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様式" sheetId="1" r:id="rId1"/>
  </sheets>
  <definedNames>
    <definedName name="_xlnm.Print_Area" localSheetId="0">'様式'!$A$1:$T$100</definedName>
  </definedNames>
  <calcPr fullCalcOnLoad="1"/>
</workbook>
</file>

<file path=xl/sharedStrings.xml><?xml version="1.0" encoding="utf-8"?>
<sst xmlns="http://schemas.openxmlformats.org/spreadsheetml/2006/main" count="222" uniqueCount="112">
  <si>
    <t>（様式第２号）</t>
  </si>
  <si>
    <t>補助金算定表</t>
  </si>
  <si>
    <t>区　　　　　分</t>
  </si>
  <si>
    <t>申請者記入欄</t>
  </si>
  <si>
    <t>※審査欄</t>
  </si>
  <si>
    <t xml:space="preserve"> バリアフリー改修工事</t>
  </si>
  <si>
    <t>浴室の改良</t>
  </si>
  <si>
    <t>浴室の全面
リフォーム</t>
  </si>
  <si>
    <t>室内
面積</t>
  </si>
  <si>
    <r>
      <t>2.0</t>
    </r>
    <r>
      <rPr>
        <sz val="9"/>
        <rFont val="ＭＳ 明朝"/>
        <family val="1"/>
      </rPr>
      <t>㎡未満</t>
    </r>
  </si>
  <si>
    <t>(</t>
  </si>
  <si>
    <r>
      <t>)箇所×</t>
    </r>
  </si>
  <si>
    <t>円</t>
  </si>
  <si>
    <r>
      <t>,000</t>
    </r>
    <r>
      <rPr>
        <sz val="11"/>
        <rFont val="HG丸ｺﾞｼｯｸM-PRO"/>
        <family val="3"/>
      </rPr>
      <t>円</t>
    </r>
  </si>
  <si>
    <t>2.0㎡以上</t>
  </si>
  <si>
    <t>2.55㎡未満</t>
  </si>
  <si>
    <r>
      <t>2.55</t>
    </r>
    <r>
      <rPr>
        <sz val="9"/>
        <rFont val="ＭＳ 明朝"/>
        <family val="1"/>
      </rPr>
      <t>㎡以上</t>
    </r>
  </si>
  <si>
    <t>便所の改良</t>
  </si>
  <si>
    <t>床面積の増加</t>
  </si>
  <si>
    <t xml:space="preserve">)箇所× </t>
  </si>
  <si>
    <t>便器の取替え</t>
  </si>
  <si>
    <r>
      <t>,000</t>
    </r>
    <r>
      <rPr>
        <sz val="11"/>
        <color indexed="8"/>
        <rFont val="HG丸ｺﾞｼｯｸM-PRO"/>
        <family val="3"/>
      </rPr>
      <t>円</t>
    </r>
  </si>
  <si>
    <t>階段の改良</t>
  </si>
  <si>
    <t>階段の勾配緩和</t>
  </si>
  <si>
    <r>
      <t>) ㎡×</t>
    </r>
  </si>
  <si>
    <t>廊下等通路の拡幅</t>
  </si>
  <si>
    <t>手すりの設置（各居室などの合計）</t>
  </si>
  <si>
    <t xml:space="preserve">)ｍ　× </t>
  </si>
  <si>
    <t>出入口の改良</t>
  </si>
  <si>
    <t>出入口の拡幅</t>
  </si>
  <si>
    <t>建具の改良</t>
  </si>
  <si>
    <t>敷居の改良</t>
  </si>
  <si>
    <t>【基準額　小計】</t>
  </si>
  <si>
    <t xml:space="preserve"> 断熱改修工事</t>
  </si>
  <si>
    <t>窓の
断熱改修</t>
  </si>
  <si>
    <t>外窓の交換</t>
  </si>
  <si>
    <t>0.2㎡以上
1.6㎡未満</t>
  </si>
  <si>
    <t xml:space="preserve">
円</t>
  </si>
  <si>
    <t>1.6㎡以上
2.8㎡未満</t>
  </si>
  <si>
    <r>
      <t>2.8</t>
    </r>
    <r>
      <rPr>
        <sz val="9"/>
        <rFont val="ＭＳ 明朝"/>
        <family val="1"/>
      </rPr>
      <t>㎡以上</t>
    </r>
  </si>
  <si>
    <t>壁の断熱改修</t>
  </si>
  <si>
    <r>
      <t xml:space="preserve">) </t>
    </r>
    <r>
      <rPr>
        <sz val="10"/>
        <rFont val="ＭＳ 明朝"/>
        <family val="1"/>
      </rPr>
      <t>㎡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×</t>
    </r>
  </si>
  <si>
    <t>天井または屋根の断熱改修</t>
  </si>
  <si>
    <t>床の断熱改修</t>
  </si>
  <si>
    <t>耐震改修工事</t>
  </si>
  <si>
    <t>【耐震改修工事に要する費用】</t>
  </si>
  <si>
    <t>（消費税相当額を除く。）</t>
  </si>
  <si>
    <t>基準額の合計　①＋②＋③</t>
  </si>
  <si>
    <t>補助金の額　④×20％</t>
  </si>
  <si>
    <t>,000円</t>
  </si>
  <si>
    <t>２．</t>
  </si>
  <si>
    <t>３．</t>
  </si>
  <si>
    <t>４．</t>
  </si>
  <si>
    <t>５．</t>
  </si>
  <si>
    <t>６．</t>
  </si>
  <si>
    <t>　太枠で囲まれた「申請者記入欄」に記入してください。</t>
  </si>
  <si>
    <t>①</t>
  </si>
  <si>
    <t>　①</t>
  </si>
  <si>
    <t>７．</t>
  </si>
  <si>
    <t>８．</t>
  </si>
  <si>
    <t>９．</t>
  </si>
  <si>
    <t>10．</t>
  </si>
  <si>
    <t>11．</t>
  </si>
  <si>
    <t>12．</t>
  </si>
  <si>
    <t>13．</t>
  </si>
  <si>
    <t>14．</t>
  </si>
  <si>
    <t>15．</t>
  </si>
  <si>
    <t>②</t>
  </si>
  <si>
    <t>床のかさ上げ等</t>
  </si>
  <si>
    <t>③</t>
  </si>
  <si>
    <t>　なお，カーペット等のシート状の資材を使用する仕上材のみの内装工事，施工を伴わない段差解消板やスロープ等を設置するものは対象となりません。</t>
  </si>
  <si>
    <t>※裏面の（注意）書きに従ってご記入願います。</t>
  </si>
  <si>
    <t>　浴室の改良の数量について</t>
  </si>
  <si>
    <t>　便所の改良の数量ついて</t>
  </si>
  <si>
    <t>　階段の改良の数量について</t>
  </si>
  <si>
    <t>　床のかさ上げ等の数量について</t>
  </si>
  <si>
    <t>　廊下等通路の拡幅の数量について</t>
  </si>
  <si>
    <t>　手すりの設置の数量について</t>
  </si>
  <si>
    <t>　出入口の改良の数量について</t>
  </si>
  <si>
    <t>　窓の断熱改修の数量について</t>
  </si>
  <si>
    <t>　壁の断熱改修の数量について</t>
  </si>
  <si>
    <t>　天井または屋根の断熱改修の数量について</t>
  </si>
  <si>
    <t>　床の断熱改修の数量について</t>
  </si>
  <si>
    <t>　耐震改修工事に要する費用について</t>
  </si>
  <si>
    <t>　耐震改修に係る工事費用（省エネ改修やバリアフリー改修などの工事費用を除いた額）から消費税相当額を除いた金額を記入すること。（千円未満切捨て）</t>
  </si>
  <si>
    <t>16．</t>
  </si>
  <si>
    <t>　補助金の額の記入について</t>
  </si>
  <si>
    <t>円…①</t>
  </si>
  <si>
    <t>円…②</t>
  </si>
  <si>
    <t>内窓の交換
または
窓の新設</t>
  </si>
  <si>
    <t>円…④</t>
  </si>
  <si>
    <r>
      <rPr>
        <b/>
        <vertAlign val="subscript"/>
        <sz val="16"/>
        <rFont val="ＭＳ ゴシック"/>
        <family val="3"/>
      </rPr>
      <t>,000</t>
    </r>
    <r>
      <rPr>
        <vertAlign val="subscript"/>
        <sz val="14"/>
        <rFont val="ＭＳ ゴシック"/>
        <family val="3"/>
      </rPr>
      <t>円…③</t>
    </r>
  </si>
  <si>
    <t>　基準額の合計④に２０％を乗じたものと限度額（耐震改修を含まない場合にあっては「２０万円」，含む場合にあっては「４０万円」）を比較して安価となる額を記入すること。（千円未満切り捨て）</t>
  </si>
  <si>
    <t>　以下に記述する「段差」とは，隣り合う居室等の床面（仕上材を含む。）における高低差を示します。（敷居のまたぎ段差を含めない。）</t>
  </si>
  <si>
    <t>（注意事項）</t>
  </si>
  <si>
    <t>　既存の窓に外窓を新設する工事は，「内窓の交換または新設」の面積区分に記入すること。</t>
  </si>
  <si>
    <t>　便器の取替え欄には，交換する便器の台数を記入すること。</t>
  </si>
  <si>
    <t>１．</t>
  </si>
  <si>
    <t>　施工する一連の階段を「１」とした施工箇所数を記入すること。</t>
  </si>
  <si>
    <t>　床面積の増加欄には，施工する便所の室数を記入すること。
　なお，床のかさ上げ等と重複することはできません。</t>
  </si>
  <si>
    <t>　施工後の室内寸法（カタログなどの写しを添付）に応じた面積区分欄に，浴室の室数を記入すること。</t>
  </si>
  <si>
    <t>　壁または見切り等で仕切られた床面積を記入すること。</t>
  </si>
  <si>
    <t>　数量の欄には，工事基準に適合するものを下記に従って集計し，小数点第二位を切り捨てた数値（１に満たない場合は１とする。）を記入すること。（集計書等を添付すること。）
　ただし，「浴室の改良」および「便所の改良」については，原則として１箇所とします。
　なお，数量の算出は，壁芯を基本とする。</t>
  </si>
  <si>
    <t>　手すり部分の長さを記入すること。</t>
  </si>
  <si>
    <t>　出入口の拡幅欄には，出入口の箇所数を記入すること。</t>
  </si>
  <si>
    <t>　建具の改良欄には，出入口の箇所数を記入すること。</t>
  </si>
  <si>
    <t>　敷居の改良は，敷居等の箇所数を記入すること。
　なお，出入口の拡幅および建具の改良と重複することはできません。</t>
  </si>
  <si>
    <t>　使用する窓の外枠寸法（カタログなどの写しを添付）に応じた面積区分欄に，窓の箇所数を記入すること。</t>
  </si>
  <si>
    <t>　壁の見付け面積から開口部等を減じた面積を記入すること。</t>
  </si>
  <si>
    <t>　見付け面積を算出する高さは，外部にあっては横架材間の距離とし，内部にあっては室内高さとすること。</t>
  </si>
  <si>
    <t>　壁等で仕切られた床面積から省エネ基準に適合しない部位（上階を有しているものなど）を減じた床面積を記入すること。</t>
  </si>
  <si>
    <t>　壁等で仕切られた床面積から省エネ基準に適合しない部位（土間や下階を有しているものなど）を減じた床面積を記入すること。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</si>
</sst>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,000円　&quot;"/>
    <numFmt numFmtId="178" formatCode="#,##0.0_);[Red]\(#,##0.0\)"/>
    <numFmt numFmtId="179" formatCode="#&quot;,000&quot;;&quot;△ &quot;#,&quot;000&quot;"/>
    <numFmt numFmtId="180" formatCode="#,###&quot;,000&quot;;&quot;△ &quot;#,###,&quot;000&quot;"/>
    <numFmt numFmtId="181" formatCode="#,##0;&quot;△ &quot;#,##0"/>
    <numFmt numFmtId="182" formatCode="0.0_ "/>
    <numFmt numFmtId="183" formatCode="#,##0&quot;円・・・①&quot;"/>
    <numFmt numFmtId="184" formatCode="#,##0&quot;円…①&quot;"/>
    <numFmt numFmtId="185" formatCode="#,##0_ "/>
  </numFmts>
  <fonts count="90">
    <font>
      <sz val="11"/>
      <color theme="1"/>
      <name val="Calibri"/>
      <family val="3"/>
    </font>
    <font>
      <sz val="11"/>
      <color indexed="8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ＭＳ 明朝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HG丸ｺﾞｼｯｸM-PRO"/>
      <family val="3"/>
    </font>
    <font>
      <sz val="9"/>
      <name val="ＭＳ Ｐ明朝"/>
      <family val="1"/>
    </font>
    <font>
      <sz val="11"/>
      <color indexed="8"/>
      <name val="HG丸ｺﾞｼｯｸM-PRO"/>
      <family val="3"/>
    </font>
    <font>
      <b/>
      <sz val="11"/>
      <name val="ＭＳ ゴシック"/>
      <family val="3"/>
    </font>
    <font>
      <b/>
      <sz val="26"/>
      <name val="HG丸ｺﾞｼｯｸM-PRO"/>
      <family val="3"/>
    </font>
    <font>
      <sz val="14"/>
      <name val="ＭＳ 明朝"/>
      <family val="1"/>
    </font>
    <font>
      <sz val="26"/>
      <name val="HG丸ｺﾞｼｯｸM-PRO"/>
      <family val="3"/>
    </font>
    <font>
      <b/>
      <sz val="18"/>
      <name val="HG丸ｺﾞｼｯｸM-PRO"/>
      <family val="3"/>
    </font>
    <font>
      <vertAlign val="subscript"/>
      <sz val="14"/>
      <name val="ＭＳ ゴシック"/>
      <family val="3"/>
    </font>
    <font>
      <b/>
      <sz val="14"/>
      <name val="ＭＳ 明朝"/>
      <family val="1"/>
    </font>
    <font>
      <b/>
      <vertAlign val="subscript"/>
      <sz val="16"/>
      <name val="ＭＳ ゴシック"/>
      <family val="3"/>
    </font>
    <font>
      <b/>
      <sz val="2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b/>
      <sz val="9"/>
      <color indexed="8"/>
      <name val="ＭＳ 明朝"/>
      <family val="1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9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name val="Calibri"/>
      <family val="3"/>
    </font>
    <font>
      <sz val="12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9"/>
      <name val="Calibri"/>
      <family val="3"/>
    </font>
    <font>
      <sz val="14"/>
      <color theme="1"/>
      <name val="Calibri"/>
      <family val="3"/>
    </font>
    <font>
      <b/>
      <sz val="9"/>
      <color theme="1"/>
      <name val="ＭＳ 明朝"/>
      <family val="1"/>
    </font>
    <font>
      <b/>
      <sz val="11"/>
      <name val="Calibri"/>
      <family val="3"/>
    </font>
    <font>
      <b/>
      <sz val="11"/>
      <color theme="1"/>
      <name val="Calibri"/>
      <family val="3"/>
    </font>
    <font>
      <sz val="8"/>
      <color theme="0"/>
      <name val="ＭＳ 明朝"/>
      <family val="1"/>
    </font>
    <font>
      <sz val="9"/>
      <color theme="1"/>
      <name val="Calibri"/>
      <family val="3"/>
    </font>
    <font>
      <b/>
      <sz val="16"/>
      <name val="Calibri"/>
      <family val="3"/>
    </font>
    <font>
      <b/>
      <sz val="16"/>
      <color theme="1"/>
      <name val="Calibri"/>
      <family val="3"/>
    </font>
    <font>
      <b/>
      <sz val="1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D8D8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/>
      <bottom/>
    </border>
    <border>
      <left/>
      <right style="thick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/>
      <bottom style="thick"/>
    </border>
    <border>
      <left style="thick"/>
      <right/>
      <top/>
      <bottom/>
    </border>
    <border>
      <left style="thick"/>
      <right/>
      <top style="medium"/>
      <bottom/>
    </border>
    <border>
      <left/>
      <right/>
      <top style="medium"/>
      <bottom/>
    </border>
    <border>
      <left style="thick"/>
      <right/>
      <top/>
      <bottom style="medium"/>
    </border>
    <border>
      <left style="medium"/>
      <right/>
      <top style="medium"/>
      <bottom/>
    </border>
    <border>
      <left/>
      <right style="thick"/>
      <top style="medium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tted"/>
    </border>
    <border>
      <left/>
      <right style="thick"/>
      <top/>
      <bottom style="dotted"/>
    </border>
    <border>
      <left style="thin"/>
      <right/>
      <top style="dotted"/>
      <bottom style="dotted"/>
    </border>
    <border>
      <left/>
      <right style="thick"/>
      <top style="dotted"/>
      <bottom style="dotted"/>
    </border>
    <border>
      <left style="thick"/>
      <right/>
      <top/>
      <bottom style="dotted"/>
    </border>
    <border>
      <left style="thick"/>
      <right/>
      <top style="dotted"/>
      <bottom style="dotted"/>
    </border>
    <border>
      <left/>
      <right/>
      <top/>
      <bottom style="dotted"/>
    </border>
    <border>
      <left/>
      <right/>
      <top style="dotted"/>
      <bottom style="dotted"/>
    </border>
    <border>
      <left/>
      <right style="thin"/>
      <top/>
      <bottom style="dotted"/>
    </border>
    <border>
      <left/>
      <right style="thin"/>
      <top style="dotted"/>
      <bottom style="dotted"/>
    </border>
    <border>
      <left style="thick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 style="thin"/>
      <right/>
      <top style="dotted"/>
      <bottom/>
    </border>
    <border>
      <left/>
      <right style="thick"/>
      <top style="dotted"/>
      <bottom/>
    </border>
    <border>
      <left style="thin"/>
      <right/>
      <top style="dotted"/>
      <bottom style="double"/>
    </border>
    <border>
      <left/>
      <right style="thick"/>
      <top style="dotted"/>
      <bottom style="double"/>
    </border>
    <border>
      <left style="thick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 style="medium"/>
      <top style="dotted"/>
      <bottom style="double"/>
    </border>
    <border>
      <left style="medium"/>
      <right/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ck"/>
      <top style="double"/>
      <bottom style="dotted"/>
    </border>
    <border>
      <left style="thick"/>
      <right/>
      <top style="double"/>
      <bottom style="dotted"/>
    </border>
    <border>
      <left/>
      <right style="thin"/>
      <top style="double"/>
      <bottom style="dotted"/>
    </border>
    <border>
      <left/>
      <right style="medium"/>
      <top style="double"/>
      <bottom style="dotted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ck"/>
      <top style="double"/>
      <bottom/>
    </border>
    <border>
      <left/>
      <right style="thick"/>
      <top/>
      <bottom style="double"/>
    </border>
    <border>
      <left style="thick"/>
      <right/>
      <top style="double"/>
      <bottom style="double"/>
    </border>
    <border>
      <left/>
      <right style="thin"/>
      <top style="double"/>
      <bottom style="double"/>
    </border>
    <border>
      <left style="thick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 style="thick"/>
      <right/>
      <top/>
      <bottom style="double"/>
    </border>
    <border>
      <left/>
      <right style="medium"/>
      <top/>
      <bottom style="double"/>
    </border>
    <border>
      <left/>
      <right style="thin"/>
      <top style="double"/>
      <bottom/>
    </border>
    <border>
      <left style="thick"/>
      <right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/>
    </border>
    <border>
      <left style="thin"/>
      <right/>
      <top style="dotted"/>
      <bottom style="thin"/>
    </border>
    <border>
      <left/>
      <right style="thick"/>
      <top style="dotted"/>
      <bottom style="thin"/>
    </border>
    <border>
      <left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 style="thick"/>
      <top style="thin"/>
      <bottom style="dotted"/>
    </border>
    <border>
      <left/>
      <right style="medium"/>
      <top style="double"/>
      <bottom style="double"/>
    </border>
    <border>
      <left style="thick"/>
      <right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59" fillId="0" borderId="0" applyFont="0" applyFill="0" applyBorder="0" applyAlignment="0" applyProtection="0"/>
    <xf numFmtId="0" fontId="59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9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59" fillId="0" borderId="0" applyFont="0" applyFill="0" applyBorder="0" applyAlignment="0" applyProtection="0"/>
    <xf numFmtId="8" fontId="59" fillId="0" borderId="0" applyFont="0" applyFill="0" applyBorder="0" applyAlignment="0" applyProtection="0"/>
    <xf numFmtId="0" fontId="74" fillId="31" borderId="4" applyNumberFormat="0" applyAlignment="0" applyProtection="0"/>
    <xf numFmtId="0" fontId="75" fillId="32" borderId="0" applyNumberFormat="0" applyBorder="0" applyAlignment="0" applyProtection="0"/>
  </cellStyleXfs>
  <cellXfs count="374"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176" fontId="76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38" fontId="21" fillId="0" borderId="0" xfId="48" applyFont="1" applyFill="1" applyBorder="1" applyAlignment="1" applyProtection="1">
      <alignment horizontal="right" vertical="center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20" fillId="33" borderId="10" xfId="0" applyFont="1" applyFill="1" applyBorder="1" applyAlignment="1" applyProtection="1">
      <alignment horizontal="left" vertical="center"/>
      <protection/>
    </xf>
    <xf numFmtId="0" fontId="20" fillId="33" borderId="11" xfId="0" applyFont="1" applyFill="1" applyBorder="1" applyAlignment="1" applyProtection="1">
      <alignment horizontal="left" vertical="center"/>
      <protection/>
    </xf>
    <xf numFmtId="38" fontId="19" fillId="33" borderId="10" xfId="48" applyFont="1" applyFill="1" applyBorder="1" applyAlignment="1" applyProtection="1">
      <alignment horizontal="right" vertical="center" wrapText="1"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5" fillId="33" borderId="16" xfId="0" applyFont="1" applyFill="1" applyBorder="1" applyAlignment="1" applyProtection="1">
      <alignment horizontal="center" vertical="top" wrapText="1"/>
      <protection/>
    </xf>
    <xf numFmtId="38" fontId="19" fillId="33" borderId="17" xfId="48" applyFont="1" applyFill="1" applyBorder="1" applyAlignment="1" applyProtection="1">
      <alignment horizontal="right" vertical="center" wrapText="1"/>
      <protection/>
    </xf>
    <xf numFmtId="49" fontId="78" fillId="0" borderId="0" xfId="0" applyNumberFormat="1" applyFont="1" applyAlignment="1">
      <alignment horizontal="right" vertical="top"/>
    </xf>
    <xf numFmtId="0" fontId="4" fillId="0" borderId="0" xfId="0" applyFont="1" applyFill="1" applyAlignment="1">
      <alignment vertical="top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176" fontId="80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49" fontId="79" fillId="0" borderId="0" xfId="0" applyNumberFormat="1" applyFont="1" applyAlignment="1">
      <alignment horizontal="right" vertical="top"/>
    </xf>
    <xf numFmtId="181" fontId="22" fillId="33" borderId="18" xfId="0" applyNumberFormat="1" applyFont="1" applyFill="1" applyBorder="1" applyAlignment="1" applyProtection="1">
      <alignment vertical="center"/>
      <protection/>
    </xf>
    <xf numFmtId="181" fontId="22" fillId="33" borderId="0" xfId="0" applyNumberFormat="1" applyFont="1" applyFill="1" applyBorder="1" applyAlignment="1" applyProtection="1">
      <alignment vertical="center"/>
      <protection/>
    </xf>
    <xf numFmtId="181" fontId="22" fillId="33" borderId="19" xfId="0" applyNumberFormat="1" applyFont="1" applyFill="1" applyBorder="1" applyAlignment="1" applyProtection="1">
      <alignment vertical="center"/>
      <protection/>
    </xf>
    <xf numFmtId="181" fontId="22" fillId="33" borderId="20" xfId="0" applyNumberFormat="1" applyFont="1" applyFill="1" applyBorder="1" applyAlignment="1" applyProtection="1">
      <alignment vertical="center"/>
      <protection/>
    </xf>
    <xf numFmtId="181" fontId="22" fillId="33" borderId="21" xfId="0" applyNumberFormat="1" applyFont="1" applyFill="1" applyBorder="1" applyAlignment="1" applyProtection="1">
      <alignment vertical="center"/>
      <protection/>
    </xf>
    <xf numFmtId="181" fontId="22" fillId="33" borderId="15" xfId="0" applyNumberFormat="1" applyFont="1" applyFill="1" applyBorder="1" applyAlignment="1" applyProtection="1">
      <alignment vertical="center"/>
      <protection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81" fillId="33" borderId="21" xfId="0" applyFont="1" applyFill="1" applyBorder="1" applyAlignment="1">
      <alignment horizontal="right" vertical="center"/>
    </xf>
    <xf numFmtId="0" fontId="81" fillId="33" borderId="15" xfId="0" applyFont="1" applyFill="1" applyBorder="1" applyAlignment="1">
      <alignment horizontal="right" vertical="center"/>
    </xf>
    <xf numFmtId="49" fontId="82" fillId="0" borderId="0" xfId="0" applyNumberFormat="1" applyFont="1" applyAlignment="1">
      <alignment horizontal="right" vertical="top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0" fillId="30" borderId="15" xfId="0" applyFill="1" applyBorder="1" applyAlignment="1">
      <alignment vertical="center"/>
    </xf>
    <xf numFmtId="0" fontId="0" fillId="30" borderId="16" xfId="0" applyFill="1" applyBorder="1" applyAlignment="1">
      <alignment vertical="center"/>
    </xf>
    <xf numFmtId="0" fontId="85" fillId="0" borderId="0" xfId="0" applyFont="1" applyFill="1" applyAlignment="1">
      <alignment horizontal="left" vertical="top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 applyProtection="1">
      <alignment horizontal="justify" vertical="top" wrapText="1"/>
      <protection/>
    </xf>
    <xf numFmtId="0" fontId="5" fillId="0" borderId="0" xfId="0" applyFont="1" applyBorder="1" applyAlignment="1">
      <alignment horizontal="justify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76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 applyProtection="1">
      <alignment horizontal="distributed" vertical="center" wrapText="1"/>
      <protection/>
    </xf>
    <xf numFmtId="0" fontId="6" fillId="0" borderId="25" xfId="0" applyFont="1" applyBorder="1" applyAlignment="1" applyProtection="1">
      <alignment horizontal="distributed" vertical="center" wrapText="1"/>
      <protection/>
    </xf>
    <xf numFmtId="0" fontId="6" fillId="0" borderId="26" xfId="0" applyFont="1" applyBorder="1" applyAlignment="1" applyProtection="1">
      <alignment horizontal="distributed" vertical="center" wrapText="1"/>
      <protection/>
    </xf>
    <xf numFmtId="0" fontId="6" fillId="0" borderId="21" xfId="0" applyFont="1" applyBorder="1" applyAlignment="1" applyProtection="1">
      <alignment horizontal="distributed" vertical="center" wrapText="1"/>
      <protection/>
    </xf>
    <xf numFmtId="0" fontId="6" fillId="0" borderId="15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horizontal="distributed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8" fillId="30" borderId="30" xfId="0" applyFont="1" applyFill="1" applyBorder="1" applyAlignment="1" applyProtection="1">
      <alignment horizontal="center" vertical="top" textRotation="255" wrapText="1"/>
      <protection/>
    </xf>
    <xf numFmtId="0" fontId="8" fillId="30" borderId="31" xfId="0" applyFont="1" applyFill="1" applyBorder="1" applyAlignment="1" applyProtection="1">
      <alignment horizontal="center" vertical="top" textRotation="255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34" xfId="0" applyFont="1" applyBorder="1" applyAlignment="1" applyProtection="1">
      <alignment horizontal="center" vertical="center" wrapText="1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37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45" xfId="0" applyFont="1" applyBorder="1" applyAlignment="1" applyProtection="1">
      <alignment horizontal="center" vertical="center" wrapText="1"/>
      <protection/>
    </xf>
    <xf numFmtId="0" fontId="83" fillId="0" borderId="46" xfId="0" applyFont="1" applyBorder="1" applyAlignment="1">
      <alignment horizontal="center" vertical="center" shrinkToFit="1"/>
    </xf>
    <xf numFmtId="0" fontId="83" fillId="0" borderId="47" xfId="0" applyFont="1" applyBorder="1" applyAlignment="1">
      <alignment horizontal="center" vertical="center" shrinkToFit="1"/>
    </xf>
    <xf numFmtId="0" fontId="9" fillId="0" borderId="46" xfId="0" applyFont="1" applyBorder="1" applyAlignment="1" applyProtection="1">
      <alignment vertical="center"/>
      <protection/>
    </xf>
    <xf numFmtId="0" fontId="9" fillId="0" borderId="47" xfId="0" applyFont="1" applyBorder="1" applyAlignment="1" applyProtection="1">
      <alignment vertical="center"/>
      <protection/>
    </xf>
    <xf numFmtId="181" fontId="80" fillId="0" borderId="46" xfId="0" applyNumberFormat="1" applyFont="1" applyBorder="1" applyAlignment="1" applyProtection="1">
      <alignment vertical="center" wrapText="1"/>
      <protection hidden="1"/>
    </xf>
    <xf numFmtId="181" fontId="80" fillId="0" borderId="47" xfId="0" applyNumberFormat="1" applyFont="1" applyBorder="1" applyAlignment="1" applyProtection="1">
      <alignment vertical="center" wrapText="1"/>
      <protection hidden="1"/>
    </xf>
    <xf numFmtId="177" fontId="12" fillId="0" borderId="48" xfId="0" applyNumberFormat="1" applyFont="1" applyBorder="1" applyAlignment="1" applyProtection="1">
      <alignment horizontal="center" vertical="center" wrapText="1"/>
      <protection hidden="1"/>
    </xf>
    <xf numFmtId="177" fontId="12" fillId="0" borderId="49" xfId="0" applyNumberFormat="1" applyFont="1" applyBorder="1" applyAlignment="1" applyProtection="1">
      <alignment horizontal="center" vertical="center" wrapText="1"/>
      <protection hidden="1"/>
    </xf>
    <xf numFmtId="181" fontId="83" fillId="0" borderId="33" xfId="48" applyNumberFormat="1" applyFont="1" applyBorder="1" applyAlignment="1" applyProtection="1">
      <alignment horizontal="right" vertical="center"/>
      <protection/>
    </xf>
    <xf numFmtId="181" fontId="83" fillId="0" borderId="20" xfId="48" applyNumberFormat="1" applyFont="1" applyBorder="1" applyAlignment="1" applyProtection="1">
      <alignment horizontal="right" vertical="center"/>
      <protection/>
    </xf>
    <xf numFmtId="181" fontId="83" fillId="0" borderId="35" xfId="48" applyNumberFormat="1" applyFont="1" applyBorder="1" applyAlignment="1" applyProtection="1">
      <alignment horizontal="right" vertical="center"/>
      <protection/>
    </xf>
    <xf numFmtId="181" fontId="83" fillId="0" borderId="0" xfId="48" applyNumberFormat="1" applyFont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13" fillId="0" borderId="41" xfId="0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right"/>
      <protection/>
    </xf>
    <xf numFmtId="0" fontId="14" fillId="0" borderId="51" xfId="0" applyFont="1" applyBorder="1" applyAlignment="1" applyProtection="1">
      <alignment horizontal="right"/>
      <protection/>
    </xf>
    <xf numFmtId="0" fontId="14" fillId="0" borderId="52" xfId="0" applyFont="1" applyBorder="1" applyAlignment="1" applyProtection="1">
      <alignment horizontal="right"/>
      <protection/>
    </xf>
    <xf numFmtId="0" fontId="14" fillId="0" borderId="45" xfId="0" applyFont="1" applyBorder="1" applyAlignment="1" applyProtection="1">
      <alignment horizontal="right"/>
      <protection/>
    </xf>
    <xf numFmtId="0" fontId="14" fillId="0" borderId="47" xfId="0" applyFont="1" applyBorder="1" applyAlignment="1" applyProtection="1">
      <alignment horizontal="right"/>
      <protection/>
    </xf>
    <xf numFmtId="0" fontId="14" fillId="0" borderId="53" xfId="0" applyFont="1" applyBorder="1" applyAlignment="1" applyProtection="1">
      <alignment horizontal="right"/>
      <protection/>
    </xf>
    <xf numFmtId="0" fontId="16" fillId="0" borderId="54" xfId="0" applyFont="1" applyBorder="1" applyAlignment="1" applyProtection="1">
      <alignment horizontal="center" wrapText="1"/>
      <protection/>
    </xf>
    <xf numFmtId="0" fontId="16" fillId="0" borderId="55" xfId="0" applyFont="1" applyBorder="1" applyAlignment="1" applyProtection="1">
      <alignment horizontal="center" wrapText="1"/>
      <protection/>
    </xf>
    <xf numFmtId="0" fontId="9" fillId="0" borderId="45" xfId="0" applyFont="1" applyBorder="1" applyAlignment="1" applyProtection="1">
      <alignment horizontal="left" vertical="center" wrapText="1"/>
      <protection/>
    </xf>
    <xf numFmtId="0" fontId="83" fillId="0" borderId="47" xfId="0" applyFont="1" applyBorder="1" applyAlignment="1" applyProtection="1">
      <alignment horizontal="center" vertical="center" shrinkToFit="1"/>
      <protection locked="0"/>
    </xf>
    <xf numFmtId="181" fontId="80" fillId="0" borderId="47" xfId="0" applyNumberFormat="1" applyFont="1" applyBorder="1" applyAlignment="1" applyProtection="1">
      <alignment vertical="center" wrapText="1"/>
      <protection/>
    </xf>
    <xf numFmtId="177" fontId="12" fillId="0" borderId="49" xfId="0" applyNumberFormat="1" applyFont="1" applyBorder="1" applyAlignment="1" applyProtection="1">
      <alignment vertical="center" wrapText="1"/>
      <protection/>
    </xf>
    <xf numFmtId="38" fontId="83" fillId="0" borderId="42" xfId="48" applyFont="1" applyBorder="1" applyAlignment="1" applyProtection="1">
      <alignment horizontal="right" vertical="center"/>
      <protection/>
    </xf>
    <xf numFmtId="38" fontId="83" fillId="0" borderId="47" xfId="48" applyFont="1" applyBorder="1" applyAlignment="1" applyProtection="1">
      <alignment horizontal="right" vertical="center"/>
      <protection/>
    </xf>
    <xf numFmtId="0" fontId="4" fillId="0" borderId="43" xfId="0" applyFont="1" applyBorder="1" applyAlignment="1" applyProtection="1">
      <alignment horizontal="right" vertical="center"/>
      <protection/>
    </xf>
    <xf numFmtId="0" fontId="13" fillId="0" borderId="43" xfId="0" applyFont="1" applyBorder="1" applyAlignment="1" applyProtection="1">
      <alignment horizontal="right" vertical="center"/>
      <protection/>
    </xf>
    <xf numFmtId="0" fontId="16" fillId="0" borderId="40" xfId="0" applyFont="1" applyBorder="1" applyAlignment="1" applyProtection="1">
      <alignment horizontal="center" vertical="top" wrapText="1"/>
      <protection/>
    </xf>
    <xf numFmtId="0" fontId="16" fillId="0" borderId="41" xfId="0" applyFont="1" applyBorder="1" applyAlignment="1" applyProtection="1">
      <alignment horizontal="center" vertical="top" wrapText="1"/>
      <protection/>
    </xf>
    <xf numFmtId="0" fontId="10" fillId="0" borderId="56" xfId="0" applyFont="1" applyBorder="1" applyAlignment="1" applyProtection="1">
      <alignment horizontal="center" vertical="center" wrapText="1"/>
      <protection/>
    </xf>
    <xf numFmtId="0" fontId="10" fillId="0" borderId="57" xfId="0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 applyProtection="1">
      <alignment horizontal="left" vertical="center" wrapText="1"/>
      <protection/>
    </xf>
    <xf numFmtId="0" fontId="83" fillId="0" borderId="59" xfId="0" applyFont="1" applyBorder="1" applyAlignment="1" applyProtection="1">
      <alignment horizontal="center" vertical="center" shrinkToFit="1"/>
      <protection locked="0"/>
    </xf>
    <xf numFmtId="0" fontId="9" fillId="0" borderId="59" xfId="0" applyFont="1" applyBorder="1" applyAlignment="1" applyProtection="1">
      <alignment vertical="center"/>
      <protection/>
    </xf>
    <xf numFmtId="181" fontId="80" fillId="0" borderId="59" xfId="0" applyNumberFormat="1" applyFont="1" applyBorder="1" applyAlignment="1" applyProtection="1">
      <alignment vertical="center" wrapText="1"/>
      <protection/>
    </xf>
    <xf numFmtId="177" fontId="12" fillId="0" borderId="60" xfId="0" applyNumberFormat="1" applyFont="1" applyBorder="1" applyAlignment="1" applyProtection="1">
      <alignment vertical="center" wrapText="1"/>
      <protection/>
    </xf>
    <xf numFmtId="38" fontId="83" fillId="0" borderId="56" xfId="48" applyFont="1" applyBorder="1" applyAlignment="1" applyProtection="1">
      <alignment horizontal="right" vertical="center"/>
      <protection/>
    </xf>
    <xf numFmtId="38" fontId="83" fillId="0" borderId="59" xfId="48" applyFont="1" applyBorder="1" applyAlignment="1" applyProtection="1">
      <alignment horizontal="right" vertical="center"/>
      <protection/>
    </xf>
    <xf numFmtId="38" fontId="83" fillId="0" borderId="61" xfId="48" applyFont="1" applyBorder="1" applyAlignment="1" applyProtection="1">
      <alignment horizontal="right" vertical="center"/>
      <protection/>
    </xf>
    <xf numFmtId="38" fontId="83" fillId="0" borderId="62" xfId="48" applyFont="1" applyBorder="1" applyAlignment="1" applyProtection="1">
      <alignment horizontal="right" vertical="center"/>
      <protection/>
    </xf>
    <xf numFmtId="0" fontId="4" fillId="0" borderId="57" xfId="0" applyFont="1" applyBorder="1" applyAlignment="1" applyProtection="1">
      <alignment horizontal="right" vertical="center"/>
      <protection/>
    </xf>
    <xf numFmtId="0" fontId="13" fillId="0" borderId="63" xfId="0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right"/>
      <protection/>
    </xf>
    <xf numFmtId="0" fontId="14" fillId="0" borderId="59" xfId="0" applyFont="1" applyBorder="1" applyAlignment="1" applyProtection="1">
      <alignment horizontal="right"/>
      <protection/>
    </xf>
    <xf numFmtId="0" fontId="14" fillId="0" borderId="64" xfId="0" applyFont="1" applyBorder="1" applyAlignment="1" applyProtection="1">
      <alignment horizontal="right"/>
      <protection/>
    </xf>
    <xf numFmtId="0" fontId="9" fillId="0" borderId="65" xfId="0" applyFont="1" applyBorder="1" applyAlignment="1" applyProtection="1">
      <alignment horizontal="center" vertical="center" wrapText="1"/>
      <protection/>
    </xf>
    <xf numFmtId="0" fontId="9" fillId="0" borderId="66" xfId="0" applyFont="1" applyBorder="1" applyAlignment="1" applyProtection="1">
      <alignment horizontal="left" vertical="center" wrapText="1"/>
      <protection/>
    </xf>
    <xf numFmtId="0" fontId="9" fillId="0" borderId="67" xfId="0" applyFont="1" applyBorder="1" applyAlignment="1" applyProtection="1">
      <alignment horizontal="left" vertical="center" wrapText="1"/>
      <protection/>
    </xf>
    <xf numFmtId="0" fontId="9" fillId="0" borderId="68" xfId="0" applyFont="1" applyBorder="1" applyAlignment="1" applyProtection="1">
      <alignment horizontal="left" vertical="center" wrapText="1"/>
      <protection/>
    </xf>
    <xf numFmtId="0" fontId="9" fillId="0" borderId="42" xfId="0" applyFont="1" applyBorder="1" applyAlignment="1" applyProtection="1">
      <alignment horizontal="left" vertical="center" wrapText="1"/>
      <protection/>
    </xf>
    <xf numFmtId="0" fontId="9" fillId="0" borderId="47" xfId="0" applyFont="1" applyBorder="1" applyAlignment="1" applyProtection="1">
      <alignment horizontal="left" vertical="center" wrapText="1"/>
      <protection/>
    </xf>
    <xf numFmtId="0" fontId="9" fillId="0" borderId="43" xfId="0" applyFont="1" applyBorder="1" applyAlignment="1" applyProtection="1">
      <alignment horizontal="left" vertical="center" wrapText="1"/>
      <protection/>
    </xf>
    <xf numFmtId="0" fontId="9" fillId="0" borderId="69" xfId="0" applyFont="1" applyBorder="1" applyAlignment="1" applyProtection="1">
      <alignment horizontal="center" vertical="center" wrapText="1"/>
      <protection/>
    </xf>
    <xf numFmtId="0" fontId="83" fillId="0" borderId="67" xfId="0" applyFont="1" applyBorder="1" applyAlignment="1" applyProtection="1">
      <alignment horizontal="center" vertical="center" shrinkToFit="1"/>
      <protection locked="0"/>
    </xf>
    <xf numFmtId="0" fontId="9" fillId="0" borderId="67" xfId="0" applyFont="1" applyBorder="1" applyAlignment="1" applyProtection="1">
      <alignment vertical="center"/>
      <protection/>
    </xf>
    <xf numFmtId="0" fontId="86" fillId="0" borderId="47" xfId="0" applyFont="1" applyBorder="1" applyAlignment="1">
      <alignment vertical="center"/>
    </xf>
    <xf numFmtId="181" fontId="80" fillId="0" borderId="67" xfId="0" applyNumberFormat="1" applyFont="1" applyBorder="1" applyAlignment="1" applyProtection="1">
      <alignment vertical="center" wrapText="1"/>
      <protection/>
    </xf>
    <xf numFmtId="177" fontId="12" fillId="0" borderId="70" xfId="0" applyNumberFormat="1" applyFont="1" applyBorder="1" applyAlignment="1" applyProtection="1">
      <alignment vertical="center" wrapText="1"/>
      <protection/>
    </xf>
    <xf numFmtId="181" fontId="83" fillId="0" borderId="61" xfId="48" applyNumberFormat="1" applyFont="1" applyBorder="1" applyAlignment="1" applyProtection="1">
      <alignment horizontal="right" vertical="center"/>
      <protection/>
    </xf>
    <xf numFmtId="181" fontId="83" fillId="0" borderId="62" xfId="48" applyNumberFormat="1" applyFont="1" applyBorder="1" applyAlignment="1" applyProtection="1">
      <alignment horizontal="right" vertical="center"/>
      <protection/>
    </xf>
    <xf numFmtId="181" fontId="83" fillId="0" borderId="66" xfId="48" applyNumberFormat="1" applyFont="1" applyBorder="1" applyAlignment="1" applyProtection="1">
      <alignment horizontal="right" vertical="center"/>
      <protection/>
    </xf>
    <xf numFmtId="181" fontId="83" fillId="0" borderId="67" xfId="48" applyNumberFormat="1" applyFont="1" applyBorder="1" applyAlignment="1" applyProtection="1">
      <alignment horizontal="right" vertical="center"/>
      <protection/>
    </xf>
    <xf numFmtId="0" fontId="4" fillId="0" borderId="63" xfId="0" applyFont="1" applyBorder="1" applyAlignment="1" applyProtection="1">
      <alignment horizontal="right" vertical="center"/>
      <protection/>
    </xf>
    <xf numFmtId="0" fontId="13" fillId="0" borderId="68" xfId="0" applyFont="1" applyBorder="1" applyAlignment="1" applyProtection="1">
      <alignment horizontal="right" vertical="center"/>
      <protection/>
    </xf>
    <xf numFmtId="0" fontId="14" fillId="0" borderId="69" xfId="0" applyFont="1" applyBorder="1" applyAlignment="1" applyProtection="1">
      <alignment horizontal="right"/>
      <protection/>
    </xf>
    <xf numFmtId="0" fontId="14" fillId="0" borderId="67" xfId="0" applyFont="1" applyBorder="1" applyAlignment="1" applyProtection="1">
      <alignment horizontal="right"/>
      <protection/>
    </xf>
    <xf numFmtId="0" fontId="14" fillId="0" borderId="71" xfId="0" applyFont="1" applyBorder="1" applyAlignment="1" applyProtection="1">
      <alignment horizontal="right"/>
      <protection/>
    </xf>
    <xf numFmtId="0" fontId="9" fillId="0" borderId="56" xfId="0" applyFont="1" applyBorder="1" applyAlignment="1" applyProtection="1">
      <alignment horizontal="left" vertical="center" wrapText="1"/>
      <protection/>
    </xf>
    <xf numFmtId="0" fontId="9" fillId="0" borderId="59" xfId="0" applyFont="1" applyBorder="1" applyAlignment="1" applyProtection="1">
      <alignment horizontal="left" vertical="center" wrapText="1"/>
      <protection/>
    </xf>
    <xf numFmtId="0" fontId="9" fillId="0" borderId="57" xfId="0" applyFont="1" applyBorder="1" applyAlignment="1" applyProtection="1">
      <alignment horizontal="left" vertical="center" wrapText="1"/>
      <protection/>
    </xf>
    <xf numFmtId="0" fontId="9" fillId="0" borderId="58" xfId="0" applyFont="1" applyBorder="1" applyAlignment="1" applyProtection="1">
      <alignment horizontal="center" vertical="center" wrapText="1"/>
      <protection/>
    </xf>
    <xf numFmtId="0" fontId="86" fillId="0" borderId="59" xfId="0" applyFont="1" applyBorder="1" applyAlignment="1">
      <alignment vertical="center"/>
    </xf>
    <xf numFmtId="0" fontId="9" fillId="0" borderId="72" xfId="0" applyFont="1" applyBorder="1" applyAlignment="1" applyProtection="1">
      <alignment horizontal="center" vertical="center" wrapText="1"/>
      <protection/>
    </xf>
    <xf numFmtId="0" fontId="9" fillId="0" borderId="73" xfId="0" applyFont="1" applyBorder="1" applyAlignment="1" applyProtection="1">
      <alignment horizontal="center" vertical="center" wrapText="1"/>
      <protection/>
    </xf>
    <xf numFmtId="0" fontId="9" fillId="0" borderId="74" xfId="0" applyFont="1" applyBorder="1" applyAlignment="1" applyProtection="1">
      <alignment horizontal="left" vertical="center" wrapText="1"/>
      <protection/>
    </xf>
    <xf numFmtId="0" fontId="9" fillId="0" borderId="75" xfId="0" applyFont="1" applyBorder="1" applyAlignment="1" applyProtection="1">
      <alignment horizontal="left" vertical="center" wrapText="1"/>
      <protection/>
    </xf>
    <xf numFmtId="0" fontId="9" fillId="0" borderId="76" xfId="0" applyFont="1" applyBorder="1" applyAlignment="1" applyProtection="1">
      <alignment horizontal="left" vertical="center" wrapText="1"/>
      <protection/>
    </xf>
    <xf numFmtId="0" fontId="9" fillId="0" borderId="37" xfId="0" applyFont="1" applyBorder="1" applyAlignment="1" applyProtection="1">
      <alignment horizontal="left" vertical="center" wrapText="1"/>
      <protection/>
    </xf>
    <xf numFmtId="0" fontId="9" fillId="0" borderId="38" xfId="0" applyFont="1" applyBorder="1" applyAlignment="1" applyProtection="1">
      <alignment horizontal="left" vertical="center" wrapText="1"/>
      <protection/>
    </xf>
    <xf numFmtId="0" fontId="9" fillId="0" borderId="77" xfId="0" applyFont="1" applyBorder="1" applyAlignment="1" applyProtection="1">
      <alignment horizontal="left" vertical="center" wrapText="1"/>
      <protection/>
    </xf>
    <xf numFmtId="0" fontId="9" fillId="0" borderId="78" xfId="0" applyFont="1" applyBorder="1" applyAlignment="1" applyProtection="1">
      <alignment horizontal="center" vertical="center" wrapText="1"/>
      <protection/>
    </xf>
    <xf numFmtId="0" fontId="83" fillId="0" borderId="62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vertical="center"/>
      <protection/>
    </xf>
    <xf numFmtId="0" fontId="86" fillId="0" borderId="62" xfId="0" applyFont="1" applyBorder="1" applyAlignment="1">
      <alignment vertical="center"/>
    </xf>
    <xf numFmtId="181" fontId="80" fillId="0" borderId="62" xfId="0" applyNumberFormat="1" applyFont="1" applyBorder="1" applyAlignment="1" applyProtection="1">
      <alignment vertical="center" wrapText="1"/>
      <protection/>
    </xf>
    <xf numFmtId="177" fontId="12" fillId="0" borderId="79" xfId="0" applyNumberFormat="1" applyFont="1" applyBorder="1" applyAlignment="1" applyProtection="1">
      <alignment vertical="center" wrapText="1"/>
      <protection/>
    </xf>
    <xf numFmtId="0" fontId="14" fillId="0" borderId="80" xfId="0" applyFont="1" applyBorder="1" applyAlignment="1" applyProtection="1">
      <alignment horizontal="right"/>
      <protection/>
    </xf>
    <xf numFmtId="0" fontId="14" fillId="0" borderId="81" xfId="0" applyFont="1" applyBorder="1" applyAlignment="1" applyProtection="1">
      <alignment horizontal="right"/>
      <protection/>
    </xf>
    <xf numFmtId="0" fontId="14" fillId="0" borderId="82" xfId="0" applyFont="1" applyBorder="1" applyAlignment="1" applyProtection="1">
      <alignment horizontal="right"/>
      <protection/>
    </xf>
    <xf numFmtId="0" fontId="14" fillId="0" borderId="83" xfId="0" applyFont="1" applyBorder="1" applyAlignment="1" applyProtection="1">
      <alignment horizontal="right"/>
      <protection/>
    </xf>
    <xf numFmtId="0" fontId="14" fillId="0" borderId="38" xfId="0" applyFont="1" applyBorder="1" applyAlignment="1" applyProtection="1">
      <alignment horizontal="right"/>
      <protection/>
    </xf>
    <xf numFmtId="0" fontId="14" fillId="0" borderId="84" xfId="0" applyFont="1" applyBorder="1" applyAlignment="1" applyProtection="1">
      <alignment horizontal="right"/>
      <protection/>
    </xf>
    <xf numFmtId="182" fontId="83" fillId="0" borderId="62" xfId="0" applyNumberFormat="1" applyFont="1" applyBorder="1" applyAlignment="1" applyProtection="1">
      <alignment horizontal="center" vertical="center" shrinkToFit="1"/>
      <protection locked="0"/>
    </xf>
    <xf numFmtId="177" fontId="12" fillId="0" borderId="36" xfId="0" applyNumberFormat="1" applyFont="1" applyBorder="1" applyAlignment="1" applyProtection="1">
      <alignment vertical="center" wrapText="1"/>
      <protection/>
    </xf>
    <xf numFmtId="0" fontId="9" fillId="0" borderId="18" xfId="0" applyFont="1" applyBorder="1" applyAlignment="1" applyProtection="1">
      <alignment horizontal="left" vertical="center" wrapText="1"/>
      <protection/>
    </xf>
    <xf numFmtId="0" fontId="9" fillId="0" borderId="83" xfId="0" applyFont="1" applyBorder="1" applyAlignment="1" applyProtection="1">
      <alignment horizontal="left" vertical="center" wrapText="1"/>
      <protection/>
    </xf>
    <xf numFmtId="182" fontId="83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vertical="center"/>
      <protection/>
    </xf>
    <xf numFmtId="181" fontId="80" fillId="0" borderId="0" xfId="0" applyNumberFormat="1" applyFont="1" applyBorder="1" applyAlignment="1" applyProtection="1">
      <alignment vertical="center" wrapText="1"/>
      <protection/>
    </xf>
    <xf numFmtId="0" fontId="9" fillId="0" borderId="8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36" xfId="0" applyFont="1" applyBorder="1" applyAlignment="1" applyProtection="1">
      <alignment horizontal="left" vertical="center" wrapText="1"/>
      <protection/>
    </xf>
    <xf numFmtId="0" fontId="9" fillId="0" borderId="74" xfId="0" applyFont="1" applyBorder="1" applyAlignment="1" applyProtection="1">
      <alignment horizontal="center" vertical="center" wrapText="1"/>
      <protection/>
    </xf>
    <xf numFmtId="0" fontId="9" fillId="0" borderId="75" xfId="0" applyFont="1" applyBorder="1" applyAlignment="1" applyProtection="1">
      <alignment horizontal="center" vertical="center" wrapText="1"/>
      <protection/>
    </xf>
    <xf numFmtId="0" fontId="9" fillId="0" borderId="76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80" xfId="0" applyFont="1" applyBorder="1" applyAlignment="1" applyProtection="1">
      <alignment horizontal="center" vertical="center" wrapText="1"/>
      <protection/>
    </xf>
    <xf numFmtId="0" fontId="9" fillId="0" borderId="54" xfId="0" applyFont="1" applyBorder="1" applyAlignment="1" applyProtection="1">
      <alignment horizontal="center" vertical="center" wrapText="1"/>
      <protection/>
    </xf>
    <xf numFmtId="0" fontId="9" fillId="0" borderId="81" xfId="0" applyFont="1" applyBorder="1" applyAlignment="1" applyProtection="1">
      <alignment horizontal="center" vertical="center" wrapText="1"/>
      <protection/>
    </xf>
    <xf numFmtId="0" fontId="9" fillId="0" borderId="55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46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3" fontId="80" fillId="0" borderId="47" xfId="0" applyNumberFormat="1" applyFont="1" applyBorder="1" applyAlignment="1" applyProtection="1">
      <alignment vertical="center" wrapText="1"/>
      <protection/>
    </xf>
    <xf numFmtId="0" fontId="8" fillId="30" borderId="75" xfId="0" applyFont="1" applyFill="1" applyBorder="1" applyAlignment="1" applyProtection="1">
      <alignment horizontal="center" vertical="center" wrapText="1"/>
      <protection/>
    </xf>
    <xf numFmtId="0" fontId="8" fillId="30" borderId="76" xfId="0" applyFont="1" applyFill="1" applyBorder="1" applyAlignment="1" applyProtection="1">
      <alignment horizontal="center" vertical="center" wrapText="1"/>
      <protection/>
    </xf>
    <xf numFmtId="0" fontId="8" fillId="30" borderId="0" xfId="0" applyFont="1" applyFill="1" applyBorder="1" applyAlignment="1" applyProtection="1">
      <alignment horizontal="center" vertical="center" wrapText="1"/>
      <protection/>
    </xf>
    <xf numFmtId="0" fontId="8" fillId="30" borderId="13" xfId="0" applyFont="1" applyFill="1" applyBorder="1" applyAlignment="1" applyProtection="1">
      <alignment horizontal="center" vertical="center" wrapText="1"/>
      <protection/>
    </xf>
    <xf numFmtId="0" fontId="8" fillId="30" borderId="15" xfId="0" applyFont="1" applyFill="1" applyBorder="1" applyAlignment="1" applyProtection="1">
      <alignment horizontal="center" vertical="center" wrapText="1"/>
      <protection/>
    </xf>
    <xf numFmtId="0" fontId="8" fillId="30" borderId="16" xfId="0" applyFont="1" applyFill="1" applyBorder="1" applyAlignment="1" applyProtection="1">
      <alignment horizontal="center" vertical="center" wrapText="1"/>
      <protection/>
    </xf>
    <xf numFmtId="3" fontId="87" fillId="30" borderId="86" xfId="0" applyNumberFormat="1" applyFont="1" applyFill="1" applyBorder="1" applyAlignment="1" applyProtection="1">
      <alignment horizontal="right" vertical="center"/>
      <protection/>
    </xf>
    <xf numFmtId="0" fontId="88" fillId="30" borderId="75" xfId="0" applyFont="1" applyFill="1" applyBorder="1" applyAlignment="1">
      <alignment horizontal="right" vertical="center"/>
    </xf>
    <xf numFmtId="0" fontId="88" fillId="30" borderId="18" xfId="0" applyFont="1" applyFill="1" applyBorder="1" applyAlignment="1">
      <alignment horizontal="right" vertical="center"/>
    </xf>
    <xf numFmtId="0" fontId="88" fillId="30" borderId="0" xfId="0" applyFont="1" applyFill="1" applyAlignment="1">
      <alignment horizontal="right" vertical="center"/>
    </xf>
    <xf numFmtId="0" fontId="88" fillId="30" borderId="21" xfId="0" applyFont="1" applyFill="1" applyBorder="1" applyAlignment="1">
      <alignment horizontal="right" vertical="center"/>
    </xf>
    <xf numFmtId="0" fontId="88" fillId="30" borderId="15" xfId="0" applyFont="1" applyFill="1" applyBorder="1" applyAlignment="1">
      <alignment horizontal="right" vertical="center"/>
    </xf>
    <xf numFmtId="0" fontId="23" fillId="30" borderId="75" xfId="0" applyFont="1" applyFill="1" applyBorder="1" applyAlignment="1" applyProtection="1">
      <alignment horizontal="left"/>
      <protection/>
    </xf>
    <xf numFmtId="0" fontId="23" fillId="30" borderId="76" xfId="0" applyFont="1" applyFill="1" applyBorder="1" applyAlignment="1" applyProtection="1">
      <alignment horizontal="left"/>
      <protection/>
    </xf>
    <xf numFmtId="0" fontId="23" fillId="30" borderId="0" xfId="0" applyFont="1" applyFill="1" applyBorder="1" applyAlignment="1" applyProtection="1">
      <alignment horizontal="left"/>
      <protection/>
    </xf>
    <xf numFmtId="0" fontId="23" fillId="30" borderId="13" xfId="0" applyFont="1" applyFill="1" applyBorder="1" applyAlignment="1" applyProtection="1">
      <alignment horizontal="left"/>
      <protection/>
    </xf>
    <xf numFmtId="0" fontId="14" fillId="30" borderId="86" xfId="0" applyFont="1" applyFill="1" applyBorder="1" applyAlignment="1" applyProtection="1">
      <alignment horizontal="right" vertical="center"/>
      <protection/>
    </xf>
    <xf numFmtId="0" fontId="14" fillId="30" borderId="75" xfId="0" applyFont="1" applyFill="1" applyBorder="1" applyAlignment="1" applyProtection="1">
      <alignment horizontal="right" vertical="center"/>
      <protection/>
    </xf>
    <xf numFmtId="0" fontId="14" fillId="30" borderId="87" xfId="0" applyFont="1" applyFill="1" applyBorder="1" applyAlignment="1" applyProtection="1">
      <alignment horizontal="right" vertical="center"/>
      <protection/>
    </xf>
    <xf numFmtId="0" fontId="14" fillId="30" borderId="18" xfId="0" applyFont="1" applyFill="1" applyBorder="1" applyAlignment="1" applyProtection="1">
      <alignment horizontal="right" vertical="center"/>
      <protection/>
    </xf>
    <xf numFmtId="0" fontId="14" fillId="30" borderId="0" xfId="0" applyFont="1" applyFill="1" applyBorder="1" applyAlignment="1" applyProtection="1">
      <alignment horizontal="right" vertical="center"/>
      <protection/>
    </xf>
    <xf numFmtId="0" fontId="14" fillId="30" borderId="88" xfId="0" applyFont="1" applyFill="1" applyBorder="1" applyAlignment="1" applyProtection="1">
      <alignment horizontal="right" vertical="center"/>
      <protection/>
    </xf>
    <xf numFmtId="0" fontId="14" fillId="30" borderId="21" xfId="0" applyFont="1" applyFill="1" applyBorder="1" applyAlignment="1" applyProtection="1">
      <alignment horizontal="right" vertical="center"/>
      <protection/>
    </xf>
    <xf numFmtId="0" fontId="14" fillId="30" borderId="15" xfId="0" applyFont="1" applyFill="1" applyBorder="1" applyAlignment="1" applyProtection="1">
      <alignment horizontal="right" vertical="center"/>
      <protection/>
    </xf>
    <xf numFmtId="0" fontId="14" fillId="30" borderId="89" xfId="0" applyFont="1" applyFill="1" applyBorder="1" applyAlignment="1" applyProtection="1">
      <alignment horizontal="right" vertical="center"/>
      <protection/>
    </xf>
    <xf numFmtId="0" fontId="8" fillId="30" borderId="90" xfId="0" applyFont="1" applyFill="1" applyBorder="1" applyAlignment="1" applyProtection="1">
      <alignment horizontal="center" vertical="top" textRotation="255" wrapText="1"/>
      <protection/>
    </xf>
    <xf numFmtId="0" fontId="84" fillId="0" borderId="30" xfId="0" applyFont="1" applyBorder="1" applyAlignment="1">
      <alignment horizontal="center" vertical="top" textRotation="255" wrapText="1"/>
    </xf>
    <xf numFmtId="0" fontId="83" fillId="0" borderId="22" xfId="0" applyFont="1" applyBorder="1" applyAlignment="1">
      <alignment vertical="center" wrapText="1"/>
    </xf>
    <xf numFmtId="0" fontId="83" fillId="0" borderId="12" xfId="0" applyFont="1" applyBorder="1" applyAlignment="1">
      <alignment vertical="center" wrapText="1"/>
    </xf>
    <xf numFmtId="0" fontId="83" fillId="0" borderId="32" xfId="0" applyFont="1" applyBorder="1" applyAlignment="1">
      <alignment vertical="center" wrapText="1"/>
    </xf>
    <xf numFmtId="0" fontId="7" fillId="0" borderId="91" xfId="0" applyFont="1" applyBorder="1" applyAlignment="1" applyProtection="1">
      <alignment horizontal="left" vertical="center" wrapText="1"/>
      <protection/>
    </xf>
    <xf numFmtId="0" fontId="7" fillId="0" borderId="92" xfId="0" applyFont="1" applyBorder="1" applyAlignment="1" applyProtection="1">
      <alignment horizontal="left" vertical="center" wrapText="1"/>
      <protection/>
    </xf>
    <xf numFmtId="0" fontId="7" fillId="0" borderId="93" xfId="0" applyFont="1" applyBorder="1" applyAlignment="1" applyProtection="1">
      <alignment horizontal="left" vertical="center" wrapText="1"/>
      <protection/>
    </xf>
    <xf numFmtId="0" fontId="7" fillId="0" borderId="94" xfId="0" applyFont="1" applyBorder="1" applyAlignment="1" applyProtection="1">
      <alignment horizontal="left" vertical="center" wrapText="1"/>
      <protection/>
    </xf>
    <xf numFmtId="0" fontId="7" fillId="0" borderId="95" xfId="0" applyFont="1" applyBorder="1" applyAlignment="1" applyProtection="1">
      <alignment horizontal="left" vertical="center" wrapText="1"/>
      <protection/>
    </xf>
    <xf numFmtId="0" fontId="7" fillId="0" borderId="96" xfId="0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 applyProtection="1">
      <alignment horizontal="center" vertical="center" wrapText="1" shrinkToFit="1"/>
      <protection/>
    </xf>
    <xf numFmtId="0" fontId="9" fillId="0" borderId="23" xfId="0" applyFont="1" applyBorder="1" applyAlignment="1" applyProtection="1">
      <alignment horizontal="center" vertical="center" wrapText="1" shrinkToFit="1"/>
      <protection/>
    </xf>
    <xf numFmtId="0" fontId="9" fillId="0" borderId="40" xfId="0" applyFont="1" applyBorder="1" applyAlignment="1" applyProtection="1">
      <alignment horizontal="center" vertical="center" wrapText="1" shrinkToFit="1"/>
      <protection/>
    </xf>
    <xf numFmtId="0" fontId="9" fillId="0" borderId="41" xfId="0" applyFont="1" applyBorder="1" applyAlignment="1" applyProtection="1">
      <alignment horizontal="center" vertical="center" wrapText="1" shrinkToFit="1"/>
      <protection/>
    </xf>
    <xf numFmtId="0" fontId="83" fillId="0" borderId="46" xfId="0" applyFont="1" applyBorder="1" applyAlignment="1">
      <alignment horizontal="center" vertical="center"/>
    </xf>
    <xf numFmtId="0" fontId="83" fillId="0" borderId="47" xfId="0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 vertical="center" wrapText="1" shrinkToFit="1"/>
      <protection/>
    </xf>
    <xf numFmtId="0" fontId="9" fillId="0" borderId="55" xfId="0" applyFont="1" applyBorder="1" applyAlignment="1" applyProtection="1">
      <alignment horizontal="center" vertical="center" wrapText="1" shrinkToFit="1"/>
      <protection/>
    </xf>
    <xf numFmtId="0" fontId="83" fillId="0" borderId="47" xfId="0" applyFont="1" applyBorder="1" applyAlignment="1" applyProtection="1">
      <alignment horizontal="center" vertical="center" wrapText="1"/>
      <protection locked="0"/>
    </xf>
    <xf numFmtId="0" fontId="10" fillId="0" borderId="54" xfId="0" applyFont="1" applyBorder="1" applyAlignment="1" applyProtection="1">
      <alignment horizontal="center" vertical="center" shrinkToFit="1"/>
      <protection/>
    </xf>
    <xf numFmtId="0" fontId="10" fillId="0" borderId="55" xfId="0" applyFont="1" applyBorder="1" applyAlignment="1" applyProtection="1">
      <alignment horizontal="center" vertical="center" shrinkToFit="1"/>
      <protection/>
    </xf>
    <xf numFmtId="0" fontId="10" fillId="0" borderId="97" xfId="0" applyFont="1" applyBorder="1" applyAlignment="1" applyProtection="1">
      <alignment horizontal="center" vertical="center" shrinkToFit="1"/>
      <protection/>
    </xf>
    <xf numFmtId="0" fontId="10" fillId="0" borderId="98" xfId="0" applyFont="1" applyBorder="1" applyAlignment="1" applyProtection="1">
      <alignment horizontal="center" vertical="center" shrinkToFit="1"/>
      <protection/>
    </xf>
    <xf numFmtId="0" fontId="9" fillId="0" borderId="46" xfId="0" applyFont="1" applyBorder="1" applyAlignment="1" applyProtection="1">
      <alignment horizontal="left" vertical="center"/>
      <protection/>
    </xf>
    <xf numFmtId="0" fontId="9" fillId="0" borderId="47" xfId="0" applyFont="1" applyBorder="1" applyAlignment="1" applyProtection="1">
      <alignment horizontal="left" vertical="center"/>
      <protection/>
    </xf>
    <xf numFmtId="3" fontId="80" fillId="0" borderId="46" xfId="0" applyNumberFormat="1" applyFont="1" applyBorder="1" applyAlignment="1" applyProtection="1">
      <alignment vertical="center" wrapText="1"/>
      <protection hidden="1"/>
    </xf>
    <xf numFmtId="3" fontId="80" fillId="0" borderId="47" xfId="0" applyNumberFormat="1" applyFont="1" applyBorder="1" applyAlignment="1" applyProtection="1">
      <alignment vertical="center" wrapText="1"/>
      <protection hidden="1"/>
    </xf>
    <xf numFmtId="0" fontId="9" fillId="0" borderId="99" xfId="0" applyFont="1" applyBorder="1" applyAlignment="1" applyProtection="1">
      <alignment horizontal="left" vertical="center" wrapText="1"/>
      <protection/>
    </xf>
    <xf numFmtId="0" fontId="83" fillId="0" borderId="100" xfId="0" applyFont="1" applyBorder="1" applyAlignment="1" applyProtection="1">
      <alignment horizontal="center" vertical="center" wrapText="1"/>
      <protection locked="0"/>
    </xf>
    <xf numFmtId="0" fontId="9" fillId="0" borderId="100" xfId="0" applyFont="1" applyBorder="1" applyAlignment="1" applyProtection="1">
      <alignment horizontal="left" vertical="center"/>
      <protection/>
    </xf>
    <xf numFmtId="3" fontId="80" fillId="0" borderId="100" xfId="0" applyNumberFormat="1" applyFont="1" applyBorder="1" applyAlignment="1" applyProtection="1">
      <alignment vertical="center" wrapText="1"/>
      <protection/>
    </xf>
    <xf numFmtId="177" fontId="12" fillId="0" borderId="101" xfId="0" applyNumberFormat="1" applyFont="1" applyBorder="1" applyAlignment="1" applyProtection="1">
      <alignment horizontal="center" vertical="center" wrapText="1"/>
      <protection hidden="1"/>
    </xf>
    <xf numFmtId="38" fontId="83" fillId="0" borderId="102" xfId="48" applyFont="1" applyBorder="1" applyAlignment="1" applyProtection="1">
      <alignment horizontal="right" vertical="center"/>
      <protection/>
    </xf>
    <xf numFmtId="38" fontId="83" fillId="0" borderId="100" xfId="48" applyFont="1" applyBorder="1" applyAlignment="1" applyProtection="1">
      <alignment horizontal="right" vertical="center"/>
      <protection/>
    </xf>
    <xf numFmtId="38" fontId="83" fillId="0" borderId="94" xfId="48" applyFont="1" applyBorder="1" applyAlignment="1" applyProtection="1">
      <alignment horizontal="right" vertical="center"/>
      <protection/>
    </xf>
    <xf numFmtId="38" fontId="83" fillId="0" borderId="95" xfId="48" applyFont="1" applyBorder="1" applyAlignment="1" applyProtection="1">
      <alignment horizontal="right" vertical="center"/>
      <protection/>
    </xf>
    <xf numFmtId="0" fontId="4" fillId="0" borderId="103" xfId="0" applyFont="1" applyBorder="1" applyAlignment="1" applyProtection="1">
      <alignment horizontal="right" vertical="center"/>
      <protection/>
    </xf>
    <xf numFmtId="0" fontId="13" fillId="0" borderId="104" xfId="0" applyFont="1" applyBorder="1" applyAlignment="1" applyProtection="1">
      <alignment horizontal="right" vertical="center"/>
      <protection/>
    </xf>
    <xf numFmtId="0" fontId="14" fillId="0" borderId="105" xfId="0" applyFont="1" applyBorder="1" applyAlignment="1" applyProtection="1">
      <alignment horizontal="right"/>
      <protection/>
    </xf>
    <xf numFmtId="0" fontId="14" fillId="0" borderId="106" xfId="0" applyFont="1" applyBorder="1" applyAlignment="1" applyProtection="1">
      <alignment horizontal="right"/>
      <protection/>
    </xf>
    <xf numFmtId="0" fontId="14" fillId="0" borderId="107" xfId="0" applyFont="1" applyBorder="1" applyAlignment="1" applyProtection="1">
      <alignment horizontal="right"/>
      <protection/>
    </xf>
    <xf numFmtId="0" fontId="7" fillId="0" borderId="108" xfId="0" applyFont="1" applyBorder="1" applyAlignment="1" applyProtection="1">
      <alignment horizontal="left" vertical="center" wrapText="1"/>
      <protection/>
    </xf>
    <xf numFmtId="0" fontId="7" fillId="0" borderId="109" xfId="0" applyFont="1" applyBorder="1" applyAlignment="1" applyProtection="1">
      <alignment horizontal="left" vertical="center" wrapText="1"/>
      <protection/>
    </xf>
    <xf numFmtId="0" fontId="7" fillId="0" borderId="110" xfId="0" applyFont="1" applyBorder="1" applyAlignment="1" applyProtection="1">
      <alignment horizontal="left" vertical="center" wrapText="1"/>
      <protection/>
    </xf>
    <xf numFmtId="0" fontId="9" fillId="0" borderId="111" xfId="0" applyFont="1" applyBorder="1" applyAlignment="1" applyProtection="1">
      <alignment horizontal="center" vertical="center" wrapText="1" shrinkToFit="1"/>
      <protection/>
    </xf>
    <xf numFmtId="0" fontId="9" fillId="0" borderId="112" xfId="0" applyFont="1" applyBorder="1" applyAlignment="1" applyProtection="1">
      <alignment horizontal="center" vertical="center" wrapText="1" shrinkToFit="1"/>
      <protection/>
    </xf>
    <xf numFmtId="0" fontId="9" fillId="0" borderId="113" xfId="0" applyFont="1" applyBorder="1" applyAlignment="1" applyProtection="1">
      <alignment horizontal="center" vertical="center" wrapText="1"/>
      <protection/>
    </xf>
    <xf numFmtId="0" fontId="83" fillId="0" borderId="114" xfId="0" applyFont="1" applyBorder="1" applyAlignment="1">
      <alignment horizontal="center" vertical="center"/>
    </xf>
    <xf numFmtId="0" fontId="9" fillId="0" borderId="114" xfId="0" applyFont="1" applyBorder="1" applyAlignment="1" applyProtection="1">
      <alignment horizontal="left" vertical="center"/>
      <protection/>
    </xf>
    <xf numFmtId="3" fontId="80" fillId="0" borderId="114" xfId="0" applyNumberFormat="1" applyFont="1" applyBorder="1" applyAlignment="1" applyProtection="1">
      <alignment vertical="center" wrapText="1"/>
      <protection hidden="1"/>
    </xf>
    <xf numFmtId="177" fontId="12" fillId="0" borderId="115" xfId="0" applyNumberFormat="1" applyFont="1" applyBorder="1" applyAlignment="1" applyProtection="1">
      <alignment horizontal="center" vertical="center" wrapText="1"/>
      <protection hidden="1"/>
    </xf>
    <xf numFmtId="181" fontId="83" fillId="0" borderId="94" xfId="48" applyNumberFormat="1" applyFont="1" applyBorder="1" applyAlignment="1" applyProtection="1">
      <alignment horizontal="right" vertical="center"/>
      <protection/>
    </xf>
    <xf numFmtId="181" fontId="83" fillId="0" borderId="95" xfId="48" applyNumberFormat="1" applyFont="1" applyBorder="1" applyAlignment="1" applyProtection="1">
      <alignment horizontal="right" vertical="center"/>
      <protection/>
    </xf>
    <xf numFmtId="181" fontId="83" fillId="0" borderId="116" xfId="48" applyNumberFormat="1" applyFont="1" applyBorder="1" applyAlignment="1" applyProtection="1">
      <alignment horizontal="right" vertical="center"/>
      <protection/>
    </xf>
    <xf numFmtId="181" fontId="83" fillId="0" borderId="114" xfId="48" applyNumberFormat="1" applyFont="1" applyBorder="1" applyAlignment="1" applyProtection="1">
      <alignment horizontal="right" vertical="center"/>
      <protection/>
    </xf>
    <xf numFmtId="0" fontId="4" fillId="0" borderId="104" xfId="0" applyFont="1" applyBorder="1" applyAlignment="1" applyProtection="1">
      <alignment horizontal="right" vertical="center"/>
      <protection/>
    </xf>
    <xf numFmtId="0" fontId="13" fillId="0" borderId="117" xfId="0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88" xfId="0" applyFont="1" applyBorder="1" applyAlignment="1" applyProtection="1">
      <alignment horizontal="right"/>
      <protection/>
    </xf>
    <xf numFmtId="0" fontId="10" fillId="0" borderId="37" xfId="0" applyFont="1" applyBorder="1" applyAlignment="1" applyProtection="1">
      <alignment horizontal="center" vertical="center" shrinkToFit="1"/>
      <protection/>
    </xf>
    <xf numFmtId="0" fontId="10" fillId="0" borderId="77" xfId="0" applyFont="1" applyBorder="1" applyAlignment="1" applyProtection="1">
      <alignment horizontal="center" vertical="center" shrinkToFit="1"/>
      <protection/>
    </xf>
    <xf numFmtId="0" fontId="83" fillId="0" borderId="59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left" vertical="center"/>
      <protection/>
    </xf>
    <xf numFmtId="3" fontId="80" fillId="0" borderId="59" xfId="0" applyNumberFormat="1" applyFont="1" applyBorder="1" applyAlignment="1" applyProtection="1">
      <alignment vertical="center" wrapText="1"/>
      <protection/>
    </xf>
    <xf numFmtId="0" fontId="14" fillId="0" borderId="78" xfId="0" applyFont="1" applyBorder="1" applyAlignment="1" applyProtection="1">
      <alignment horizontal="right"/>
      <protection/>
    </xf>
    <xf numFmtId="0" fontId="14" fillId="0" borderId="62" xfId="0" applyFont="1" applyBorder="1" applyAlignment="1" applyProtection="1">
      <alignment horizontal="right"/>
      <protection/>
    </xf>
    <xf numFmtId="0" fontId="14" fillId="0" borderId="118" xfId="0" applyFont="1" applyBorder="1" applyAlignment="1" applyProtection="1">
      <alignment horizontal="right"/>
      <protection/>
    </xf>
    <xf numFmtId="0" fontId="7" fillId="0" borderId="65" xfId="0" applyFont="1" applyBorder="1" applyAlignment="1" applyProtection="1">
      <alignment horizontal="left" vertical="center"/>
      <protection/>
    </xf>
    <xf numFmtId="0" fontId="7" fillId="0" borderId="75" xfId="0" applyFont="1" applyBorder="1" applyAlignment="1" applyProtection="1">
      <alignment horizontal="left" vertical="center"/>
      <protection/>
    </xf>
    <xf numFmtId="0" fontId="7" fillId="0" borderId="76" xfId="0" applyFont="1" applyBorder="1" applyAlignment="1" applyProtection="1">
      <alignment horizontal="left" vertical="center"/>
      <protection/>
    </xf>
    <xf numFmtId="0" fontId="7" fillId="0" borderId="32" xfId="0" applyFont="1" applyBorder="1" applyAlignment="1" applyProtection="1">
      <alignment horizontal="left" vertical="center"/>
      <protection/>
    </xf>
    <xf numFmtId="0" fontId="7" fillId="0" borderId="38" xfId="0" applyFont="1" applyBorder="1" applyAlignment="1" applyProtection="1">
      <alignment horizontal="left" vertical="center"/>
      <protection/>
    </xf>
    <xf numFmtId="0" fontId="7" fillId="0" borderId="77" xfId="0" applyFont="1" applyBorder="1" applyAlignment="1" applyProtection="1">
      <alignment horizontal="left" vertical="center"/>
      <protection/>
    </xf>
    <xf numFmtId="0" fontId="9" fillId="0" borderId="86" xfId="0" applyFont="1" applyBorder="1" applyAlignment="1" applyProtection="1">
      <alignment horizontal="left" vertical="center" wrapText="1"/>
      <protection/>
    </xf>
    <xf numFmtId="178" fontId="83" fillId="0" borderId="75" xfId="0" applyNumberFormat="1" applyFont="1" applyBorder="1" applyAlignment="1" applyProtection="1">
      <alignment horizontal="center" vertical="center"/>
      <protection locked="0"/>
    </xf>
    <xf numFmtId="178" fontId="83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3" fontId="80" fillId="0" borderId="75" xfId="0" applyNumberFormat="1" applyFont="1" applyBorder="1" applyAlignment="1" applyProtection="1">
      <alignment vertical="center" wrapText="1"/>
      <protection/>
    </xf>
    <xf numFmtId="3" fontId="80" fillId="0" borderId="0" xfId="0" applyNumberFormat="1" applyFont="1" applyBorder="1" applyAlignment="1" applyProtection="1">
      <alignment vertical="center" wrapText="1"/>
      <protection/>
    </xf>
    <xf numFmtId="177" fontId="12" fillId="0" borderId="79" xfId="0" applyNumberFormat="1" applyFont="1" applyBorder="1" applyAlignment="1" applyProtection="1">
      <alignment horizontal="center" vertical="center" wrapText="1"/>
      <protection hidden="1"/>
    </xf>
    <xf numFmtId="178" fontId="83" fillId="0" borderId="75" xfId="0" applyNumberFormat="1" applyFont="1" applyBorder="1" applyAlignment="1" applyProtection="1">
      <alignment horizontal="center" vertical="center" shrinkToFit="1"/>
      <protection locked="0"/>
    </xf>
    <xf numFmtId="178" fontId="83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65" xfId="0" applyFont="1" applyBorder="1" applyAlignment="1" applyProtection="1">
      <alignment horizontal="left" vertical="center" wrapText="1"/>
      <protection/>
    </xf>
    <xf numFmtId="0" fontId="7" fillId="0" borderId="75" xfId="0" applyFont="1" applyBorder="1" applyAlignment="1" applyProtection="1">
      <alignment horizontal="left" vertical="center" wrapText="1"/>
      <protection/>
    </xf>
    <xf numFmtId="0" fontId="7" fillId="0" borderId="76" xfId="0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 applyProtection="1">
      <alignment horizontal="left" vertical="center" wrapText="1"/>
      <protection/>
    </xf>
    <xf numFmtId="0" fontId="13" fillId="0" borderId="38" xfId="0" applyFont="1" applyBorder="1" applyAlignment="1" applyProtection="1">
      <alignment horizontal="left" vertical="center"/>
      <protection/>
    </xf>
    <xf numFmtId="3" fontId="80" fillId="0" borderId="38" xfId="0" applyNumberFormat="1" applyFont="1" applyBorder="1" applyAlignment="1" applyProtection="1">
      <alignment vertical="center" wrapText="1"/>
      <protection/>
    </xf>
    <xf numFmtId="0" fontId="8" fillId="30" borderId="65" xfId="0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14" fillId="30" borderId="119" xfId="0" applyFont="1" applyFill="1" applyBorder="1" applyAlignment="1" applyProtection="1">
      <alignment horizontal="right" vertical="center"/>
      <protection/>
    </xf>
    <xf numFmtId="0" fontId="14" fillId="30" borderId="120" xfId="0" applyFont="1" applyFill="1" applyBorder="1" applyAlignment="1" applyProtection="1">
      <alignment horizontal="right" vertical="center"/>
      <protection/>
    </xf>
    <xf numFmtId="0" fontId="14" fillId="30" borderId="121" xfId="0" applyFont="1" applyFill="1" applyBorder="1" applyAlignment="1" applyProtection="1">
      <alignment horizontal="right" vertical="center"/>
      <protection/>
    </xf>
    <xf numFmtId="0" fontId="14" fillId="30" borderId="27" xfId="0" applyFont="1" applyFill="1" applyBorder="1" applyAlignment="1" applyProtection="1">
      <alignment horizontal="right" vertical="center"/>
      <protection/>
    </xf>
    <xf numFmtId="0" fontId="14" fillId="30" borderId="28" xfId="0" applyFont="1" applyFill="1" applyBorder="1" applyAlignment="1" applyProtection="1">
      <alignment horizontal="right" vertical="center"/>
      <protection/>
    </xf>
    <xf numFmtId="0" fontId="14" fillId="30" borderId="29" xfId="0" applyFont="1" applyFill="1" applyBorder="1" applyAlignment="1" applyProtection="1">
      <alignment horizontal="right" vertical="center"/>
      <protection/>
    </xf>
    <xf numFmtId="0" fontId="8" fillId="30" borderId="22" xfId="0" applyFont="1" applyFill="1" applyBorder="1" applyAlignment="1" applyProtection="1">
      <alignment horizontal="left" shrinkToFit="1"/>
      <protection/>
    </xf>
    <xf numFmtId="0" fontId="8" fillId="30" borderId="20" xfId="0" applyFont="1" applyFill="1" applyBorder="1" applyAlignment="1" applyProtection="1">
      <alignment horizontal="left" shrinkToFit="1"/>
      <protection/>
    </xf>
    <xf numFmtId="0" fontId="8" fillId="30" borderId="23" xfId="0" applyFont="1" applyFill="1" applyBorder="1" applyAlignment="1" applyProtection="1">
      <alignment horizontal="left" shrinkToFit="1"/>
      <protection/>
    </xf>
    <xf numFmtId="181" fontId="87" fillId="30" borderId="19" xfId="0" applyNumberFormat="1" applyFont="1" applyFill="1" applyBorder="1" applyAlignment="1" applyProtection="1">
      <alignment vertical="center"/>
      <protection/>
    </xf>
    <xf numFmtId="181" fontId="87" fillId="30" borderId="20" xfId="0" applyNumberFormat="1" applyFont="1" applyFill="1" applyBorder="1" applyAlignment="1" applyProtection="1">
      <alignment vertical="center"/>
      <protection/>
    </xf>
    <xf numFmtId="181" fontId="87" fillId="30" borderId="18" xfId="0" applyNumberFormat="1" applyFont="1" applyFill="1" applyBorder="1" applyAlignment="1" applyProtection="1">
      <alignment vertical="center"/>
      <protection/>
    </xf>
    <xf numFmtId="181" fontId="87" fillId="30" borderId="0" xfId="0" applyNumberFormat="1" applyFont="1" applyFill="1" applyBorder="1" applyAlignment="1" applyProtection="1">
      <alignment vertical="center"/>
      <protection/>
    </xf>
    <xf numFmtId="181" fontId="87" fillId="30" borderId="21" xfId="0" applyNumberFormat="1" applyFont="1" applyFill="1" applyBorder="1" applyAlignment="1" applyProtection="1">
      <alignment vertical="center"/>
      <protection/>
    </xf>
    <xf numFmtId="181" fontId="87" fillId="30" borderId="15" xfId="0" applyNumberFormat="1" applyFont="1" applyFill="1" applyBorder="1" applyAlignment="1" applyProtection="1">
      <alignment vertical="center"/>
      <protection/>
    </xf>
    <xf numFmtId="0" fontId="23" fillId="30" borderId="20" xfId="0" applyFont="1" applyFill="1" applyBorder="1" applyAlignment="1" applyProtection="1">
      <alignment horizontal="center" vertical="center"/>
      <protection/>
    </xf>
    <xf numFmtId="0" fontId="23" fillId="30" borderId="23" xfId="0" applyFont="1" applyFill="1" applyBorder="1" applyAlignment="1" applyProtection="1">
      <alignment horizontal="center" vertical="center"/>
      <protection/>
    </xf>
    <xf numFmtId="0" fontId="23" fillId="30" borderId="0" xfId="0" applyFont="1" applyFill="1" applyBorder="1" applyAlignment="1" applyProtection="1">
      <alignment horizontal="center" vertical="center"/>
      <protection/>
    </xf>
    <xf numFmtId="0" fontId="23" fillId="30" borderId="13" xfId="0" applyFont="1" applyFill="1" applyBorder="1" applyAlignment="1" applyProtection="1">
      <alignment horizontal="center" vertical="center"/>
      <protection/>
    </xf>
    <xf numFmtId="0" fontId="23" fillId="30" borderId="15" xfId="0" applyFont="1" applyFill="1" applyBorder="1" applyAlignment="1" applyProtection="1">
      <alignment horizontal="center" vertical="center"/>
      <protection/>
    </xf>
    <xf numFmtId="0" fontId="23" fillId="30" borderId="16" xfId="0" applyFont="1" applyFill="1" applyBorder="1" applyAlignment="1" applyProtection="1">
      <alignment horizontal="center" vertical="center"/>
      <protection/>
    </xf>
    <xf numFmtId="0" fontId="18" fillId="30" borderId="12" xfId="0" applyFont="1" applyFill="1" applyBorder="1" applyAlignment="1" applyProtection="1">
      <alignment horizontal="center"/>
      <protection/>
    </xf>
    <xf numFmtId="0" fontId="18" fillId="30" borderId="0" xfId="0" applyFont="1" applyFill="1" applyBorder="1" applyAlignment="1" applyProtection="1">
      <alignment horizontal="center"/>
      <protection/>
    </xf>
    <xf numFmtId="0" fontId="18" fillId="30" borderId="13" xfId="0" applyFont="1" applyFill="1" applyBorder="1" applyAlignment="1" applyProtection="1">
      <alignment horizontal="center"/>
      <protection/>
    </xf>
    <xf numFmtId="0" fontId="4" fillId="30" borderId="14" xfId="0" applyFont="1" applyFill="1" applyBorder="1" applyAlignment="1" applyProtection="1">
      <alignment horizontal="center" vertical="top"/>
      <protection/>
    </xf>
    <xf numFmtId="0" fontId="4" fillId="30" borderId="15" xfId="0" applyFont="1" applyFill="1" applyBorder="1" applyAlignment="1" applyProtection="1">
      <alignment horizontal="center" vertical="top"/>
      <protection/>
    </xf>
    <xf numFmtId="0" fontId="4" fillId="30" borderId="16" xfId="0" applyFont="1" applyFill="1" applyBorder="1" applyAlignment="1" applyProtection="1">
      <alignment horizontal="center" vertical="top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3" fontId="89" fillId="33" borderId="86" xfId="0" applyNumberFormat="1" applyFont="1" applyFill="1" applyBorder="1" applyAlignment="1" applyProtection="1">
      <alignment horizontal="right"/>
      <protection/>
    </xf>
    <xf numFmtId="3" fontId="89" fillId="33" borderId="75" xfId="0" applyNumberFormat="1" applyFont="1" applyFill="1" applyBorder="1" applyAlignment="1" applyProtection="1">
      <alignment horizontal="right"/>
      <protection/>
    </xf>
    <xf numFmtId="3" fontId="89" fillId="33" borderId="18" xfId="0" applyNumberFormat="1" applyFont="1" applyFill="1" applyBorder="1" applyAlignment="1" applyProtection="1">
      <alignment horizontal="right"/>
      <protection/>
    </xf>
    <xf numFmtId="3" fontId="89" fillId="33" borderId="0" xfId="0" applyNumberFormat="1" applyFont="1" applyFill="1" applyBorder="1" applyAlignment="1" applyProtection="1">
      <alignment horizontal="right"/>
      <protection/>
    </xf>
    <xf numFmtId="0" fontId="23" fillId="33" borderId="75" xfId="0" applyFont="1" applyFill="1" applyBorder="1" applyAlignment="1" applyProtection="1">
      <alignment horizontal="left"/>
      <protection/>
    </xf>
    <xf numFmtId="0" fontId="23" fillId="33" borderId="76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23" fillId="33" borderId="13" xfId="0" applyFont="1" applyFill="1" applyBorder="1" applyAlignment="1" applyProtection="1">
      <alignment horizontal="left"/>
      <protection/>
    </xf>
    <xf numFmtId="0" fontId="14" fillId="34" borderId="27" xfId="0" applyFont="1" applyFill="1" applyBorder="1" applyAlignment="1" applyProtection="1">
      <alignment horizontal="right" vertical="center"/>
      <protection/>
    </xf>
    <xf numFmtId="0" fontId="14" fillId="34" borderId="28" xfId="0" applyFont="1" applyFill="1" applyBorder="1" applyAlignment="1" applyProtection="1">
      <alignment horizontal="right" vertical="center"/>
      <protection/>
    </xf>
    <xf numFmtId="0" fontId="14" fillId="34" borderId="29" xfId="0" applyFont="1" applyFill="1" applyBorder="1" applyAlignment="1" applyProtection="1">
      <alignment horizontal="right" vertical="center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38" fontId="26" fillId="33" borderId="19" xfId="48" applyFont="1" applyFill="1" applyBorder="1" applyAlignment="1" applyProtection="1">
      <alignment horizontal="right" wrapText="1"/>
      <protection/>
    </xf>
    <xf numFmtId="38" fontId="26" fillId="33" borderId="20" xfId="48" applyFont="1" applyFill="1" applyBorder="1" applyAlignment="1" applyProtection="1">
      <alignment horizontal="right" wrapText="1"/>
      <protection/>
    </xf>
    <xf numFmtId="38" fontId="26" fillId="33" borderId="18" xfId="48" applyFont="1" applyFill="1" applyBorder="1" applyAlignment="1" applyProtection="1">
      <alignment horizontal="right" wrapText="1"/>
      <protection/>
    </xf>
    <xf numFmtId="38" fontId="26" fillId="33" borderId="0" xfId="48" applyFont="1" applyFill="1" applyBorder="1" applyAlignment="1" applyProtection="1">
      <alignment horizontal="right" wrapText="1"/>
      <protection/>
    </xf>
    <xf numFmtId="0" fontId="24" fillId="33" borderId="20" xfId="0" applyFont="1" applyFill="1" applyBorder="1" applyAlignment="1" applyProtection="1">
      <alignment horizontal="left"/>
      <protection/>
    </xf>
    <xf numFmtId="0" fontId="24" fillId="33" borderId="23" xfId="0" applyFont="1" applyFill="1" applyBorder="1" applyAlignment="1" applyProtection="1">
      <alignment horizontal="left"/>
      <protection/>
    </xf>
    <xf numFmtId="0" fontId="24" fillId="33" borderId="0" xfId="0" applyFont="1" applyFill="1" applyBorder="1" applyAlignment="1" applyProtection="1">
      <alignment horizontal="left"/>
      <protection/>
    </xf>
    <xf numFmtId="0" fontId="24" fillId="33" borderId="13" xfId="0" applyFont="1" applyFill="1" applyBorder="1" applyAlignment="1" applyProtection="1">
      <alignment horizontal="left"/>
      <protection/>
    </xf>
    <xf numFmtId="0" fontId="79" fillId="0" borderId="0" xfId="0" applyFont="1" applyAlignment="1">
      <alignment vertical="top"/>
    </xf>
    <xf numFmtId="0" fontId="79" fillId="0" borderId="0" xfId="0" applyFont="1" applyAlignment="1">
      <alignment vertical="top" wrapText="1"/>
    </xf>
    <xf numFmtId="0" fontId="82" fillId="0" borderId="0" xfId="0" applyFont="1" applyAlignment="1">
      <alignment vertical="top"/>
    </xf>
    <xf numFmtId="0" fontId="78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59</xdr:row>
      <xdr:rowOff>9525</xdr:rowOff>
    </xdr:from>
    <xdr:ext cx="2000250" cy="495300"/>
    <xdr:sp>
      <xdr:nvSpPr>
        <xdr:cNvPr id="1" name="AutoShape 1"/>
        <xdr:cNvSpPr>
          <a:spLocks/>
        </xdr:cNvSpPr>
      </xdr:nvSpPr>
      <xdr:spPr>
        <a:xfrm>
          <a:off x="57150" y="9772650"/>
          <a:ext cx="20002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8160" tIns="0" rIns="3816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・千円未満切り捨て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・限度額；</a:t>
          </a:r>
          <a:r>
            <a:rPr lang="en-US" cap="none" sz="900" b="0" i="0" u="none" baseline="0">
              <a:solidFill>
                <a:srgbClr val="000000"/>
              </a:solidFill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</a:rPr>
            <a:t>万円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耐震改修工事を含む場合は</a:t>
          </a:r>
          <a:r>
            <a:rPr lang="en-US" cap="none" sz="900" b="0" i="0" u="none" baseline="0">
              <a:solidFill>
                <a:srgbClr val="000000"/>
              </a:solidFill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</a:rPr>
            <a:t>万円</a:t>
          </a:r>
          <a:r>
            <a:rPr lang="en-US" cap="none" sz="9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oneCellAnchor>
  <xdr:oneCellAnchor>
    <xdr:from>
      <xdr:col>13</xdr:col>
      <xdr:colOff>0</xdr:colOff>
      <xdr:row>54</xdr:row>
      <xdr:rowOff>28575</xdr:rowOff>
    </xdr:from>
    <xdr:ext cx="838200" cy="133350"/>
    <xdr:sp>
      <xdr:nvSpPr>
        <xdr:cNvPr id="2" name="角丸四角形 2"/>
        <xdr:cNvSpPr>
          <a:spLocks/>
        </xdr:cNvSpPr>
      </xdr:nvSpPr>
      <xdr:spPr>
        <a:xfrm>
          <a:off x="4267200" y="8982075"/>
          <a:ext cx="838200" cy="13335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（千円未満切り捨て）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4"/>
  <sheetViews>
    <sheetView showGridLines="0" tabSelected="1" view="pageBreakPreview" zoomScaleSheetLayoutView="100" zoomScalePageLayoutView="70" workbookViewId="0" topLeftCell="A1">
      <selection activeCell="J23" sqref="J23:J24"/>
    </sheetView>
  </sheetViews>
  <sheetFormatPr defaultColWidth="8.8515625" defaultRowHeight="11.25" customHeight="1"/>
  <cols>
    <col min="1" max="1" width="4.7109375" style="1" customWidth="1"/>
    <col min="2" max="2" width="10.421875" style="1" customWidth="1"/>
    <col min="3" max="3" width="4.00390625" style="1" customWidth="1"/>
    <col min="4" max="4" width="3.28125" style="1" customWidth="1"/>
    <col min="5" max="5" width="3.57421875" style="1" customWidth="1"/>
    <col min="6" max="6" width="3.8515625" style="1" customWidth="1"/>
    <col min="7" max="7" width="4.57421875" style="1" customWidth="1"/>
    <col min="8" max="8" width="5.00390625" style="1" customWidth="1"/>
    <col min="9" max="9" width="1.421875" style="1" customWidth="1"/>
    <col min="10" max="10" width="8.57421875" style="2" customWidth="1"/>
    <col min="11" max="11" width="6.421875" style="1" customWidth="1"/>
    <col min="12" max="12" width="6.28125" style="3" customWidth="1"/>
    <col min="13" max="13" width="1.8515625" style="4" customWidth="1"/>
    <col min="14" max="14" width="3.140625" style="1" customWidth="1"/>
    <col min="15" max="15" width="3.57421875" style="1" customWidth="1"/>
    <col min="16" max="16" width="4.7109375" style="1" customWidth="1"/>
    <col min="17" max="17" width="1.8515625" style="1" customWidth="1"/>
    <col min="18" max="18" width="3.57421875" style="1" customWidth="1"/>
    <col min="19" max="19" width="6.28125" style="1" customWidth="1"/>
    <col min="20" max="20" width="3.140625" style="1" customWidth="1"/>
  </cols>
  <sheetData>
    <row r="1" spans="1:8" ht="14.25">
      <c r="A1" s="44" t="s">
        <v>0</v>
      </c>
      <c r="B1" s="44"/>
      <c r="C1" s="44"/>
      <c r="D1" s="44"/>
      <c r="E1" s="44"/>
      <c r="F1" s="44"/>
      <c r="G1" s="44"/>
      <c r="H1" s="44"/>
    </row>
    <row r="2" spans="1:8" ht="39.75" customHeight="1" thickBot="1">
      <c r="A2" s="45" t="s">
        <v>1</v>
      </c>
      <c r="B2" s="45"/>
      <c r="C2" s="45"/>
      <c r="D2" s="45"/>
      <c r="E2" s="45"/>
      <c r="F2" s="45"/>
      <c r="G2" s="45"/>
      <c r="H2" s="45"/>
    </row>
    <row r="3" spans="1:20" ht="20.25" customHeight="1" thickBot="1" thickTop="1">
      <c r="A3" s="46" t="s">
        <v>2</v>
      </c>
      <c r="B3" s="47"/>
      <c r="C3" s="47"/>
      <c r="D3" s="47"/>
      <c r="E3" s="47"/>
      <c r="F3" s="47"/>
      <c r="G3" s="47"/>
      <c r="H3" s="48"/>
      <c r="I3" s="52" t="s">
        <v>3</v>
      </c>
      <c r="J3" s="53"/>
      <c r="K3" s="53"/>
      <c r="L3" s="53"/>
      <c r="M3" s="53"/>
      <c r="N3" s="53"/>
      <c r="O3" s="53"/>
      <c r="P3" s="53"/>
      <c r="Q3" s="54"/>
      <c r="R3" s="58" t="s">
        <v>4</v>
      </c>
      <c r="S3" s="59"/>
      <c r="T3" s="60"/>
    </row>
    <row r="4" spans="1:20" ht="12.75" customHeight="1" thickBot="1">
      <c r="A4" s="49"/>
      <c r="B4" s="50"/>
      <c r="C4" s="50"/>
      <c r="D4" s="50"/>
      <c r="E4" s="50"/>
      <c r="F4" s="50"/>
      <c r="G4" s="50"/>
      <c r="H4" s="51"/>
      <c r="I4" s="55"/>
      <c r="J4" s="56"/>
      <c r="K4" s="56"/>
      <c r="L4" s="56"/>
      <c r="M4" s="56"/>
      <c r="N4" s="56"/>
      <c r="O4" s="56"/>
      <c r="P4" s="56"/>
      <c r="Q4" s="57"/>
      <c r="R4" s="58"/>
      <c r="S4" s="59"/>
      <c r="T4" s="60"/>
    </row>
    <row r="5" spans="1:20" ht="12.75" customHeight="1">
      <c r="A5" s="61" t="s">
        <v>5</v>
      </c>
      <c r="B5" s="63" t="s">
        <v>6</v>
      </c>
      <c r="C5" s="66" t="s">
        <v>7</v>
      </c>
      <c r="D5" s="67"/>
      <c r="E5" s="68"/>
      <c r="F5" s="69" t="s">
        <v>8</v>
      </c>
      <c r="G5" s="75" t="s">
        <v>9</v>
      </c>
      <c r="H5" s="76"/>
      <c r="I5" s="79" t="s">
        <v>10</v>
      </c>
      <c r="J5" s="81"/>
      <c r="K5" s="83" t="s">
        <v>11</v>
      </c>
      <c r="L5" s="85">
        <v>890000</v>
      </c>
      <c r="M5" s="87" t="s">
        <v>12</v>
      </c>
      <c r="N5" s="89" t="str">
        <f>IF(J5*L5&lt;&gt;0,J5*L5,",000")</f>
        <v>,000</v>
      </c>
      <c r="O5" s="90"/>
      <c r="P5" s="90"/>
      <c r="Q5" s="93" t="s">
        <v>12</v>
      </c>
      <c r="R5" s="95" t="s">
        <v>13</v>
      </c>
      <c r="S5" s="96"/>
      <c r="T5" s="97"/>
    </row>
    <row r="6" spans="1:20" ht="12.75" customHeight="1">
      <c r="A6" s="61"/>
      <c r="B6" s="64"/>
      <c r="C6" s="69"/>
      <c r="D6" s="70"/>
      <c r="E6" s="71"/>
      <c r="F6" s="69"/>
      <c r="G6" s="77"/>
      <c r="H6" s="78"/>
      <c r="I6" s="80"/>
      <c r="J6" s="82"/>
      <c r="K6" s="84"/>
      <c r="L6" s="86"/>
      <c r="M6" s="88"/>
      <c r="N6" s="91"/>
      <c r="O6" s="92"/>
      <c r="P6" s="92"/>
      <c r="Q6" s="94"/>
      <c r="R6" s="98"/>
      <c r="S6" s="99"/>
      <c r="T6" s="100"/>
    </row>
    <row r="7" spans="1:20" ht="12.75" customHeight="1">
      <c r="A7" s="61"/>
      <c r="B7" s="64"/>
      <c r="C7" s="69"/>
      <c r="D7" s="70"/>
      <c r="E7" s="71"/>
      <c r="F7" s="69"/>
      <c r="G7" s="101" t="s">
        <v>14</v>
      </c>
      <c r="H7" s="102"/>
      <c r="I7" s="103" t="s">
        <v>10</v>
      </c>
      <c r="J7" s="104"/>
      <c r="K7" s="84" t="s">
        <v>11</v>
      </c>
      <c r="L7" s="105">
        <v>923000</v>
      </c>
      <c r="M7" s="106" t="s">
        <v>12</v>
      </c>
      <c r="N7" s="107" t="str">
        <f>IF(J7*L7&lt;&gt;0,J7*L7,",000")</f>
        <v>,000</v>
      </c>
      <c r="O7" s="108"/>
      <c r="P7" s="108"/>
      <c r="Q7" s="109" t="s">
        <v>12</v>
      </c>
      <c r="R7" s="98" t="s">
        <v>13</v>
      </c>
      <c r="S7" s="99"/>
      <c r="T7" s="100"/>
    </row>
    <row r="8" spans="1:20" ht="12.75" customHeight="1">
      <c r="A8" s="61"/>
      <c r="B8" s="64"/>
      <c r="C8" s="69"/>
      <c r="D8" s="70"/>
      <c r="E8" s="71"/>
      <c r="F8" s="69"/>
      <c r="G8" s="111" t="s">
        <v>15</v>
      </c>
      <c r="H8" s="112"/>
      <c r="I8" s="103"/>
      <c r="J8" s="104"/>
      <c r="K8" s="84"/>
      <c r="L8" s="105"/>
      <c r="M8" s="106"/>
      <c r="N8" s="107"/>
      <c r="O8" s="108"/>
      <c r="P8" s="108"/>
      <c r="Q8" s="110"/>
      <c r="R8" s="98"/>
      <c r="S8" s="99"/>
      <c r="T8" s="100"/>
    </row>
    <row r="9" spans="1:20" ht="12.75" customHeight="1" thickBot="1">
      <c r="A9" s="61"/>
      <c r="B9" s="64"/>
      <c r="C9" s="69"/>
      <c r="D9" s="70"/>
      <c r="E9" s="71"/>
      <c r="F9" s="69"/>
      <c r="G9" s="77" t="s">
        <v>16</v>
      </c>
      <c r="H9" s="78"/>
      <c r="I9" s="103" t="s">
        <v>10</v>
      </c>
      <c r="J9" s="104"/>
      <c r="K9" s="84" t="s">
        <v>11</v>
      </c>
      <c r="L9" s="105">
        <v>981000</v>
      </c>
      <c r="M9" s="106" t="s">
        <v>12</v>
      </c>
      <c r="N9" s="120" t="str">
        <f>IF(J9*L9&lt;&gt;0,J9*L9,",000")</f>
        <v>,000</v>
      </c>
      <c r="O9" s="121"/>
      <c r="P9" s="121"/>
      <c r="Q9" s="124" t="s">
        <v>12</v>
      </c>
      <c r="R9" s="98" t="s">
        <v>13</v>
      </c>
      <c r="S9" s="99"/>
      <c r="T9" s="100"/>
    </row>
    <row r="10" spans="1:20" ht="12.75" customHeight="1" thickBot="1" thickTop="1">
      <c r="A10" s="61"/>
      <c r="B10" s="65"/>
      <c r="C10" s="72"/>
      <c r="D10" s="73"/>
      <c r="E10" s="74"/>
      <c r="F10" s="69"/>
      <c r="G10" s="113"/>
      <c r="H10" s="114"/>
      <c r="I10" s="115"/>
      <c r="J10" s="116"/>
      <c r="K10" s="117"/>
      <c r="L10" s="118"/>
      <c r="M10" s="119"/>
      <c r="N10" s="122"/>
      <c r="O10" s="123"/>
      <c r="P10" s="123"/>
      <c r="Q10" s="125"/>
      <c r="R10" s="126"/>
      <c r="S10" s="127"/>
      <c r="T10" s="128"/>
    </row>
    <row r="11" spans="1:20" ht="12.75" customHeight="1" thickBot="1" thickTop="1">
      <c r="A11" s="61"/>
      <c r="B11" s="129" t="s">
        <v>17</v>
      </c>
      <c r="C11" s="130" t="s">
        <v>18</v>
      </c>
      <c r="D11" s="131"/>
      <c r="E11" s="131"/>
      <c r="F11" s="131"/>
      <c r="G11" s="131"/>
      <c r="H11" s="132"/>
      <c r="I11" s="136" t="s">
        <v>10</v>
      </c>
      <c r="J11" s="137"/>
      <c r="K11" s="138" t="s">
        <v>19</v>
      </c>
      <c r="L11" s="140">
        <v>136000</v>
      </c>
      <c r="M11" s="141" t="s">
        <v>12</v>
      </c>
      <c r="N11" s="142" t="str">
        <f>IF(J11*L11&lt;&gt;0,J11*L11,",000")</f>
        <v>,000</v>
      </c>
      <c r="O11" s="143"/>
      <c r="P11" s="143"/>
      <c r="Q11" s="146" t="s">
        <v>12</v>
      </c>
      <c r="R11" s="148" t="s">
        <v>13</v>
      </c>
      <c r="S11" s="149"/>
      <c r="T11" s="150"/>
    </row>
    <row r="12" spans="1:20" ht="12.75" customHeight="1" thickTop="1">
      <c r="A12" s="61"/>
      <c r="B12" s="64"/>
      <c r="C12" s="133"/>
      <c r="D12" s="134"/>
      <c r="E12" s="134"/>
      <c r="F12" s="134"/>
      <c r="G12" s="134"/>
      <c r="H12" s="135"/>
      <c r="I12" s="80"/>
      <c r="J12" s="104"/>
      <c r="K12" s="139"/>
      <c r="L12" s="105"/>
      <c r="M12" s="106"/>
      <c r="N12" s="144"/>
      <c r="O12" s="145"/>
      <c r="P12" s="145"/>
      <c r="Q12" s="147"/>
      <c r="R12" s="98"/>
      <c r="S12" s="99"/>
      <c r="T12" s="100"/>
    </row>
    <row r="13" spans="1:20" ht="12.75" customHeight="1">
      <c r="A13" s="61"/>
      <c r="B13" s="64"/>
      <c r="C13" s="133" t="s">
        <v>20</v>
      </c>
      <c r="D13" s="134"/>
      <c r="E13" s="134"/>
      <c r="F13" s="134"/>
      <c r="G13" s="134"/>
      <c r="H13" s="135"/>
      <c r="I13" s="80" t="s">
        <v>10</v>
      </c>
      <c r="J13" s="104"/>
      <c r="K13" s="84" t="s">
        <v>19</v>
      </c>
      <c r="L13" s="105">
        <v>348000</v>
      </c>
      <c r="M13" s="106" t="s">
        <v>12</v>
      </c>
      <c r="N13" s="107" t="str">
        <f>IF(J13*L13&lt;&gt;0,J13*L13,",000")</f>
        <v>,000</v>
      </c>
      <c r="O13" s="108"/>
      <c r="P13" s="108"/>
      <c r="Q13" s="109" t="s">
        <v>12</v>
      </c>
      <c r="R13" s="98" t="s">
        <v>13</v>
      </c>
      <c r="S13" s="99"/>
      <c r="T13" s="100"/>
    </row>
    <row r="14" spans="1:20" ht="12.75" customHeight="1" thickBot="1">
      <c r="A14" s="61"/>
      <c r="B14" s="65"/>
      <c r="C14" s="151"/>
      <c r="D14" s="152"/>
      <c r="E14" s="152"/>
      <c r="F14" s="152"/>
      <c r="G14" s="152"/>
      <c r="H14" s="153"/>
      <c r="I14" s="154"/>
      <c r="J14" s="116"/>
      <c r="K14" s="155"/>
      <c r="L14" s="118"/>
      <c r="M14" s="119"/>
      <c r="N14" s="107"/>
      <c r="O14" s="108"/>
      <c r="P14" s="108"/>
      <c r="Q14" s="110"/>
      <c r="R14" s="126"/>
      <c r="S14" s="127"/>
      <c r="T14" s="128"/>
    </row>
    <row r="15" spans="1:20" ht="12.75" customHeight="1" thickBot="1" thickTop="1">
      <c r="A15" s="61"/>
      <c r="B15" s="156" t="s">
        <v>22</v>
      </c>
      <c r="C15" s="158" t="s">
        <v>23</v>
      </c>
      <c r="D15" s="159"/>
      <c r="E15" s="159"/>
      <c r="F15" s="159"/>
      <c r="G15" s="159"/>
      <c r="H15" s="160"/>
      <c r="I15" s="164" t="s">
        <v>10</v>
      </c>
      <c r="J15" s="165"/>
      <c r="K15" s="166" t="s">
        <v>19</v>
      </c>
      <c r="L15" s="168">
        <v>618000</v>
      </c>
      <c r="M15" s="169" t="s">
        <v>12</v>
      </c>
      <c r="N15" s="142" t="str">
        <f>IF(J15*L15&lt;&gt;0,J15*L15,",000")</f>
        <v>,000</v>
      </c>
      <c r="O15" s="143"/>
      <c r="P15" s="143"/>
      <c r="Q15" s="146" t="s">
        <v>12</v>
      </c>
      <c r="R15" s="170" t="s">
        <v>13</v>
      </c>
      <c r="S15" s="171"/>
      <c r="T15" s="172"/>
    </row>
    <row r="16" spans="1:20" ht="12.75" customHeight="1" thickBot="1" thickTop="1">
      <c r="A16" s="61"/>
      <c r="B16" s="157"/>
      <c r="C16" s="161"/>
      <c r="D16" s="162"/>
      <c r="E16" s="162"/>
      <c r="F16" s="162"/>
      <c r="G16" s="162"/>
      <c r="H16" s="163"/>
      <c r="I16" s="164"/>
      <c r="J16" s="165"/>
      <c r="K16" s="167"/>
      <c r="L16" s="168"/>
      <c r="M16" s="169"/>
      <c r="N16" s="144"/>
      <c r="O16" s="145"/>
      <c r="P16" s="145"/>
      <c r="Q16" s="147"/>
      <c r="R16" s="173"/>
      <c r="S16" s="174"/>
      <c r="T16" s="175"/>
    </row>
    <row r="17" spans="1:20" ht="12.75" customHeight="1" thickBot="1" thickTop="1">
      <c r="A17" s="61"/>
      <c r="B17" s="159" t="s">
        <v>68</v>
      </c>
      <c r="C17" s="159"/>
      <c r="D17" s="159"/>
      <c r="E17" s="159"/>
      <c r="F17" s="159"/>
      <c r="G17" s="159"/>
      <c r="H17" s="160"/>
      <c r="I17" s="164" t="s">
        <v>10</v>
      </c>
      <c r="J17" s="176"/>
      <c r="K17" s="166" t="s">
        <v>24</v>
      </c>
      <c r="L17" s="168">
        <v>20000</v>
      </c>
      <c r="M17" s="169" t="s">
        <v>12</v>
      </c>
      <c r="N17" s="142" t="str">
        <f>IF(J17*L17&lt;&gt;0,J17*L17,",000")</f>
        <v>,000</v>
      </c>
      <c r="O17" s="143"/>
      <c r="P17" s="143"/>
      <c r="Q17" s="146" t="s">
        <v>12</v>
      </c>
      <c r="R17" s="170" t="s">
        <v>13</v>
      </c>
      <c r="S17" s="171"/>
      <c r="T17" s="172"/>
    </row>
    <row r="18" spans="1:20" ht="12.75" customHeight="1" thickBot="1" thickTop="1">
      <c r="A18" s="61"/>
      <c r="B18" s="162"/>
      <c r="C18" s="162"/>
      <c r="D18" s="162"/>
      <c r="E18" s="162"/>
      <c r="F18" s="162"/>
      <c r="G18" s="162"/>
      <c r="H18" s="163"/>
      <c r="I18" s="164"/>
      <c r="J18" s="176"/>
      <c r="K18" s="166"/>
      <c r="L18" s="168"/>
      <c r="M18" s="169"/>
      <c r="N18" s="144"/>
      <c r="O18" s="145"/>
      <c r="P18" s="145"/>
      <c r="Q18" s="147"/>
      <c r="R18" s="173"/>
      <c r="S18" s="174"/>
      <c r="T18" s="175"/>
    </row>
    <row r="19" spans="1:20" ht="12.75" customHeight="1" thickBot="1" thickTop="1">
      <c r="A19" s="61"/>
      <c r="B19" s="159" t="s">
        <v>25</v>
      </c>
      <c r="C19" s="159"/>
      <c r="D19" s="159"/>
      <c r="E19" s="159"/>
      <c r="F19" s="159"/>
      <c r="G19" s="159"/>
      <c r="H19" s="160"/>
      <c r="I19" s="164" t="s">
        <v>10</v>
      </c>
      <c r="J19" s="165"/>
      <c r="K19" s="166" t="s">
        <v>19</v>
      </c>
      <c r="L19" s="168">
        <v>177000</v>
      </c>
      <c r="M19" s="169" t="s">
        <v>12</v>
      </c>
      <c r="N19" s="142" t="str">
        <f>IF(J19*L19&lt;&gt;0,J19*L19,",000")</f>
        <v>,000</v>
      </c>
      <c r="O19" s="143"/>
      <c r="P19" s="143"/>
      <c r="Q19" s="146" t="s">
        <v>12</v>
      </c>
      <c r="R19" s="170" t="s">
        <v>13</v>
      </c>
      <c r="S19" s="171"/>
      <c r="T19" s="172"/>
    </row>
    <row r="20" spans="1:20" ht="12.75" customHeight="1" thickBot="1" thickTop="1">
      <c r="A20" s="61"/>
      <c r="B20" s="162"/>
      <c r="C20" s="162"/>
      <c r="D20" s="162"/>
      <c r="E20" s="162"/>
      <c r="F20" s="162"/>
      <c r="G20" s="162"/>
      <c r="H20" s="163"/>
      <c r="I20" s="164"/>
      <c r="J20" s="165"/>
      <c r="K20" s="167"/>
      <c r="L20" s="168"/>
      <c r="M20" s="169"/>
      <c r="N20" s="144"/>
      <c r="O20" s="145"/>
      <c r="P20" s="145"/>
      <c r="Q20" s="147"/>
      <c r="R20" s="173"/>
      <c r="S20" s="174"/>
      <c r="T20" s="175"/>
    </row>
    <row r="21" spans="1:20" ht="12.75" customHeight="1" thickBot="1" thickTop="1">
      <c r="A21" s="61"/>
      <c r="B21" s="159" t="s">
        <v>26</v>
      </c>
      <c r="C21" s="159"/>
      <c r="D21" s="159"/>
      <c r="E21" s="159"/>
      <c r="F21" s="159"/>
      <c r="G21" s="159"/>
      <c r="H21" s="160"/>
      <c r="I21" s="178" t="s">
        <v>10</v>
      </c>
      <c r="J21" s="180"/>
      <c r="K21" s="181" t="s">
        <v>27</v>
      </c>
      <c r="L21" s="182">
        <v>19000</v>
      </c>
      <c r="M21" s="177" t="s">
        <v>12</v>
      </c>
      <c r="N21" s="142" t="str">
        <f>IF(J21*L21&lt;&gt;0,J21*L21,",  00")</f>
        <v>,  00</v>
      </c>
      <c r="O21" s="143"/>
      <c r="P21" s="143"/>
      <c r="Q21" s="146" t="s">
        <v>12</v>
      </c>
      <c r="R21" s="170" t="s">
        <v>13</v>
      </c>
      <c r="S21" s="171"/>
      <c r="T21" s="172"/>
    </row>
    <row r="22" spans="1:20" ht="12.75" customHeight="1" thickBot="1" thickTop="1">
      <c r="A22" s="61"/>
      <c r="B22" s="162"/>
      <c r="C22" s="162"/>
      <c r="D22" s="162"/>
      <c r="E22" s="162"/>
      <c r="F22" s="162"/>
      <c r="G22" s="162"/>
      <c r="H22" s="163"/>
      <c r="I22" s="179"/>
      <c r="J22" s="180"/>
      <c r="K22" s="181"/>
      <c r="L22" s="182"/>
      <c r="M22" s="177"/>
      <c r="N22" s="144"/>
      <c r="O22" s="145"/>
      <c r="P22" s="145"/>
      <c r="Q22" s="147"/>
      <c r="R22" s="173"/>
      <c r="S22" s="174"/>
      <c r="T22" s="175"/>
    </row>
    <row r="23" spans="1:20" ht="12.75" customHeight="1" thickBot="1" thickTop="1">
      <c r="A23" s="61"/>
      <c r="B23" s="159" t="s">
        <v>28</v>
      </c>
      <c r="C23" s="159"/>
      <c r="D23" s="159"/>
      <c r="E23" s="183"/>
      <c r="F23" s="186" t="s">
        <v>29</v>
      </c>
      <c r="G23" s="187"/>
      <c r="H23" s="188"/>
      <c r="I23" s="136" t="s">
        <v>10</v>
      </c>
      <c r="J23" s="137"/>
      <c r="K23" s="138" t="s">
        <v>19</v>
      </c>
      <c r="L23" s="140">
        <v>192000</v>
      </c>
      <c r="M23" s="141" t="s">
        <v>12</v>
      </c>
      <c r="N23" s="142" t="str">
        <f>IF(J23*L23&lt;&gt;0,J23*L23,",000")</f>
        <v>,000</v>
      </c>
      <c r="O23" s="143"/>
      <c r="P23" s="143"/>
      <c r="Q23" s="146" t="s">
        <v>12</v>
      </c>
      <c r="R23" s="148" t="s">
        <v>13</v>
      </c>
      <c r="S23" s="149"/>
      <c r="T23" s="150"/>
    </row>
    <row r="24" spans="1:20" ht="12.75" customHeight="1" thickTop="1">
      <c r="A24" s="61"/>
      <c r="B24" s="184"/>
      <c r="C24" s="184"/>
      <c r="D24" s="184"/>
      <c r="E24" s="185"/>
      <c r="F24" s="69"/>
      <c r="G24" s="70"/>
      <c r="H24" s="189"/>
      <c r="I24" s="190"/>
      <c r="J24" s="104"/>
      <c r="K24" s="139"/>
      <c r="L24" s="105"/>
      <c r="M24" s="106"/>
      <c r="N24" s="144"/>
      <c r="O24" s="145"/>
      <c r="P24" s="145"/>
      <c r="Q24" s="147"/>
      <c r="R24" s="98"/>
      <c r="S24" s="99"/>
      <c r="T24" s="100"/>
    </row>
    <row r="25" spans="1:20" ht="12.75" customHeight="1">
      <c r="A25" s="61"/>
      <c r="B25" s="184"/>
      <c r="C25" s="184"/>
      <c r="D25" s="184"/>
      <c r="E25" s="185"/>
      <c r="F25" s="191" t="s">
        <v>30</v>
      </c>
      <c r="G25" s="192"/>
      <c r="H25" s="193"/>
      <c r="I25" s="80" t="s">
        <v>10</v>
      </c>
      <c r="J25" s="104"/>
      <c r="K25" s="84" t="s">
        <v>19</v>
      </c>
      <c r="L25" s="197">
        <v>151000</v>
      </c>
      <c r="M25" s="106" t="s">
        <v>12</v>
      </c>
      <c r="N25" s="107" t="str">
        <f>IF(J25*L25&lt;&gt;0,J25*L25,",000")</f>
        <v>,000</v>
      </c>
      <c r="O25" s="108"/>
      <c r="P25" s="108"/>
      <c r="Q25" s="109" t="s">
        <v>12</v>
      </c>
      <c r="R25" s="98" t="s">
        <v>13</v>
      </c>
      <c r="S25" s="99"/>
      <c r="T25" s="100"/>
    </row>
    <row r="26" spans="1:20" ht="12.75" customHeight="1">
      <c r="A26" s="61"/>
      <c r="B26" s="184"/>
      <c r="C26" s="184"/>
      <c r="D26" s="184"/>
      <c r="E26" s="185"/>
      <c r="F26" s="194"/>
      <c r="G26" s="195"/>
      <c r="H26" s="196"/>
      <c r="I26" s="80"/>
      <c r="J26" s="104"/>
      <c r="K26" s="139"/>
      <c r="L26" s="197"/>
      <c r="M26" s="106"/>
      <c r="N26" s="107"/>
      <c r="O26" s="108"/>
      <c r="P26" s="108"/>
      <c r="Q26" s="110"/>
      <c r="R26" s="98"/>
      <c r="S26" s="99"/>
      <c r="T26" s="100"/>
    </row>
    <row r="27" spans="1:20" ht="12.75" customHeight="1">
      <c r="A27" s="61"/>
      <c r="B27" s="184"/>
      <c r="C27" s="184"/>
      <c r="D27" s="184"/>
      <c r="E27" s="185"/>
      <c r="F27" s="69" t="s">
        <v>31</v>
      </c>
      <c r="G27" s="70"/>
      <c r="H27" s="189"/>
      <c r="I27" s="79" t="s">
        <v>10</v>
      </c>
      <c r="J27" s="104"/>
      <c r="K27" s="84" t="s">
        <v>19</v>
      </c>
      <c r="L27" s="105">
        <v>10000</v>
      </c>
      <c r="M27" s="106" t="s">
        <v>12</v>
      </c>
      <c r="N27" s="107" t="str">
        <f>IF(J27*L27&lt;&gt;0,J27*L27,",000")</f>
        <v>,000</v>
      </c>
      <c r="O27" s="108"/>
      <c r="P27" s="108"/>
      <c r="Q27" s="109" t="s">
        <v>12</v>
      </c>
      <c r="R27" s="98" t="s">
        <v>13</v>
      </c>
      <c r="S27" s="99"/>
      <c r="T27" s="100"/>
    </row>
    <row r="28" spans="1:20" ht="14.25" customHeight="1" thickBot="1">
      <c r="A28" s="61"/>
      <c r="B28" s="184"/>
      <c r="C28" s="184"/>
      <c r="D28" s="184"/>
      <c r="E28" s="185"/>
      <c r="F28" s="69"/>
      <c r="G28" s="70"/>
      <c r="H28" s="189"/>
      <c r="I28" s="190"/>
      <c r="J28" s="116"/>
      <c r="K28" s="155"/>
      <c r="L28" s="118"/>
      <c r="M28" s="119"/>
      <c r="N28" s="107"/>
      <c r="O28" s="108"/>
      <c r="P28" s="108"/>
      <c r="Q28" s="110"/>
      <c r="R28" s="126"/>
      <c r="S28" s="127"/>
      <c r="T28" s="128"/>
    </row>
    <row r="29" spans="1:20" ht="8.25" customHeight="1" thickTop="1">
      <c r="A29" s="61"/>
      <c r="B29" s="198" t="s">
        <v>32</v>
      </c>
      <c r="C29" s="198"/>
      <c r="D29" s="198"/>
      <c r="E29" s="198"/>
      <c r="F29" s="198"/>
      <c r="G29" s="198"/>
      <c r="H29" s="199"/>
      <c r="I29" s="204" t="str">
        <f>IF(SUM(N5:O28)&lt;&gt;0,SUM(N5:O28),",　00")</f>
        <v>,　00</v>
      </c>
      <c r="J29" s="205"/>
      <c r="K29" s="205"/>
      <c r="L29" s="205"/>
      <c r="M29" s="205"/>
      <c r="N29" s="205"/>
      <c r="O29" s="205"/>
      <c r="P29" s="210" t="s">
        <v>87</v>
      </c>
      <c r="Q29" s="211"/>
      <c r="R29" s="214" t="s">
        <v>21</v>
      </c>
      <c r="S29" s="215"/>
      <c r="T29" s="216"/>
    </row>
    <row r="30" spans="1:21" ht="16.5" customHeight="1">
      <c r="A30" s="61"/>
      <c r="B30" s="200"/>
      <c r="C30" s="200"/>
      <c r="D30" s="200"/>
      <c r="E30" s="200"/>
      <c r="F30" s="200"/>
      <c r="G30" s="200"/>
      <c r="H30" s="201"/>
      <c r="I30" s="206"/>
      <c r="J30" s="207"/>
      <c r="K30" s="207"/>
      <c r="L30" s="207"/>
      <c r="M30" s="207"/>
      <c r="N30" s="207"/>
      <c r="O30" s="207"/>
      <c r="P30" s="212"/>
      <c r="Q30" s="213"/>
      <c r="R30" s="217"/>
      <c r="S30" s="218"/>
      <c r="T30" s="219"/>
      <c r="U30" s="43" t="str">
        <f>I29</f>
        <v>,　00</v>
      </c>
    </row>
    <row r="31" spans="1:20" ht="7.5" customHeight="1" thickBot="1">
      <c r="A31" s="62"/>
      <c r="B31" s="202"/>
      <c r="C31" s="202"/>
      <c r="D31" s="202"/>
      <c r="E31" s="202"/>
      <c r="F31" s="202"/>
      <c r="G31" s="202"/>
      <c r="H31" s="203"/>
      <c r="I31" s="208"/>
      <c r="J31" s="209"/>
      <c r="K31" s="209"/>
      <c r="L31" s="209"/>
      <c r="M31" s="209"/>
      <c r="N31" s="209"/>
      <c r="O31" s="209"/>
      <c r="P31" s="39"/>
      <c r="Q31" s="40"/>
      <c r="R31" s="220"/>
      <c r="S31" s="221"/>
      <c r="T31" s="222"/>
    </row>
    <row r="32" spans="1:20" ht="12" customHeight="1">
      <c r="A32" s="223" t="s">
        <v>33</v>
      </c>
      <c r="B32" s="225" t="s">
        <v>34</v>
      </c>
      <c r="C32" s="228" t="s">
        <v>35</v>
      </c>
      <c r="D32" s="229"/>
      <c r="E32" s="229"/>
      <c r="F32" s="230"/>
      <c r="G32" s="234" t="s">
        <v>36</v>
      </c>
      <c r="H32" s="235"/>
      <c r="I32" s="79" t="s">
        <v>10</v>
      </c>
      <c r="J32" s="238"/>
      <c r="K32" s="247" t="s">
        <v>11</v>
      </c>
      <c r="L32" s="249">
        <v>70000</v>
      </c>
      <c r="M32" s="87" t="s">
        <v>37</v>
      </c>
      <c r="N32" s="89" t="str">
        <f>IF(J32*L32&lt;&gt;0,J32*L32,",000")</f>
        <v>,000</v>
      </c>
      <c r="O32" s="90"/>
      <c r="P32" s="90"/>
      <c r="Q32" s="93" t="s">
        <v>12</v>
      </c>
      <c r="R32" s="95" t="s">
        <v>13</v>
      </c>
      <c r="S32" s="96"/>
      <c r="T32" s="97"/>
    </row>
    <row r="33" spans="1:20" ht="12" customHeight="1">
      <c r="A33" s="224"/>
      <c r="B33" s="226"/>
      <c r="C33" s="231"/>
      <c r="D33" s="232"/>
      <c r="E33" s="232"/>
      <c r="F33" s="233"/>
      <c r="G33" s="236"/>
      <c r="H33" s="237"/>
      <c r="I33" s="80"/>
      <c r="J33" s="239"/>
      <c r="K33" s="248"/>
      <c r="L33" s="250"/>
      <c r="M33" s="88"/>
      <c r="N33" s="91"/>
      <c r="O33" s="92"/>
      <c r="P33" s="92"/>
      <c r="Q33" s="94"/>
      <c r="R33" s="98"/>
      <c r="S33" s="99"/>
      <c r="T33" s="100"/>
    </row>
    <row r="34" spans="1:20" ht="12" customHeight="1">
      <c r="A34" s="224"/>
      <c r="B34" s="226"/>
      <c r="C34" s="231"/>
      <c r="D34" s="232"/>
      <c r="E34" s="232"/>
      <c r="F34" s="233"/>
      <c r="G34" s="240" t="s">
        <v>38</v>
      </c>
      <c r="H34" s="241"/>
      <c r="I34" s="103" t="s">
        <v>10</v>
      </c>
      <c r="J34" s="242"/>
      <c r="K34" s="248" t="s">
        <v>11</v>
      </c>
      <c r="L34" s="197">
        <v>120000</v>
      </c>
      <c r="M34" s="87" t="s">
        <v>37</v>
      </c>
      <c r="N34" s="107" t="str">
        <f>IF(J34*L34&lt;&gt;0,J34*L34,",000")</f>
        <v>,000</v>
      </c>
      <c r="O34" s="108"/>
      <c r="P34" s="108"/>
      <c r="Q34" s="109" t="s">
        <v>12</v>
      </c>
      <c r="R34" s="98" t="s">
        <v>13</v>
      </c>
      <c r="S34" s="99"/>
      <c r="T34" s="100"/>
    </row>
    <row r="35" spans="1:20" ht="12" customHeight="1">
      <c r="A35" s="224"/>
      <c r="B35" s="226"/>
      <c r="C35" s="231"/>
      <c r="D35" s="232"/>
      <c r="E35" s="232"/>
      <c r="F35" s="233"/>
      <c r="G35" s="236"/>
      <c r="H35" s="237"/>
      <c r="I35" s="103"/>
      <c r="J35" s="242"/>
      <c r="K35" s="248"/>
      <c r="L35" s="197"/>
      <c r="M35" s="88"/>
      <c r="N35" s="107"/>
      <c r="O35" s="108"/>
      <c r="P35" s="108"/>
      <c r="Q35" s="110"/>
      <c r="R35" s="98"/>
      <c r="S35" s="99"/>
      <c r="T35" s="100"/>
    </row>
    <row r="36" spans="1:20" ht="12" customHeight="1">
      <c r="A36" s="224"/>
      <c r="B36" s="226"/>
      <c r="C36" s="231"/>
      <c r="D36" s="232"/>
      <c r="E36" s="232"/>
      <c r="F36" s="233"/>
      <c r="G36" s="243" t="s">
        <v>39</v>
      </c>
      <c r="H36" s="244"/>
      <c r="I36" s="103" t="s">
        <v>10</v>
      </c>
      <c r="J36" s="242"/>
      <c r="K36" s="248" t="s">
        <v>11</v>
      </c>
      <c r="L36" s="197">
        <v>180000</v>
      </c>
      <c r="M36" s="87" t="s">
        <v>37</v>
      </c>
      <c r="N36" s="256" t="str">
        <f>IF(J36*L36&lt;&gt;0,J36*L36,",000")</f>
        <v>,000</v>
      </c>
      <c r="O36" s="257"/>
      <c r="P36" s="257"/>
      <c r="Q36" s="260" t="s">
        <v>12</v>
      </c>
      <c r="R36" s="170" t="s">
        <v>13</v>
      </c>
      <c r="S36" s="171"/>
      <c r="T36" s="172"/>
    </row>
    <row r="37" spans="1:20" ht="12" customHeight="1">
      <c r="A37" s="224"/>
      <c r="B37" s="226"/>
      <c r="C37" s="231"/>
      <c r="D37" s="232"/>
      <c r="E37" s="232"/>
      <c r="F37" s="233"/>
      <c r="G37" s="245"/>
      <c r="H37" s="246"/>
      <c r="I37" s="251"/>
      <c r="J37" s="252"/>
      <c r="K37" s="253"/>
      <c r="L37" s="254"/>
      <c r="M37" s="255"/>
      <c r="N37" s="258"/>
      <c r="O37" s="259"/>
      <c r="P37" s="259"/>
      <c r="Q37" s="261"/>
      <c r="R37" s="262"/>
      <c r="S37" s="263"/>
      <c r="T37" s="264"/>
    </row>
    <row r="38" spans="1:20" ht="12" customHeight="1">
      <c r="A38" s="224"/>
      <c r="B38" s="226"/>
      <c r="C38" s="231" t="s">
        <v>89</v>
      </c>
      <c r="D38" s="232"/>
      <c r="E38" s="232"/>
      <c r="F38" s="233"/>
      <c r="G38" s="268" t="s">
        <v>36</v>
      </c>
      <c r="H38" s="269"/>
      <c r="I38" s="270" t="s">
        <v>10</v>
      </c>
      <c r="J38" s="271"/>
      <c r="K38" s="272" t="s">
        <v>11</v>
      </c>
      <c r="L38" s="273">
        <v>43000</v>
      </c>
      <c r="M38" s="274" t="s">
        <v>37</v>
      </c>
      <c r="N38" s="275" t="str">
        <f>IF(J38*L38&lt;&gt;0,J38*L38,",000")</f>
        <v>,000</v>
      </c>
      <c r="O38" s="276"/>
      <c r="P38" s="276"/>
      <c r="Q38" s="279" t="s">
        <v>12</v>
      </c>
      <c r="R38" s="281" t="s">
        <v>13</v>
      </c>
      <c r="S38" s="282"/>
      <c r="T38" s="283"/>
    </row>
    <row r="39" spans="1:20" ht="12" customHeight="1">
      <c r="A39" s="224"/>
      <c r="B39" s="226"/>
      <c r="C39" s="231"/>
      <c r="D39" s="232"/>
      <c r="E39" s="232"/>
      <c r="F39" s="233"/>
      <c r="G39" s="236"/>
      <c r="H39" s="237"/>
      <c r="I39" s="80"/>
      <c r="J39" s="239"/>
      <c r="K39" s="248"/>
      <c r="L39" s="250"/>
      <c r="M39" s="88"/>
      <c r="N39" s="277"/>
      <c r="O39" s="278"/>
      <c r="P39" s="278"/>
      <c r="Q39" s="280"/>
      <c r="R39" s="281"/>
      <c r="S39" s="282"/>
      <c r="T39" s="283"/>
    </row>
    <row r="40" spans="1:20" ht="12" customHeight="1">
      <c r="A40" s="224"/>
      <c r="B40" s="226"/>
      <c r="C40" s="231"/>
      <c r="D40" s="232"/>
      <c r="E40" s="232"/>
      <c r="F40" s="233"/>
      <c r="G40" s="240" t="s">
        <v>38</v>
      </c>
      <c r="H40" s="241"/>
      <c r="I40" s="103" t="s">
        <v>10</v>
      </c>
      <c r="J40" s="242"/>
      <c r="K40" s="248" t="s">
        <v>11</v>
      </c>
      <c r="L40" s="197">
        <v>73000</v>
      </c>
      <c r="M40" s="87" t="s">
        <v>37</v>
      </c>
      <c r="N40" s="107" t="str">
        <f>IF(J40*L40&lt;&gt;0,J40*L40,",000")</f>
        <v>,000</v>
      </c>
      <c r="O40" s="108"/>
      <c r="P40" s="108"/>
      <c r="Q40" s="109" t="s">
        <v>12</v>
      </c>
      <c r="R40" s="170" t="s">
        <v>13</v>
      </c>
      <c r="S40" s="171"/>
      <c r="T40" s="172"/>
    </row>
    <row r="41" spans="1:20" ht="12" customHeight="1">
      <c r="A41" s="224"/>
      <c r="B41" s="226"/>
      <c r="C41" s="231"/>
      <c r="D41" s="232"/>
      <c r="E41" s="232"/>
      <c r="F41" s="233"/>
      <c r="G41" s="236"/>
      <c r="H41" s="237"/>
      <c r="I41" s="103"/>
      <c r="J41" s="242"/>
      <c r="K41" s="248"/>
      <c r="L41" s="197"/>
      <c r="M41" s="88"/>
      <c r="N41" s="107"/>
      <c r="O41" s="108"/>
      <c r="P41" s="108"/>
      <c r="Q41" s="110"/>
      <c r="R41" s="281"/>
      <c r="S41" s="282"/>
      <c r="T41" s="283"/>
    </row>
    <row r="42" spans="1:20" ht="12" customHeight="1" thickBot="1">
      <c r="A42" s="224"/>
      <c r="B42" s="226"/>
      <c r="C42" s="231"/>
      <c r="D42" s="232"/>
      <c r="E42" s="232"/>
      <c r="F42" s="233"/>
      <c r="G42" s="243" t="s">
        <v>39</v>
      </c>
      <c r="H42" s="244"/>
      <c r="I42" s="103" t="s">
        <v>10</v>
      </c>
      <c r="J42" s="242"/>
      <c r="K42" s="248" t="s">
        <v>11</v>
      </c>
      <c r="L42" s="197">
        <v>110000</v>
      </c>
      <c r="M42" s="87" t="s">
        <v>37</v>
      </c>
      <c r="N42" s="120" t="str">
        <f>IF(J42*L42&lt;&gt;0,J42*L42,",000")</f>
        <v>,000</v>
      </c>
      <c r="O42" s="121"/>
      <c r="P42" s="121"/>
      <c r="Q42" s="124" t="s">
        <v>12</v>
      </c>
      <c r="R42" s="126" t="s">
        <v>13</v>
      </c>
      <c r="S42" s="127"/>
      <c r="T42" s="128"/>
    </row>
    <row r="43" spans="1:20" ht="12" customHeight="1" thickBot="1" thickTop="1">
      <c r="A43" s="224"/>
      <c r="B43" s="227"/>
      <c r="C43" s="265"/>
      <c r="D43" s="266"/>
      <c r="E43" s="266"/>
      <c r="F43" s="267"/>
      <c r="G43" s="284"/>
      <c r="H43" s="285"/>
      <c r="I43" s="115"/>
      <c r="J43" s="286"/>
      <c r="K43" s="287"/>
      <c r="L43" s="288"/>
      <c r="M43" s="255"/>
      <c r="N43" s="122"/>
      <c r="O43" s="123"/>
      <c r="P43" s="123"/>
      <c r="Q43" s="125"/>
      <c r="R43" s="289"/>
      <c r="S43" s="290"/>
      <c r="T43" s="291"/>
    </row>
    <row r="44" spans="1:20" ht="12" customHeight="1" thickBot="1" thickTop="1">
      <c r="A44" s="224"/>
      <c r="B44" s="292" t="s">
        <v>40</v>
      </c>
      <c r="C44" s="293"/>
      <c r="D44" s="293"/>
      <c r="E44" s="293"/>
      <c r="F44" s="293"/>
      <c r="G44" s="293"/>
      <c r="H44" s="294"/>
      <c r="I44" s="298" t="s">
        <v>10</v>
      </c>
      <c r="J44" s="299"/>
      <c r="K44" s="301" t="s">
        <v>41</v>
      </c>
      <c r="L44" s="303">
        <v>9000</v>
      </c>
      <c r="M44" s="305" t="s">
        <v>37</v>
      </c>
      <c r="N44" s="142" t="str">
        <f>IF(J44*L44&lt;&gt;0,J44*L44,",  00")</f>
        <v>,  00</v>
      </c>
      <c r="O44" s="143"/>
      <c r="P44" s="143"/>
      <c r="Q44" s="146" t="s">
        <v>12</v>
      </c>
      <c r="R44" s="289" t="s">
        <v>13</v>
      </c>
      <c r="S44" s="290"/>
      <c r="T44" s="291"/>
    </row>
    <row r="45" spans="1:20" ht="12" customHeight="1" thickBot="1" thickTop="1">
      <c r="A45" s="224"/>
      <c r="B45" s="295"/>
      <c r="C45" s="296"/>
      <c r="D45" s="296"/>
      <c r="E45" s="296"/>
      <c r="F45" s="296"/>
      <c r="G45" s="296"/>
      <c r="H45" s="297"/>
      <c r="I45" s="178"/>
      <c r="J45" s="300"/>
      <c r="K45" s="302"/>
      <c r="L45" s="304"/>
      <c r="M45" s="305"/>
      <c r="N45" s="144"/>
      <c r="O45" s="145"/>
      <c r="P45" s="145"/>
      <c r="Q45" s="147"/>
      <c r="R45" s="289"/>
      <c r="S45" s="290"/>
      <c r="T45" s="291"/>
    </row>
    <row r="46" spans="1:20" ht="12" customHeight="1" thickBot="1" thickTop="1">
      <c r="A46" s="224"/>
      <c r="B46" s="292" t="s">
        <v>42</v>
      </c>
      <c r="C46" s="293"/>
      <c r="D46" s="293"/>
      <c r="E46" s="293"/>
      <c r="F46" s="293"/>
      <c r="G46" s="293"/>
      <c r="H46" s="294"/>
      <c r="I46" s="298" t="s">
        <v>10</v>
      </c>
      <c r="J46" s="306"/>
      <c r="K46" s="301" t="s">
        <v>41</v>
      </c>
      <c r="L46" s="303">
        <v>4000</v>
      </c>
      <c r="M46" s="305" t="s">
        <v>37</v>
      </c>
      <c r="N46" s="142" t="str">
        <f>IF(J46*L46&lt;&gt;0,J46*L46,",  00")</f>
        <v>,  00</v>
      </c>
      <c r="O46" s="143"/>
      <c r="P46" s="143"/>
      <c r="Q46" s="146" t="s">
        <v>12</v>
      </c>
      <c r="R46" s="289" t="s">
        <v>13</v>
      </c>
      <c r="S46" s="290"/>
      <c r="T46" s="291"/>
    </row>
    <row r="47" spans="1:20" ht="12" customHeight="1" thickBot="1" thickTop="1">
      <c r="A47" s="224"/>
      <c r="B47" s="295"/>
      <c r="C47" s="296"/>
      <c r="D47" s="296"/>
      <c r="E47" s="296"/>
      <c r="F47" s="296"/>
      <c r="G47" s="296"/>
      <c r="H47" s="297"/>
      <c r="I47" s="178"/>
      <c r="J47" s="307"/>
      <c r="K47" s="302"/>
      <c r="L47" s="304"/>
      <c r="M47" s="305"/>
      <c r="N47" s="144"/>
      <c r="O47" s="145"/>
      <c r="P47" s="145"/>
      <c r="Q47" s="147"/>
      <c r="R47" s="289"/>
      <c r="S47" s="290"/>
      <c r="T47" s="291"/>
    </row>
    <row r="48" spans="1:20" ht="12" customHeight="1" thickBot="1" thickTop="1">
      <c r="A48" s="224"/>
      <c r="B48" s="308" t="s">
        <v>43</v>
      </c>
      <c r="C48" s="309"/>
      <c r="D48" s="309"/>
      <c r="E48" s="309"/>
      <c r="F48" s="309"/>
      <c r="G48" s="309"/>
      <c r="H48" s="310"/>
      <c r="I48" s="298" t="s">
        <v>10</v>
      </c>
      <c r="J48" s="306"/>
      <c r="K48" s="301" t="s">
        <v>41</v>
      </c>
      <c r="L48" s="303">
        <v>7000</v>
      </c>
      <c r="M48" s="305" t="s">
        <v>37</v>
      </c>
      <c r="N48" s="142" t="str">
        <f>IF(J48*L48&lt;&gt;0,J48*L48,",  00")</f>
        <v>,  00</v>
      </c>
      <c r="O48" s="143"/>
      <c r="P48" s="143"/>
      <c r="Q48" s="146" t="s">
        <v>12</v>
      </c>
      <c r="R48" s="289" t="s">
        <v>13</v>
      </c>
      <c r="S48" s="290"/>
      <c r="T48" s="291"/>
    </row>
    <row r="49" spans="1:20" ht="12" customHeight="1" thickBot="1" thickTop="1">
      <c r="A49" s="224"/>
      <c r="B49" s="311"/>
      <c r="C49" s="312"/>
      <c r="D49" s="312"/>
      <c r="E49" s="312"/>
      <c r="F49" s="312"/>
      <c r="G49" s="312"/>
      <c r="H49" s="313"/>
      <c r="I49" s="179"/>
      <c r="J49" s="307"/>
      <c r="K49" s="314"/>
      <c r="L49" s="315"/>
      <c r="M49" s="305"/>
      <c r="N49" s="144"/>
      <c r="O49" s="145"/>
      <c r="P49" s="145"/>
      <c r="Q49" s="147"/>
      <c r="R49" s="289"/>
      <c r="S49" s="290"/>
      <c r="T49" s="291"/>
    </row>
    <row r="50" spans="1:20" ht="8.25" customHeight="1" thickBot="1" thickTop="1">
      <c r="A50" s="224"/>
      <c r="B50" s="316" t="s">
        <v>32</v>
      </c>
      <c r="C50" s="198"/>
      <c r="D50" s="198"/>
      <c r="E50" s="198"/>
      <c r="F50" s="198"/>
      <c r="G50" s="198"/>
      <c r="H50" s="199"/>
      <c r="I50" s="204" t="str">
        <f>IF(SUM(N32:O49)&lt;&gt;0,SUM(N32:O49),",　00")</f>
        <v>,　00</v>
      </c>
      <c r="J50" s="205"/>
      <c r="K50" s="205"/>
      <c r="L50" s="205"/>
      <c r="M50" s="205"/>
      <c r="N50" s="205"/>
      <c r="O50" s="205"/>
      <c r="P50" s="210" t="s">
        <v>88</v>
      </c>
      <c r="Q50" s="211"/>
      <c r="R50" s="318" t="s">
        <v>13</v>
      </c>
      <c r="S50" s="319"/>
      <c r="T50" s="320"/>
    </row>
    <row r="51" spans="1:21" ht="16.5" customHeight="1" thickBot="1">
      <c r="A51" s="224"/>
      <c r="B51" s="317"/>
      <c r="C51" s="200"/>
      <c r="D51" s="200"/>
      <c r="E51" s="200"/>
      <c r="F51" s="200"/>
      <c r="G51" s="200"/>
      <c r="H51" s="201"/>
      <c r="I51" s="206"/>
      <c r="J51" s="207"/>
      <c r="K51" s="207"/>
      <c r="L51" s="207"/>
      <c r="M51" s="207"/>
      <c r="N51" s="207"/>
      <c r="O51" s="207"/>
      <c r="P51" s="212"/>
      <c r="Q51" s="213"/>
      <c r="R51" s="321"/>
      <c r="S51" s="322"/>
      <c r="T51" s="323"/>
      <c r="U51" s="43" t="str">
        <f>I50</f>
        <v>,　00</v>
      </c>
    </row>
    <row r="52" spans="1:20" ht="7.5" customHeight="1" thickBot="1">
      <c r="A52" s="224"/>
      <c r="B52" s="317"/>
      <c r="C52" s="200"/>
      <c r="D52" s="200"/>
      <c r="E52" s="200"/>
      <c r="F52" s="200"/>
      <c r="G52" s="200"/>
      <c r="H52" s="201"/>
      <c r="I52" s="208"/>
      <c r="J52" s="209"/>
      <c r="K52" s="209"/>
      <c r="L52" s="209"/>
      <c r="M52" s="209"/>
      <c r="N52" s="209"/>
      <c r="O52" s="209"/>
      <c r="P52" s="39"/>
      <c r="Q52" s="40"/>
      <c r="R52" s="321"/>
      <c r="S52" s="322"/>
      <c r="T52" s="323"/>
    </row>
    <row r="53" spans="1:20" ht="15" customHeight="1" thickBot="1">
      <c r="A53" s="324" t="s">
        <v>44</v>
      </c>
      <c r="B53" s="325"/>
      <c r="C53" s="325"/>
      <c r="D53" s="325"/>
      <c r="E53" s="325"/>
      <c r="F53" s="325"/>
      <c r="G53" s="325"/>
      <c r="H53" s="326"/>
      <c r="I53" s="327"/>
      <c r="J53" s="328"/>
      <c r="K53" s="328"/>
      <c r="L53" s="328"/>
      <c r="M53" s="328"/>
      <c r="N53" s="328"/>
      <c r="O53" s="333" t="s">
        <v>91</v>
      </c>
      <c r="P53" s="333"/>
      <c r="Q53" s="334"/>
      <c r="R53" s="321" t="s">
        <v>13</v>
      </c>
      <c r="S53" s="322"/>
      <c r="T53" s="323"/>
    </row>
    <row r="54" spans="1:21" ht="15" customHeight="1" thickBot="1">
      <c r="A54" s="339" t="s">
        <v>45</v>
      </c>
      <c r="B54" s="340"/>
      <c r="C54" s="340"/>
      <c r="D54" s="340"/>
      <c r="E54" s="340"/>
      <c r="F54" s="340"/>
      <c r="G54" s="340"/>
      <c r="H54" s="341"/>
      <c r="I54" s="329"/>
      <c r="J54" s="330"/>
      <c r="K54" s="330"/>
      <c r="L54" s="330"/>
      <c r="M54" s="330"/>
      <c r="N54" s="330"/>
      <c r="O54" s="335"/>
      <c r="P54" s="335"/>
      <c r="Q54" s="336"/>
      <c r="R54" s="321"/>
      <c r="S54" s="322"/>
      <c r="T54" s="323"/>
      <c r="U54">
        <f>I53*1000</f>
        <v>0</v>
      </c>
    </row>
    <row r="55" spans="1:20" ht="14.25" customHeight="1" thickBot="1">
      <c r="A55" s="342" t="s">
        <v>46</v>
      </c>
      <c r="B55" s="343"/>
      <c r="C55" s="343"/>
      <c r="D55" s="343"/>
      <c r="E55" s="343"/>
      <c r="F55" s="343"/>
      <c r="G55" s="343"/>
      <c r="H55" s="344"/>
      <c r="I55" s="331"/>
      <c r="J55" s="332"/>
      <c r="K55" s="332"/>
      <c r="L55" s="332"/>
      <c r="M55" s="332"/>
      <c r="N55" s="332"/>
      <c r="O55" s="337"/>
      <c r="P55" s="337"/>
      <c r="Q55" s="338"/>
      <c r="R55" s="321"/>
      <c r="S55" s="322"/>
      <c r="T55" s="323"/>
    </row>
    <row r="56" spans="1:20" ht="15" customHeight="1" thickBot="1" thickTop="1">
      <c r="A56" s="345" t="s">
        <v>47</v>
      </c>
      <c r="B56" s="346"/>
      <c r="C56" s="346"/>
      <c r="D56" s="346"/>
      <c r="E56" s="346"/>
      <c r="F56" s="346"/>
      <c r="G56" s="346"/>
      <c r="H56" s="347"/>
      <c r="I56" s="348">
        <f>SUM(U30:U55)</f>
        <v>0</v>
      </c>
      <c r="J56" s="349"/>
      <c r="K56" s="349"/>
      <c r="L56" s="349"/>
      <c r="M56" s="349"/>
      <c r="N56" s="349"/>
      <c r="O56" s="349"/>
      <c r="P56" s="352" t="s">
        <v>90</v>
      </c>
      <c r="Q56" s="353"/>
      <c r="R56" s="356" t="s">
        <v>13</v>
      </c>
      <c r="S56" s="357"/>
      <c r="T56" s="358"/>
    </row>
    <row r="57" spans="1:27" ht="12.75" customHeight="1" thickBot="1">
      <c r="A57" s="345"/>
      <c r="B57" s="346"/>
      <c r="C57" s="346"/>
      <c r="D57" s="346"/>
      <c r="E57" s="346"/>
      <c r="F57" s="346"/>
      <c r="G57" s="346"/>
      <c r="H57" s="347"/>
      <c r="I57" s="350"/>
      <c r="J57" s="351"/>
      <c r="K57" s="351"/>
      <c r="L57" s="351"/>
      <c r="M57" s="351"/>
      <c r="N57" s="351"/>
      <c r="O57" s="351"/>
      <c r="P57" s="354"/>
      <c r="Q57" s="355"/>
      <c r="R57" s="356"/>
      <c r="S57" s="357"/>
      <c r="T57" s="358"/>
      <c r="V57" s="28">
        <f>IF(AND(V30="",V51="",V54=""),"",V30+V51+V54)</f>
      </c>
      <c r="W57" s="29"/>
      <c r="X57" s="29"/>
      <c r="Y57" s="29"/>
      <c r="Z57" s="29"/>
      <c r="AA57" s="29"/>
    </row>
    <row r="58" spans="1:27" ht="5.25" customHeight="1" thickBot="1">
      <c r="A58" s="345"/>
      <c r="B58" s="346"/>
      <c r="C58" s="346"/>
      <c r="D58" s="346"/>
      <c r="E58" s="346"/>
      <c r="F58" s="346"/>
      <c r="G58" s="346"/>
      <c r="H58" s="347"/>
      <c r="I58" s="34"/>
      <c r="J58" s="35"/>
      <c r="K58" s="35"/>
      <c r="L58" s="35"/>
      <c r="M58" s="35"/>
      <c r="N58" s="35"/>
      <c r="O58" s="35"/>
      <c r="P58" s="32"/>
      <c r="Q58" s="33"/>
      <c r="R58" s="356"/>
      <c r="S58" s="357"/>
      <c r="T58" s="358"/>
      <c r="V58" s="26"/>
      <c r="W58" s="27"/>
      <c r="X58" s="27"/>
      <c r="Y58" s="27"/>
      <c r="Z58" s="27"/>
      <c r="AA58" s="27"/>
    </row>
    <row r="59" spans="1:27" ht="16.5" customHeight="1" thickBot="1">
      <c r="A59" s="359" t="s">
        <v>48</v>
      </c>
      <c r="B59" s="360"/>
      <c r="C59" s="360"/>
      <c r="D59" s="360"/>
      <c r="E59" s="360"/>
      <c r="F59" s="360"/>
      <c r="G59" s="360"/>
      <c r="H59" s="361"/>
      <c r="I59" s="362">
        <f>IF(I56=",  00","",IF(AND(I53="",I56&gt;1000000),200,IF(AND(NOT(I53=""),I53&gt;2000),400,INT(I56*20%/1000))))</f>
        <v>0</v>
      </c>
      <c r="J59" s="363"/>
      <c r="K59" s="363"/>
      <c r="L59" s="363"/>
      <c r="M59" s="363"/>
      <c r="N59" s="363"/>
      <c r="O59" s="366" t="s">
        <v>49</v>
      </c>
      <c r="P59" s="366"/>
      <c r="Q59" s="367"/>
      <c r="R59" s="356" t="s">
        <v>13</v>
      </c>
      <c r="S59" s="357"/>
      <c r="T59" s="358"/>
      <c r="V59" s="30"/>
      <c r="W59" s="31"/>
      <c r="X59" s="31"/>
      <c r="Y59" s="31"/>
      <c r="Z59" s="31"/>
      <c r="AA59" s="31"/>
    </row>
    <row r="60" spans="1:20" ht="6" customHeight="1" thickBot="1">
      <c r="A60" s="345"/>
      <c r="B60" s="346"/>
      <c r="C60" s="346"/>
      <c r="D60" s="346"/>
      <c r="E60" s="346"/>
      <c r="F60" s="346"/>
      <c r="G60" s="346"/>
      <c r="H60" s="347"/>
      <c r="I60" s="364"/>
      <c r="J60" s="365"/>
      <c r="K60" s="365"/>
      <c r="L60" s="365"/>
      <c r="M60" s="365"/>
      <c r="N60" s="365"/>
      <c r="O60" s="368"/>
      <c r="P60" s="368"/>
      <c r="Q60" s="369"/>
      <c r="R60" s="356"/>
      <c r="S60" s="357"/>
      <c r="T60" s="358"/>
    </row>
    <row r="61" spans="1:20" ht="14.25" customHeight="1" thickBot="1">
      <c r="A61" s="13"/>
      <c r="B61" s="5"/>
      <c r="C61" s="5"/>
      <c r="D61" s="5"/>
      <c r="E61" s="5"/>
      <c r="F61" s="5"/>
      <c r="G61" s="5"/>
      <c r="H61" s="14"/>
      <c r="I61" s="364"/>
      <c r="J61" s="365"/>
      <c r="K61" s="365"/>
      <c r="L61" s="365"/>
      <c r="M61" s="365"/>
      <c r="N61" s="365"/>
      <c r="O61" s="368"/>
      <c r="P61" s="368"/>
      <c r="Q61" s="369"/>
      <c r="R61" s="356"/>
      <c r="S61" s="357"/>
      <c r="T61" s="358"/>
    </row>
    <row r="62" spans="1:20" ht="20.25" customHeight="1" thickBot="1">
      <c r="A62" s="15"/>
      <c r="B62" s="16"/>
      <c r="C62" s="16"/>
      <c r="D62" s="16"/>
      <c r="E62" s="16"/>
      <c r="F62" s="16"/>
      <c r="G62" s="16"/>
      <c r="H62" s="17"/>
      <c r="I62" s="18"/>
      <c r="J62" s="12"/>
      <c r="K62" s="12"/>
      <c r="L62" s="12"/>
      <c r="M62" s="12"/>
      <c r="N62" s="12"/>
      <c r="O62" s="10"/>
      <c r="P62" s="10"/>
      <c r="Q62" s="11"/>
      <c r="R62" s="356"/>
      <c r="S62" s="357"/>
      <c r="T62" s="358"/>
    </row>
    <row r="63" spans="1:20" ht="6" customHeight="1">
      <c r="A63" s="6"/>
      <c r="B63" s="6"/>
      <c r="C63" s="6"/>
      <c r="D63" s="6"/>
      <c r="E63" s="6"/>
      <c r="F63" s="6"/>
      <c r="G63" s="6"/>
      <c r="H63" s="6"/>
      <c r="I63" s="7"/>
      <c r="J63" s="7"/>
      <c r="K63" s="7"/>
      <c r="L63" s="7"/>
      <c r="M63" s="7"/>
      <c r="N63" s="7"/>
      <c r="O63" s="8"/>
      <c r="P63" s="8"/>
      <c r="Q63" s="8"/>
      <c r="R63" s="8"/>
      <c r="S63" s="8"/>
      <c r="T63" s="9"/>
    </row>
    <row r="64" spans="1:20" ht="14.25" customHeight="1">
      <c r="A64" s="41" t="s">
        <v>71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19" ht="13.5">
      <c r="A65" s="21" t="s">
        <v>94</v>
      </c>
      <c r="B65" s="21"/>
      <c r="C65" s="21"/>
      <c r="D65" s="21"/>
      <c r="E65" s="21"/>
      <c r="F65" s="21"/>
      <c r="G65" s="22"/>
      <c r="H65" s="22"/>
      <c r="I65" s="22"/>
      <c r="J65" s="22"/>
      <c r="K65" s="22"/>
      <c r="L65" s="23"/>
      <c r="M65" s="24"/>
      <c r="N65" s="22"/>
      <c r="O65" s="22"/>
      <c r="P65" s="22"/>
      <c r="Q65" s="22"/>
      <c r="R65" s="22"/>
      <c r="S65" s="22"/>
    </row>
    <row r="66" spans="1:20" s="42" customFormat="1" ht="13.5">
      <c r="A66" s="36" t="s">
        <v>97</v>
      </c>
      <c r="B66" s="370" t="s">
        <v>55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1"/>
    </row>
    <row r="67" spans="1:20" s="42" customFormat="1" ht="46.5" customHeight="1">
      <c r="A67" s="36" t="s">
        <v>50</v>
      </c>
      <c r="B67" s="371" t="s">
        <v>102</v>
      </c>
      <c r="C67" s="371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1"/>
      <c r="Q67" s="371"/>
      <c r="R67" s="371"/>
      <c r="S67" s="371"/>
      <c r="T67" s="1"/>
    </row>
    <row r="68" spans="1:20" s="42" customFormat="1" ht="22.5" customHeight="1">
      <c r="A68" s="36" t="s">
        <v>51</v>
      </c>
      <c r="B68" s="371" t="s">
        <v>93</v>
      </c>
      <c r="C68" s="371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1"/>
      <c r="Q68" s="371"/>
      <c r="R68" s="371"/>
      <c r="S68" s="371"/>
      <c r="T68" s="1"/>
    </row>
    <row r="69" spans="1:20" s="42" customFormat="1" ht="13.5">
      <c r="A69" s="36" t="s">
        <v>52</v>
      </c>
      <c r="B69" s="372" t="s">
        <v>72</v>
      </c>
      <c r="C69" s="372"/>
      <c r="D69" s="372"/>
      <c r="E69" s="372"/>
      <c r="F69" s="372"/>
      <c r="G69" s="372"/>
      <c r="H69" s="372"/>
      <c r="I69" s="372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1"/>
    </row>
    <row r="70" spans="1:20" s="42" customFormat="1" ht="22.5" customHeight="1">
      <c r="A70" s="25"/>
      <c r="B70" s="371" t="s">
        <v>100</v>
      </c>
      <c r="C70" s="371"/>
      <c r="D70" s="371"/>
      <c r="E70" s="371"/>
      <c r="F70" s="371"/>
      <c r="G70" s="371"/>
      <c r="H70" s="371"/>
      <c r="I70" s="371"/>
      <c r="J70" s="371"/>
      <c r="K70" s="371"/>
      <c r="L70" s="371"/>
      <c r="M70" s="371"/>
      <c r="N70" s="371"/>
      <c r="O70" s="371"/>
      <c r="P70" s="371"/>
      <c r="Q70" s="371"/>
      <c r="R70" s="371"/>
      <c r="S70" s="371"/>
      <c r="T70" s="1"/>
    </row>
    <row r="71" spans="1:20" s="42" customFormat="1" ht="13.5">
      <c r="A71" s="36" t="s">
        <v>53</v>
      </c>
      <c r="B71" s="372" t="s">
        <v>73</v>
      </c>
      <c r="C71" s="372"/>
      <c r="D71" s="372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1"/>
    </row>
    <row r="72" spans="1:20" s="42" customFormat="1" ht="22.5" customHeight="1">
      <c r="A72" s="25" t="s">
        <v>57</v>
      </c>
      <c r="B72" s="371" t="s">
        <v>99</v>
      </c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371"/>
      <c r="N72" s="371"/>
      <c r="O72" s="371"/>
      <c r="P72" s="371"/>
      <c r="Q72" s="371"/>
      <c r="R72" s="371"/>
      <c r="S72" s="371"/>
      <c r="T72" s="1"/>
    </row>
    <row r="73" spans="1:20" s="42" customFormat="1" ht="13.5">
      <c r="A73" s="25" t="s">
        <v>67</v>
      </c>
      <c r="B73" s="371" t="s">
        <v>96</v>
      </c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  <c r="O73" s="371"/>
      <c r="P73" s="371"/>
      <c r="Q73" s="371"/>
      <c r="R73" s="371"/>
      <c r="S73" s="371"/>
      <c r="T73" s="1"/>
    </row>
    <row r="74" spans="1:20" s="42" customFormat="1" ht="13.5">
      <c r="A74" s="36" t="s">
        <v>54</v>
      </c>
      <c r="B74" s="370" t="s">
        <v>74</v>
      </c>
      <c r="C74" s="370"/>
      <c r="D74" s="370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70"/>
      <c r="T74" s="1"/>
    </row>
    <row r="75" spans="1:19" ht="13.5">
      <c r="A75" s="25"/>
      <c r="B75" s="371" t="s">
        <v>98</v>
      </c>
      <c r="C75" s="371"/>
      <c r="D75" s="371"/>
      <c r="E75" s="371"/>
      <c r="F75" s="371"/>
      <c r="G75" s="371"/>
      <c r="H75" s="371"/>
      <c r="I75" s="371"/>
      <c r="J75" s="371"/>
      <c r="K75" s="371"/>
      <c r="L75" s="371"/>
      <c r="M75" s="371"/>
      <c r="N75" s="371"/>
      <c r="O75" s="371"/>
      <c r="P75" s="371"/>
      <c r="Q75" s="371"/>
      <c r="R75" s="371"/>
      <c r="S75" s="371"/>
    </row>
    <row r="76" spans="1:20" s="38" customFormat="1" ht="13.5">
      <c r="A76" s="36" t="s">
        <v>58</v>
      </c>
      <c r="B76" s="372" t="s">
        <v>75</v>
      </c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"/>
    </row>
    <row r="77" spans="1:19" ht="13.5">
      <c r="A77" s="25"/>
      <c r="B77" s="371" t="s">
        <v>101</v>
      </c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371"/>
      <c r="Q77" s="371"/>
      <c r="R77" s="371"/>
      <c r="S77" s="371"/>
    </row>
    <row r="78" spans="1:19" ht="22.5" customHeight="1">
      <c r="A78" s="25"/>
      <c r="B78" s="371" t="s">
        <v>70</v>
      </c>
      <c r="C78" s="371"/>
      <c r="D78" s="371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371"/>
      <c r="Q78" s="371"/>
      <c r="R78" s="371"/>
      <c r="S78" s="371"/>
    </row>
    <row r="79" spans="1:20" s="38" customFormat="1" ht="13.5">
      <c r="A79" s="36" t="s">
        <v>59</v>
      </c>
      <c r="B79" s="372" t="s">
        <v>76</v>
      </c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"/>
    </row>
    <row r="80" spans="1:19" ht="12.75" customHeight="1">
      <c r="A80" s="25"/>
      <c r="B80" s="371" t="s">
        <v>101</v>
      </c>
      <c r="C80" s="371"/>
      <c r="D80" s="371"/>
      <c r="E80" s="371"/>
      <c r="F80" s="371"/>
      <c r="G80" s="371"/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</row>
    <row r="81" spans="1:20" s="38" customFormat="1" ht="13.5">
      <c r="A81" s="36" t="s">
        <v>60</v>
      </c>
      <c r="B81" s="372" t="s">
        <v>77</v>
      </c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"/>
    </row>
    <row r="82" spans="1:19" ht="13.5">
      <c r="A82" s="25"/>
      <c r="B82" s="371" t="s">
        <v>103</v>
      </c>
      <c r="C82" s="371"/>
      <c r="D82" s="371"/>
      <c r="E82" s="371"/>
      <c r="F82" s="371"/>
      <c r="G82" s="371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</row>
    <row r="83" spans="1:20" s="38" customFormat="1" ht="13.5">
      <c r="A83" s="36" t="s">
        <v>61</v>
      </c>
      <c r="B83" s="372" t="s">
        <v>78</v>
      </c>
      <c r="C83" s="372"/>
      <c r="D83" s="372"/>
      <c r="E83" s="372"/>
      <c r="F83" s="372"/>
      <c r="G83" s="372"/>
      <c r="H83" s="372"/>
      <c r="I83" s="372"/>
      <c r="J83" s="372"/>
      <c r="K83" s="372"/>
      <c r="L83" s="372"/>
      <c r="M83" s="372"/>
      <c r="N83" s="372"/>
      <c r="O83" s="372"/>
      <c r="P83" s="372"/>
      <c r="Q83" s="372"/>
      <c r="R83" s="372"/>
      <c r="S83" s="372"/>
      <c r="T83" s="37"/>
    </row>
    <row r="84" spans="1:19" ht="13.5">
      <c r="A84" s="25" t="s">
        <v>56</v>
      </c>
      <c r="B84" s="371" t="s">
        <v>104</v>
      </c>
      <c r="C84" s="371"/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</row>
    <row r="85" spans="1:19" ht="13.5">
      <c r="A85" s="25" t="s">
        <v>67</v>
      </c>
      <c r="B85" s="371" t="s">
        <v>105</v>
      </c>
      <c r="C85" s="371"/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</row>
    <row r="86" spans="1:19" ht="24" customHeight="1">
      <c r="A86" s="25" t="s">
        <v>69</v>
      </c>
      <c r="B86" s="371" t="s">
        <v>106</v>
      </c>
      <c r="C86" s="371"/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</row>
    <row r="87" spans="1:20" s="38" customFormat="1" ht="13.5">
      <c r="A87" s="36" t="s">
        <v>62</v>
      </c>
      <c r="B87" s="372" t="s">
        <v>79</v>
      </c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"/>
    </row>
    <row r="88" spans="1:19" ht="22.5" customHeight="1">
      <c r="A88" s="25" t="s">
        <v>56</v>
      </c>
      <c r="B88" s="371" t="s">
        <v>107</v>
      </c>
      <c r="C88" s="371"/>
      <c r="D88" s="371"/>
      <c r="E88" s="371"/>
      <c r="F88" s="371"/>
      <c r="G88" s="371"/>
      <c r="H88" s="371"/>
      <c r="I88" s="371"/>
      <c r="J88" s="371"/>
      <c r="K88" s="371"/>
      <c r="L88" s="371"/>
      <c r="M88" s="371"/>
      <c r="N88" s="371"/>
      <c r="O88" s="371"/>
      <c r="P88" s="371"/>
      <c r="Q88" s="371"/>
      <c r="R88" s="371"/>
      <c r="S88" s="371"/>
    </row>
    <row r="89" spans="1:19" ht="13.5">
      <c r="A89" s="25" t="s">
        <v>67</v>
      </c>
      <c r="B89" s="371" t="s">
        <v>95</v>
      </c>
      <c r="C89" s="371"/>
      <c r="D89" s="371"/>
      <c r="E89" s="371"/>
      <c r="F89" s="371"/>
      <c r="G89" s="371"/>
      <c r="H89" s="371"/>
      <c r="I89" s="371"/>
      <c r="J89" s="371"/>
      <c r="K89" s="371"/>
      <c r="L89" s="371"/>
      <c r="M89" s="371"/>
      <c r="N89" s="371"/>
      <c r="O89" s="371"/>
      <c r="P89" s="371"/>
      <c r="Q89" s="371"/>
      <c r="R89" s="371"/>
      <c r="S89" s="371"/>
    </row>
    <row r="90" spans="1:20" s="38" customFormat="1" ht="13.5">
      <c r="A90" s="36" t="s">
        <v>63</v>
      </c>
      <c r="B90" s="372" t="s">
        <v>80</v>
      </c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"/>
    </row>
    <row r="91" spans="1:19" ht="13.5">
      <c r="A91" s="25" t="s">
        <v>56</v>
      </c>
      <c r="B91" s="371" t="s">
        <v>108</v>
      </c>
      <c r="C91" s="371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371"/>
      <c r="P91" s="371"/>
      <c r="Q91" s="371"/>
      <c r="R91" s="371"/>
      <c r="S91" s="371"/>
    </row>
    <row r="92" spans="1:19" ht="22.5" customHeight="1">
      <c r="A92" s="25" t="s">
        <v>67</v>
      </c>
      <c r="B92" s="371" t="s">
        <v>109</v>
      </c>
      <c r="C92" s="371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371"/>
      <c r="P92" s="371"/>
      <c r="Q92" s="371"/>
      <c r="R92" s="371"/>
      <c r="S92" s="371"/>
    </row>
    <row r="93" spans="1:20" s="38" customFormat="1" ht="13.5">
      <c r="A93" s="36" t="s">
        <v>64</v>
      </c>
      <c r="B93" s="372" t="s">
        <v>81</v>
      </c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"/>
    </row>
    <row r="94" spans="1:19" ht="22.5" customHeight="1">
      <c r="A94" s="25"/>
      <c r="B94" s="371" t="s">
        <v>110</v>
      </c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1"/>
      <c r="Q94" s="371"/>
      <c r="R94" s="371"/>
      <c r="S94" s="371"/>
    </row>
    <row r="95" spans="1:20" s="38" customFormat="1" ht="13.5">
      <c r="A95" s="36" t="s">
        <v>65</v>
      </c>
      <c r="B95" s="372" t="s">
        <v>82</v>
      </c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"/>
    </row>
    <row r="96" spans="1:19" ht="22.5" customHeight="1">
      <c r="A96" s="25"/>
      <c r="B96" s="371" t="s">
        <v>111</v>
      </c>
      <c r="C96" s="371"/>
      <c r="D96" s="371"/>
      <c r="E96" s="371"/>
      <c r="F96" s="371"/>
      <c r="G96" s="371"/>
      <c r="H96" s="371"/>
      <c r="I96" s="371"/>
      <c r="J96" s="371"/>
      <c r="K96" s="371"/>
      <c r="L96" s="371"/>
      <c r="M96" s="371"/>
      <c r="N96" s="371"/>
      <c r="O96" s="371"/>
      <c r="P96" s="371"/>
      <c r="Q96" s="371"/>
      <c r="R96" s="371"/>
      <c r="S96" s="371"/>
    </row>
    <row r="97" spans="1:20" s="38" customFormat="1" ht="13.5">
      <c r="A97" s="36" t="s">
        <v>66</v>
      </c>
      <c r="B97" s="372" t="s">
        <v>83</v>
      </c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2"/>
      <c r="S97" s="372"/>
      <c r="T97" s="37"/>
    </row>
    <row r="98" spans="1:19" ht="22.5" customHeight="1">
      <c r="A98" s="25"/>
      <c r="B98" s="371" t="s">
        <v>84</v>
      </c>
      <c r="C98" s="371"/>
      <c r="D98" s="371"/>
      <c r="E98" s="371"/>
      <c r="F98" s="371"/>
      <c r="G98" s="371"/>
      <c r="H98" s="371"/>
      <c r="I98" s="371"/>
      <c r="J98" s="371"/>
      <c r="K98" s="371"/>
      <c r="L98" s="371"/>
      <c r="M98" s="371"/>
      <c r="N98" s="371"/>
      <c r="O98" s="371"/>
      <c r="P98" s="371"/>
      <c r="Q98" s="371"/>
      <c r="R98" s="371"/>
      <c r="S98" s="371"/>
    </row>
    <row r="99" spans="1:20" s="38" customFormat="1" ht="13.5">
      <c r="A99" s="36" t="s">
        <v>85</v>
      </c>
      <c r="B99" s="372" t="s">
        <v>86</v>
      </c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"/>
    </row>
    <row r="100" spans="1:19" ht="22.5" customHeight="1">
      <c r="A100" s="25"/>
      <c r="B100" s="371" t="s">
        <v>92</v>
      </c>
      <c r="C100" s="371"/>
      <c r="D100" s="371"/>
      <c r="E100" s="371"/>
      <c r="F100" s="371"/>
      <c r="G100" s="371"/>
      <c r="H100" s="371"/>
      <c r="I100" s="371"/>
      <c r="J100" s="371"/>
      <c r="K100" s="371"/>
      <c r="L100" s="371"/>
      <c r="M100" s="371"/>
      <c r="N100" s="371"/>
      <c r="O100" s="371"/>
      <c r="P100" s="371"/>
      <c r="Q100" s="371"/>
      <c r="R100" s="371"/>
      <c r="S100" s="371"/>
    </row>
    <row r="101" spans="1:19" ht="24" customHeight="1">
      <c r="A101" s="19"/>
      <c r="B101" s="373"/>
      <c r="C101" s="373"/>
      <c r="D101" s="373"/>
      <c r="E101" s="373"/>
      <c r="F101" s="373"/>
      <c r="G101" s="373"/>
      <c r="H101" s="373"/>
      <c r="I101" s="373"/>
      <c r="J101" s="373"/>
      <c r="K101" s="373"/>
      <c r="L101" s="373"/>
      <c r="M101" s="373"/>
      <c r="N101" s="373"/>
      <c r="O101" s="373"/>
      <c r="P101" s="373"/>
      <c r="Q101" s="373"/>
      <c r="R101" s="373"/>
      <c r="S101" s="373"/>
    </row>
    <row r="102" spans="1:19" ht="24" customHeight="1">
      <c r="A102" s="19"/>
      <c r="B102" s="373"/>
      <c r="C102" s="373"/>
      <c r="D102" s="373"/>
      <c r="E102" s="373"/>
      <c r="F102" s="373"/>
      <c r="G102" s="373"/>
      <c r="H102" s="373"/>
      <c r="I102" s="373"/>
      <c r="J102" s="373"/>
      <c r="K102" s="373"/>
      <c r="L102" s="373"/>
      <c r="M102" s="373"/>
      <c r="N102" s="373"/>
      <c r="O102" s="373"/>
      <c r="P102" s="373"/>
      <c r="Q102" s="373"/>
      <c r="R102" s="373"/>
      <c r="S102" s="373"/>
    </row>
    <row r="103" spans="1:19" ht="24" customHeight="1">
      <c r="A103" s="19"/>
      <c r="B103" s="373"/>
      <c r="C103" s="373"/>
      <c r="D103" s="373"/>
      <c r="E103" s="373"/>
      <c r="F103" s="373"/>
      <c r="G103" s="373"/>
      <c r="H103" s="373"/>
      <c r="I103" s="373"/>
      <c r="J103" s="373"/>
      <c r="K103" s="373"/>
      <c r="L103" s="373"/>
      <c r="M103" s="373"/>
      <c r="N103" s="373"/>
      <c r="O103" s="373"/>
      <c r="P103" s="373"/>
      <c r="Q103" s="373"/>
      <c r="R103" s="373"/>
      <c r="S103" s="373"/>
    </row>
    <row r="104" spans="1:19" ht="24" customHeight="1">
      <c r="A104" s="19"/>
      <c r="B104" s="373"/>
      <c r="C104" s="373"/>
      <c r="D104" s="373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</row>
    <row r="105" ht="14.25"/>
  </sheetData>
  <sheetProtection selectLockedCells="1"/>
  <mergeCells count="267">
    <mergeCell ref="B102:S102"/>
    <mergeCell ref="B103:S103"/>
    <mergeCell ref="B104:S104"/>
    <mergeCell ref="B96:S96"/>
    <mergeCell ref="B97:S97"/>
    <mergeCell ref="B98:S98"/>
    <mergeCell ref="B99:S99"/>
    <mergeCell ref="B100:S100"/>
    <mergeCell ref="B101:S101"/>
    <mergeCell ref="B90:S90"/>
    <mergeCell ref="B91:S91"/>
    <mergeCell ref="B92:S92"/>
    <mergeCell ref="B93:S93"/>
    <mergeCell ref="B94:S94"/>
    <mergeCell ref="B95:S95"/>
    <mergeCell ref="B84:S84"/>
    <mergeCell ref="B85:S85"/>
    <mergeCell ref="B86:S86"/>
    <mergeCell ref="B87:S87"/>
    <mergeCell ref="B88:S88"/>
    <mergeCell ref="B89:S89"/>
    <mergeCell ref="B78:S78"/>
    <mergeCell ref="B79:S79"/>
    <mergeCell ref="B80:S80"/>
    <mergeCell ref="B81:S81"/>
    <mergeCell ref="B82:S82"/>
    <mergeCell ref="B83:S83"/>
    <mergeCell ref="B72:S72"/>
    <mergeCell ref="B73:S73"/>
    <mergeCell ref="B74:S74"/>
    <mergeCell ref="B75:S75"/>
    <mergeCell ref="B76:S76"/>
    <mergeCell ref="B77:S77"/>
    <mergeCell ref="B66:S66"/>
    <mergeCell ref="B67:S67"/>
    <mergeCell ref="B68:S68"/>
    <mergeCell ref="B69:S69"/>
    <mergeCell ref="B70:S70"/>
    <mergeCell ref="B71:S71"/>
    <mergeCell ref="A55:H55"/>
    <mergeCell ref="A56:H58"/>
    <mergeCell ref="I56:O57"/>
    <mergeCell ref="P56:Q57"/>
    <mergeCell ref="R56:T58"/>
    <mergeCell ref="A59:H60"/>
    <mergeCell ref="I59:N61"/>
    <mergeCell ref="O59:Q61"/>
    <mergeCell ref="R59:T62"/>
    <mergeCell ref="R48:T49"/>
    <mergeCell ref="B50:H52"/>
    <mergeCell ref="I50:O52"/>
    <mergeCell ref="P50:Q51"/>
    <mergeCell ref="R50:T52"/>
    <mergeCell ref="A53:H53"/>
    <mergeCell ref="I53:N55"/>
    <mergeCell ref="O53:Q55"/>
    <mergeCell ref="R53:T55"/>
    <mergeCell ref="A54:H54"/>
    <mergeCell ref="Q46:Q47"/>
    <mergeCell ref="R46:T47"/>
    <mergeCell ref="B48:H49"/>
    <mergeCell ref="I48:I49"/>
    <mergeCell ref="J48:J49"/>
    <mergeCell ref="K48:K49"/>
    <mergeCell ref="L48:L49"/>
    <mergeCell ref="M48:M49"/>
    <mergeCell ref="N48:P49"/>
    <mergeCell ref="Q48:Q49"/>
    <mergeCell ref="N44:P45"/>
    <mergeCell ref="Q44:Q45"/>
    <mergeCell ref="R44:T45"/>
    <mergeCell ref="B46:H47"/>
    <mergeCell ref="I46:I47"/>
    <mergeCell ref="J46:J47"/>
    <mergeCell ref="K46:K47"/>
    <mergeCell ref="L46:L47"/>
    <mergeCell ref="M46:M47"/>
    <mergeCell ref="N46:P47"/>
    <mergeCell ref="B44:H45"/>
    <mergeCell ref="I44:I45"/>
    <mergeCell ref="J44:J45"/>
    <mergeCell ref="K44:K45"/>
    <mergeCell ref="L44:L45"/>
    <mergeCell ref="M44:M45"/>
    <mergeCell ref="R40:T41"/>
    <mergeCell ref="G42:H43"/>
    <mergeCell ref="I42:I43"/>
    <mergeCell ref="J42:J43"/>
    <mergeCell ref="K42:K43"/>
    <mergeCell ref="L42:L43"/>
    <mergeCell ref="M42:M43"/>
    <mergeCell ref="N42:P43"/>
    <mergeCell ref="Q42:Q43"/>
    <mergeCell ref="R42:T43"/>
    <mergeCell ref="Q38:Q39"/>
    <mergeCell ref="R38:T39"/>
    <mergeCell ref="G40:H41"/>
    <mergeCell ref="I40:I41"/>
    <mergeCell ref="J40:J41"/>
    <mergeCell ref="K40:K41"/>
    <mergeCell ref="L40:L41"/>
    <mergeCell ref="M40:M41"/>
    <mergeCell ref="N40:P41"/>
    <mergeCell ref="Q40:Q41"/>
    <mergeCell ref="Q36:Q37"/>
    <mergeCell ref="R36:T37"/>
    <mergeCell ref="C38:F43"/>
    <mergeCell ref="G38:H39"/>
    <mergeCell ref="I38:I39"/>
    <mergeCell ref="J38:J39"/>
    <mergeCell ref="K38:K39"/>
    <mergeCell ref="L38:L39"/>
    <mergeCell ref="M38:M39"/>
    <mergeCell ref="N38:P39"/>
    <mergeCell ref="I36:I37"/>
    <mergeCell ref="J36:J37"/>
    <mergeCell ref="K36:K37"/>
    <mergeCell ref="L36:L37"/>
    <mergeCell ref="M36:M37"/>
    <mergeCell ref="N36:P37"/>
    <mergeCell ref="K34:K35"/>
    <mergeCell ref="L34:L35"/>
    <mergeCell ref="M34:M35"/>
    <mergeCell ref="N34:P35"/>
    <mergeCell ref="Q34:Q35"/>
    <mergeCell ref="R34:T35"/>
    <mergeCell ref="K32:K33"/>
    <mergeCell ref="L32:L33"/>
    <mergeCell ref="M32:M33"/>
    <mergeCell ref="N32:P33"/>
    <mergeCell ref="Q32:Q33"/>
    <mergeCell ref="R32:T33"/>
    <mergeCell ref="A32:A52"/>
    <mergeCell ref="B32:B43"/>
    <mergeCell ref="C32:F37"/>
    <mergeCell ref="G32:H33"/>
    <mergeCell ref="I32:I33"/>
    <mergeCell ref="J32:J33"/>
    <mergeCell ref="G34:H35"/>
    <mergeCell ref="I34:I35"/>
    <mergeCell ref="J34:J35"/>
    <mergeCell ref="G36:H37"/>
    <mergeCell ref="N27:P28"/>
    <mergeCell ref="Q27:Q28"/>
    <mergeCell ref="R27:T28"/>
    <mergeCell ref="B29:H31"/>
    <mergeCell ref="I29:O31"/>
    <mergeCell ref="P29:Q30"/>
    <mergeCell ref="R29:T31"/>
    <mergeCell ref="F27:H28"/>
    <mergeCell ref="I27:I28"/>
    <mergeCell ref="J27:J28"/>
    <mergeCell ref="K27:K28"/>
    <mergeCell ref="L27:L28"/>
    <mergeCell ref="M27:M28"/>
    <mergeCell ref="R23:T24"/>
    <mergeCell ref="F25:H26"/>
    <mergeCell ref="I25:I26"/>
    <mergeCell ref="J25:J26"/>
    <mergeCell ref="K25:K26"/>
    <mergeCell ref="L25:L26"/>
    <mergeCell ref="M25:M26"/>
    <mergeCell ref="N25:P26"/>
    <mergeCell ref="Q25:Q26"/>
    <mergeCell ref="R25:T26"/>
    <mergeCell ref="R21:T22"/>
    <mergeCell ref="B23:E28"/>
    <mergeCell ref="F23:H24"/>
    <mergeCell ref="I23:I24"/>
    <mergeCell ref="J23:J24"/>
    <mergeCell ref="K23:K24"/>
    <mergeCell ref="L23:L24"/>
    <mergeCell ref="M23:M24"/>
    <mergeCell ref="N23:P24"/>
    <mergeCell ref="Q23:Q24"/>
    <mergeCell ref="Q19:Q20"/>
    <mergeCell ref="R19:T20"/>
    <mergeCell ref="B21:H22"/>
    <mergeCell ref="I21:I22"/>
    <mergeCell ref="J21:J22"/>
    <mergeCell ref="K21:K22"/>
    <mergeCell ref="L21:L22"/>
    <mergeCell ref="M21:M22"/>
    <mergeCell ref="N21:P22"/>
    <mergeCell ref="Q21:Q22"/>
    <mergeCell ref="N17:P18"/>
    <mergeCell ref="Q17:Q18"/>
    <mergeCell ref="R17:T18"/>
    <mergeCell ref="N19:P20"/>
    <mergeCell ref="B19:H20"/>
    <mergeCell ref="I19:I20"/>
    <mergeCell ref="J19:J20"/>
    <mergeCell ref="K19:K20"/>
    <mergeCell ref="L19:L20"/>
    <mergeCell ref="M19:M20"/>
    <mergeCell ref="M15:M16"/>
    <mergeCell ref="N15:P16"/>
    <mergeCell ref="Q15:Q16"/>
    <mergeCell ref="R15:T16"/>
    <mergeCell ref="B17:H18"/>
    <mergeCell ref="I17:I18"/>
    <mergeCell ref="J17:J18"/>
    <mergeCell ref="K17:K18"/>
    <mergeCell ref="L17:L18"/>
    <mergeCell ref="M17:M18"/>
    <mergeCell ref="B15:B16"/>
    <mergeCell ref="C15:H16"/>
    <mergeCell ref="I15:I16"/>
    <mergeCell ref="J15:J16"/>
    <mergeCell ref="K15:K16"/>
    <mergeCell ref="L15:L16"/>
    <mergeCell ref="R11:T12"/>
    <mergeCell ref="C13:H14"/>
    <mergeCell ref="I13:I14"/>
    <mergeCell ref="J13:J14"/>
    <mergeCell ref="K13:K14"/>
    <mergeCell ref="L13:L14"/>
    <mergeCell ref="M13:M14"/>
    <mergeCell ref="N13:P14"/>
    <mergeCell ref="Q13:Q14"/>
    <mergeCell ref="R13:T14"/>
    <mergeCell ref="R9:T10"/>
    <mergeCell ref="B11:B14"/>
    <mergeCell ref="C11:H12"/>
    <mergeCell ref="I11:I12"/>
    <mergeCell ref="J11:J12"/>
    <mergeCell ref="K11:K12"/>
    <mergeCell ref="L11:L12"/>
    <mergeCell ref="M11:M12"/>
    <mergeCell ref="N11:P12"/>
    <mergeCell ref="Q11:Q12"/>
    <mergeCell ref="R7:T8"/>
    <mergeCell ref="G8:H8"/>
    <mergeCell ref="G9:H10"/>
    <mergeCell ref="I9:I10"/>
    <mergeCell ref="J9:J10"/>
    <mergeCell ref="K9:K10"/>
    <mergeCell ref="L9:L10"/>
    <mergeCell ref="M9:M10"/>
    <mergeCell ref="N9:P10"/>
    <mergeCell ref="Q9:Q10"/>
    <mergeCell ref="Q5:Q6"/>
    <mergeCell ref="R5:T6"/>
    <mergeCell ref="G7:H7"/>
    <mergeCell ref="I7:I8"/>
    <mergeCell ref="J7:J8"/>
    <mergeCell ref="K7:K8"/>
    <mergeCell ref="L7:L8"/>
    <mergeCell ref="M7:M8"/>
    <mergeCell ref="N7:P8"/>
    <mergeCell ref="Q7:Q8"/>
    <mergeCell ref="I5:I6"/>
    <mergeCell ref="J5:J6"/>
    <mergeCell ref="K5:K6"/>
    <mergeCell ref="L5:L6"/>
    <mergeCell ref="M5:M6"/>
    <mergeCell ref="N5:P6"/>
    <mergeCell ref="A1:H1"/>
    <mergeCell ref="A2:H2"/>
    <mergeCell ref="A3:H4"/>
    <mergeCell ref="I3:Q4"/>
    <mergeCell ref="R3:T4"/>
    <mergeCell ref="A5:A31"/>
    <mergeCell ref="B5:B10"/>
    <mergeCell ref="C5:E10"/>
    <mergeCell ref="F5:F10"/>
    <mergeCell ref="G5:H6"/>
  </mergeCells>
  <dataValidations count="4">
    <dataValidation type="whole" operator="greaterThanOrEqual" allowBlank="1" showInputMessage="1" showErrorMessage="1" sqref="J32:J43 J23:J28 J19:J20 J5:J16">
      <formula1>1</formula1>
    </dataValidation>
    <dataValidation type="decimal" operator="greaterThanOrEqual" allowBlank="1" showInputMessage="1" showErrorMessage="1" sqref="J21:J22">
      <formula1>1</formula1>
    </dataValidation>
    <dataValidation type="decimal" operator="greaterThanOrEqual" allowBlank="1" showInputMessage="1" showErrorMessage="1" sqref="J17:J18">
      <formula1>0.1</formula1>
    </dataValidation>
    <dataValidation type="decimal" operator="greaterThanOrEqual" allowBlank="1" showInputMessage="1" showErrorMessage="1" imeMode="off" sqref="J44:J49">
      <formula1>1</formula1>
    </dataValidation>
  </dataValidations>
  <printOptions/>
  <pageMargins left="0.7874015748031497" right="0.4724409448818898" top="0.35433070866141736" bottom="0.35433070866141736" header="0.31496062992125984" footer="0.31496062992125984"/>
  <pageSetup horizontalDpi="600" verticalDpi="600" orientation="portrait" paperSize="9" r:id="rId2"/>
  <rowBreaks count="1" manualBreakCount="1">
    <brk id="64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shidou11</dc:creator>
  <cp:keywords/>
  <dc:description/>
  <cp:lastModifiedBy>kimura</cp:lastModifiedBy>
  <cp:lastPrinted>2013-10-04T04:43:27Z</cp:lastPrinted>
  <dcterms:created xsi:type="dcterms:W3CDTF">2013-02-21T23:57:53Z</dcterms:created>
  <dcterms:modified xsi:type="dcterms:W3CDTF">2014-10-21T02:04:23Z</dcterms:modified>
  <cp:category/>
  <cp:version/>
  <cp:contentType/>
  <cp:contentStatus/>
</cp:coreProperties>
</file>