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iinhgc1.iinhi.nissay-intra.net\179\お客様情報フォルダ\新規Ｔ（全員）\100_次世代ポータル\★イベント関係\25年度\05.個別\函館\"/>
    </mc:Choice>
  </mc:AlternateContent>
  <xr:revisionPtr revIDLastSave="0" documentId="13_ncr:1_{7A35178F-E04C-4CAF-BA6B-10382159746A}" xr6:coauthVersionLast="47" xr6:coauthVersionMax="47" xr10:uidLastSave="{00000000-0000-0000-0000-000000000000}"/>
  <workbookProtection workbookAlgorithmName="SHA-512" workbookHashValue="Q1EjH/bKI4jB++fLWu8lC5tHDO0N4Wc2jMcVcX+0JUelljqQUJJo0zCqyx2Ei12IckPIWul4wrItaiQVkCKi3w==" workbookSaltValue="g1GoJx3Umb2WwDf8B2nZ9w==" workbookSpinCount="100000" lockStructure="1"/>
  <bookViews>
    <workbookView xWindow="20430" yWindow="-6630" windowWidth="21720" windowHeight="13620" xr2:uid="{00000000-000D-0000-FFFF-FFFF00000000}"/>
  </bookViews>
  <sheets>
    <sheet name="【新規】ヒアリングシート" sheetId="13" r:id="rId1"/>
    <sheet name="記入例" sheetId="14" r:id="rId2"/>
    <sheet name="ご利用規約" sheetId="16" r:id="rId3"/>
    <sheet name="NECご利用規約" sheetId="17" r:id="rId4"/>
    <sheet name="会員登録情報コード値一覧" sheetId="15"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_D__BRANCH_\">#N/A</definedName>
    <definedName name="_?__R__?__D__L_">#N/A</definedName>
    <definedName name="_?__R__?__R__R_">#N/A</definedName>
    <definedName name="__123Graph_A" localSheetId="4" hidden="1">[1]部門!#REF!</definedName>
    <definedName name="__123Graph_A" hidden="1">[1]部門!#REF!</definedName>
    <definedName name="__123Graph_A部門別" localSheetId="4" hidden="1">[1]部門!#REF!</definedName>
    <definedName name="__123Graph_A部門別" hidden="1">[1]部門!#REF!</definedName>
    <definedName name="__123Graph_B" localSheetId="4" hidden="1">[1]部門!#REF!</definedName>
    <definedName name="__123Graph_B" hidden="1">[1]部門!#REF!</definedName>
    <definedName name="__123Graph_B部門別" localSheetId="4" hidden="1">[1]部門!#REF!</definedName>
    <definedName name="__123Graph_B部門別" hidden="1">[1]部門!#REF!</definedName>
    <definedName name="__123Graph_C" localSheetId="4" hidden="1">#REF!</definedName>
    <definedName name="__123Graph_C" hidden="1">#REF!</definedName>
    <definedName name="__123Graph_C部門別" localSheetId="4" hidden="1">[1]部門!#REF!</definedName>
    <definedName name="__123Graph_C部門別" hidden="1">[1]部門!#REF!</definedName>
    <definedName name="__123Graph_D" localSheetId="4" hidden="1">#REF!</definedName>
    <definedName name="__123Graph_D" hidden="1">#REF!</definedName>
    <definedName name="__123Graph_D部門別" localSheetId="4" hidden="1">[1]部門!#REF!</definedName>
    <definedName name="__123Graph_D部門別" hidden="1">[1]部門!#REF!</definedName>
    <definedName name="__123Graph_E" localSheetId="4" hidden="1">#REF!</definedName>
    <definedName name="__123Graph_E" hidden="1">#REF!</definedName>
    <definedName name="__123Graph_E部門別" localSheetId="4" hidden="1">[1]部門!#REF!</definedName>
    <definedName name="__123Graph_E部門別" hidden="1">[1]部門!#REF!</definedName>
    <definedName name="__123Graph_F" hidden="1">#REF!</definedName>
    <definedName name="__123Graph_X" hidden="1">[1]部門!#REF!</definedName>
    <definedName name="__123Graph_X部門別" hidden="1">[1]部門!#REF!</definedName>
    <definedName name="__aop1" localSheetId="4" hidden="1">{"'給与計算システム'!$B$4:$G$31","'財務管理システム'!$B$4:$G$31","'販売管理システム'!$B$4:$G$31"}</definedName>
    <definedName name="__aop1" hidden="1">{"'給与計算システム'!$B$4:$G$31","'財務管理システム'!$B$4:$G$31","'販売管理システム'!$B$4:$G$31"}</definedName>
    <definedName name="__ddd2" localSheetId="4" hidden="1">{"'給与計算システム'!$B$4:$G$31","'財務管理システム'!$B$4:$G$31","'販売管理システム'!$B$4:$G$31"}</definedName>
    <definedName name="__ddd2" hidden="1">{"'給与計算システム'!$B$4:$G$31","'財務管理システム'!$B$4:$G$31","'販売管理システム'!$B$4:$G$31"}</definedName>
    <definedName name="__ddd3" localSheetId="4" hidden="1">{"'給与計算システム'!$B$4:$G$31","'財務管理システム'!$B$4:$G$31","'販売管理システム'!$B$4:$G$31"}</definedName>
    <definedName name="__ddd3" hidden="1">{"'給与計算システム'!$B$4:$G$31","'財務管理システム'!$B$4:$G$31","'販売管理システム'!$B$4:$G$31"}</definedName>
    <definedName name="__ddd4" localSheetId="4" hidden="1">{"'給与計算システム'!$B$4:$G$31","'財務管理システム'!$B$4:$G$31","'販売管理システム'!$B$4:$G$31"}</definedName>
    <definedName name="__ddd4" hidden="1">{"'給与計算システム'!$B$4:$G$31","'財務管理システム'!$B$4:$G$31","'販売管理システム'!$B$4:$G$31"}</definedName>
    <definedName name="__ddd5" localSheetId="4" hidden="1">{"'給与計算システム'!$B$4:$G$31","'財務管理システム'!$B$4:$G$31","'販売管理システム'!$B$4:$G$31"}</definedName>
    <definedName name="__ddd5" hidden="1">{"'給与計算システム'!$B$4:$G$31","'財務管理システム'!$B$4:$G$31","'販売管理システム'!$B$4:$G$31"}</definedName>
    <definedName name="__ddd6" localSheetId="4" hidden="1">{"'給与計算システム'!$B$4:$G$31","'財務管理システム'!$B$4:$G$31","'販売管理システム'!$B$4:$G$31"}</definedName>
    <definedName name="__ddd6" hidden="1">{"'給与計算システム'!$B$4:$G$31","'財務管理システム'!$B$4:$G$31","'販売管理システム'!$B$4:$G$31"}</definedName>
    <definedName name="__fff2" localSheetId="4" hidden="1">{"'給与計算システム'!$B$4:$G$31","'財務管理システム'!$B$4:$G$31","'販売管理システム'!$B$4:$G$31"}</definedName>
    <definedName name="__fff2" hidden="1">{"'給与計算システム'!$B$4:$G$31","'財務管理システム'!$B$4:$G$31","'販売管理システム'!$B$4:$G$31"}</definedName>
    <definedName name="__fff3" localSheetId="4" hidden="1">{"'給与計算システム'!$B$4:$G$31","'財務管理システム'!$B$4:$G$31","'販売管理システム'!$B$4:$G$31"}</definedName>
    <definedName name="__fff3" hidden="1">{"'給与計算システム'!$B$4:$G$31","'財務管理システム'!$B$4:$G$31","'販売管理システム'!$B$4:$G$31"}</definedName>
    <definedName name="__fff4" localSheetId="4" hidden="1">{"'給与計算システム'!$B$4:$G$31","'財務管理システム'!$B$4:$G$31","'販売管理システム'!$B$4:$G$31"}</definedName>
    <definedName name="__fff4" hidden="1">{"'給与計算システム'!$B$4:$G$31","'財務管理システム'!$B$4:$G$31","'販売管理システム'!$B$4:$G$31"}</definedName>
    <definedName name="__fff5" localSheetId="4" hidden="1">{"'給与計算システム'!$B$4:$G$31","'財務管理システム'!$B$4:$G$31","'販売管理システム'!$B$4:$G$31"}</definedName>
    <definedName name="__fff5" hidden="1">{"'給与計算システム'!$B$4:$G$31","'財務管理システム'!$B$4:$G$31","'販売管理システム'!$B$4:$G$31"}</definedName>
    <definedName name="__KEY1">#REF!</definedName>
    <definedName name="__KEY2">#REF!</definedName>
    <definedName name="_０．１_印刷機能">#REF!</definedName>
    <definedName name="_1">#N/A</definedName>
    <definedName name="_１．">[2]目次!#REF!</definedName>
    <definedName name="_１．１．１_帳票印刷機能">[3]要求!#REF!</definedName>
    <definedName name="_１．１．２．１_画面印刷についての要求事項">[3]要求!#REF!</definedName>
    <definedName name="_１．１．２_画面印刷機能">[3]要求!#REF!</definedName>
    <definedName name="_１．１_印刷機能">[3]要求!#REF!</definedName>
    <definedName name="_10__123Graph_Cｸﾞﾗﾌ_5" hidden="1">#REF!</definedName>
    <definedName name="_101d35_" localSheetId="4" hidden="1">{"'給与計算システム'!$B$4:$G$31","'財務管理システム'!$B$4:$G$31","'販売管理システム'!$B$4:$G$31"}</definedName>
    <definedName name="_101d35_" hidden="1">{"'給与計算システム'!$B$4:$G$31","'財務管理システム'!$B$4:$G$31","'販売管理システム'!$B$4:$G$31"}</definedName>
    <definedName name="_103d36_" localSheetId="4" hidden="1">{"'給与計算システム'!$B$4:$G$31","'財務管理システム'!$B$4:$G$31","'販売管理システム'!$B$4:$G$31"}</definedName>
    <definedName name="_103d36_" hidden="1">{"'給与計算システム'!$B$4:$G$31","'財務管理システム'!$B$4:$G$31","'販売管理システム'!$B$4:$G$31"}</definedName>
    <definedName name="_105d37_" localSheetId="4" hidden="1">{"'給与計算システム'!$B$4:$G$31","'財務管理システム'!$B$4:$G$31","'販売管理システム'!$B$4:$G$31"}</definedName>
    <definedName name="_105d37_" hidden="1">{"'給与計算システム'!$B$4:$G$31","'財務管理システム'!$B$4:$G$31","'販売管理システム'!$B$4:$G$31"}</definedName>
    <definedName name="_107d38_" localSheetId="4" hidden="1">{"'給与計算システム'!$B$4:$G$31","'財務管理システム'!$B$4:$G$31","'販売管理システム'!$B$4:$G$31"}</definedName>
    <definedName name="_107d38_" hidden="1">{"'給与計算システム'!$B$4:$G$31","'財務管理システム'!$B$4:$G$31","'販売管理システム'!$B$4:$G$31"}</definedName>
    <definedName name="_109d39_" localSheetId="4" hidden="1">{"'給与計算システム'!$B$4:$G$31","'財務管理システム'!$B$4:$G$31","'販売管理システム'!$B$4:$G$31"}</definedName>
    <definedName name="_109d39_" hidden="1">{"'給与計算システム'!$B$4:$G$31","'財務管理システム'!$B$4:$G$31","'販売管理システム'!$B$4:$G$31"}</definedName>
    <definedName name="_11__123Graph_Cｸﾞﾗﾌ_8" hidden="1">#REF!</definedName>
    <definedName name="_111d4_" localSheetId="4" hidden="1">{"'給与計算システム'!$B$4:$G$31","'財務管理システム'!$B$4:$G$31","'販売管理システム'!$B$4:$G$31"}</definedName>
    <definedName name="_111d4_" hidden="1">{"'給与計算システム'!$B$4:$G$31","'財務管理システム'!$B$4:$G$31","'販売管理システム'!$B$4:$G$31"}</definedName>
    <definedName name="_113d40_" localSheetId="4" hidden="1">{"'給与計算システム'!$B$4:$G$31","'財務管理システム'!$B$4:$G$31","'販売管理システム'!$B$4:$G$31"}</definedName>
    <definedName name="_113d40_" hidden="1">{"'給与計算システム'!$B$4:$G$31","'財務管理システム'!$B$4:$G$31","'販売管理システム'!$B$4:$G$31"}</definedName>
    <definedName name="_115d41_" localSheetId="4" hidden="1">{"'給与計算システム'!$B$4:$G$31","'財務管理システム'!$B$4:$G$31","'販売管理システム'!$B$4:$G$31"}</definedName>
    <definedName name="_115d41_" hidden="1">{"'給与計算システム'!$B$4:$G$31","'財務管理システム'!$B$4:$G$31","'販売管理システム'!$B$4:$G$31"}</definedName>
    <definedName name="_117d42_" localSheetId="4" hidden="1">{"'給与計算システム'!$B$4:$G$31","'財務管理システム'!$B$4:$G$31","'販売管理システム'!$B$4:$G$31"}</definedName>
    <definedName name="_117d42_" hidden="1">{"'給与計算システム'!$B$4:$G$31","'財務管理システム'!$B$4:$G$31","'販売管理システム'!$B$4:$G$31"}</definedName>
    <definedName name="_119d44_" localSheetId="4" hidden="1">{"'給与計算システム'!$B$4:$G$31","'財務管理システム'!$B$4:$G$31","'販売管理システム'!$B$4:$G$31"}</definedName>
    <definedName name="_119d44_" hidden="1">{"'給与計算システム'!$B$4:$G$31","'財務管理システム'!$B$4:$G$31","'販売管理システム'!$B$4:$G$31"}</definedName>
    <definedName name="_12__123Graph_Cｸﾞﾗﾌ_9" hidden="1">#REF!</definedName>
    <definedName name="_121d45_" localSheetId="4" hidden="1">{"'給与計算システム'!$B$4:$G$31","'財務管理システム'!$B$4:$G$31","'販売管理システム'!$B$4:$G$31"}</definedName>
    <definedName name="_121d45_" hidden="1">{"'給与計算システム'!$B$4:$G$31","'財務管理システム'!$B$4:$G$31","'販売管理システム'!$B$4:$G$31"}</definedName>
    <definedName name="_123d46_" localSheetId="4" hidden="1">{"'給与計算システム'!$B$4:$G$31","'財務管理システム'!$B$4:$G$31","'販売管理システム'!$B$4:$G$31"}</definedName>
    <definedName name="_123d46_" hidden="1">{"'給与計算システム'!$B$4:$G$31","'財務管理システム'!$B$4:$G$31","'販売管理システム'!$B$4:$G$31"}</definedName>
    <definedName name="_125d47_" localSheetId="4" hidden="1">{"'給与計算システム'!$B$4:$G$31","'財務管理システム'!$B$4:$G$31","'販売管理システム'!$B$4:$G$31"}</definedName>
    <definedName name="_125d47_" hidden="1">{"'給与計算システム'!$B$4:$G$31","'財務管理システム'!$B$4:$G$31","'販売管理システム'!$B$4:$G$31"}</definedName>
    <definedName name="_127d48_" localSheetId="4" hidden="1">{"'給与計算システム'!$B$4:$G$31","'財務管理システム'!$B$4:$G$31","'販売管理システム'!$B$4:$G$31"}</definedName>
    <definedName name="_127d48_" hidden="1">{"'給与計算システム'!$B$4:$G$31","'財務管理システム'!$B$4:$G$31","'販売管理システム'!$B$4:$G$31"}</definedName>
    <definedName name="_129d49_" localSheetId="4" hidden="1">{"'給与計算システム'!$B$4:$G$31","'財務管理システム'!$B$4:$G$31","'販売管理システム'!$B$4:$G$31"}</definedName>
    <definedName name="_129d49_" hidden="1">{"'給与計算システム'!$B$4:$G$31","'財務管理システム'!$B$4:$G$31","'販売管理システム'!$B$4:$G$31"}</definedName>
    <definedName name="_13__123Graph_Dｸﾞﾗﾌ_8" hidden="1">#REF!</definedName>
    <definedName name="_131d5_" localSheetId="4" hidden="1">{"'給与計算システム'!$B$4:$G$31","'財務管理システム'!$B$4:$G$31","'販売管理システム'!$B$4:$G$31"}</definedName>
    <definedName name="_131d5_" hidden="1">{"'給与計算システム'!$B$4:$G$31","'財務管理システム'!$B$4:$G$31","'販売管理システム'!$B$4:$G$31"}</definedName>
    <definedName name="_133d50_" localSheetId="4" hidden="1">{"'給与計算システム'!$B$4:$G$31","'財務管理システム'!$B$4:$G$31","'販売管理システム'!$B$4:$G$31"}</definedName>
    <definedName name="_133d50_" hidden="1">{"'給与計算システム'!$B$4:$G$31","'財務管理システム'!$B$4:$G$31","'販売管理システム'!$B$4:$G$31"}</definedName>
    <definedName name="_135d51_" localSheetId="4" hidden="1">{"'給与計算システム'!$B$4:$G$31","'財務管理システム'!$B$4:$G$31","'販売管理システム'!$B$4:$G$31"}</definedName>
    <definedName name="_135d51_" hidden="1">{"'給与計算システム'!$B$4:$G$31","'財務管理システム'!$B$4:$G$31","'販売管理システム'!$B$4:$G$31"}</definedName>
    <definedName name="_137d52_" localSheetId="4" hidden="1">{"'給与計算システム'!$B$4:$G$31","'財務管理システム'!$B$4:$G$31","'販売管理システム'!$B$4:$G$31"}</definedName>
    <definedName name="_137d52_" hidden="1">{"'給与計算システム'!$B$4:$G$31","'財務管理システム'!$B$4:$G$31","'販売管理システム'!$B$4:$G$31"}</definedName>
    <definedName name="_139d53_" localSheetId="4" hidden="1">{"'給与計算システム'!$B$4:$G$31","'財務管理システム'!$B$4:$G$31","'販売管理システム'!$B$4:$G$31"}</definedName>
    <definedName name="_139d53_" hidden="1">{"'給与計算システム'!$B$4:$G$31","'財務管理システム'!$B$4:$G$31","'販売管理システム'!$B$4:$G$31"}</definedName>
    <definedName name="_14__123Graph_Dｸﾞﾗﾌ_9" hidden="1">#REF!</definedName>
    <definedName name="_141d54_" localSheetId="4" hidden="1">{"'給与計算システム'!$B$4:$G$31","'財務管理システム'!$B$4:$G$31","'販売管理システム'!$B$4:$G$31"}</definedName>
    <definedName name="_141d54_" hidden="1">{"'給与計算システム'!$B$4:$G$31","'財務管理システム'!$B$4:$G$31","'販売管理システム'!$B$4:$G$31"}</definedName>
    <definedName name="_143d55_" localSheetId="4" hidden="1">{"'給与計算システム'!$B$4:$G$31","'財務管理システム'!$B$4:$G$31","'販売管理システム'!$B$4:$G$31"}</definedName>
    <definedName name="_143d55_" hidden="1">{"'給与計算システム'!$B$4:$G$31","'財務管理システム'!$B$4:$G$31","'販売管理システム'!$B$4:$G$31"}</definedName>
    <definedName name="_145d56_" localSheetId="4" hidden="1">{"'給与計算システム'!$B$4:$G$31","'財務管理システム'!$B$4:$G$31","'販売管理システム'!$B$4:$G$31"}</definedName>
    <definedName name="_145d56_" hidden="1">{"'給与計算システム'!$B$4:$G$31","'財務管理システム'!$B$4:$G$31","'販売管理システム'!$B$4:$G$31"}</definedName>
    <definedName name="_147d57_" localSheetId="4" hidden="1">{"'給与計算システム'!$B$4:$G$31","'財務管理システム'!$B$4:$G$31","'販売管理システム'!$B$4:$G$31"}</definedName>
    <definedName name="_147d57_" hidden="1">{"'給与計算システム'!$B$4:$G$31","'財務管理システム'!$B$4:$G$31","'販売管理システム'!$B$4:$G$31"}</definedName>
    <definedName name="_149d58_" localSheetId="4" hidden="1">{"'給与計算システム'!$B$4:$G$31","'財務管理システム'!$B$4:$G$31","'販売管理システム'!$B$4:$G$31"}</definedName>
    <definedName name="_149d58_" hidden="1">{"'給与計算システム'!$B$4:$G$31","'財務管理システム'!$B$4:$G$31","'販売管理システム'!$B$4:$G$31"}</definedName>
    <definedName name="_15__123Graph_Eｸﾞﾗﾌ_8" hidden="1">#REF!</definedName>
    <definedName name="_151d59_" localSheetId="4" hidden="1">{"'給与計算システム'!$B$4:$G$31","'財務管理システム'!$B$4:$G$31","'販売管理システム'!$B$4:$G$31"}</definedName>
    <definedName name="_151d59_" hidden="1">{"'給与計算システム'!$B$4:$G$31","'財務管理システム'!$B$4:$G$31","'販売管理システム'!$B$4:$G$31"}</definedName>
    <definedName name="_153d6_" localSheetId="4" hidden="1">{"'給与計算システム'!$B$4:$G$31","'財務管理システム'!$B$4:$G$31","'販売管理システム'!$B$4:$G$31"}</definedName>
    <definedName name="_153d6_" hidden="1">{"'給与計算システム'!$B$4:$G$31","'財務管理システム'!$B$4:$G$31","'販売管理システム'!$B$4:$G$31"}</definedName>
    <definedName name="_155d60_" localSheetId="4" hidden="1">{"'給与計算システム'!$B$4:$G$31","'財務管理システム'!$B$4:$G$31","'販売管理システム'!$B$4:$G$31"}</definedName>
    <definedName name="_155d60_" hidden="1">{"'給与計算システム'!$B$4:$G$31","'財務管理システム'!$B$4:$G$31","'販売管理システム'!$B$4:$G$31"}</definedName>
    <definedName name="_157d61_" localSheetId="4" hidden="1">{"'給与計算システム'!$B$4:$G$31","'財務管理システム'!$B$4:$G$31","'販売管理システム'!$B$4:$G$31"}</definedName>
    <definedName name="_157d61_" hidden="1">{"'給与計算システム'!$B$4:$G$31","'財務管理システム'!$B$4:$G$31","'販売管理システム'!$B$4:$G$31"}</definedName>
    <definedName name="_159d62_" localSheetId="4" hidden="1">{"'給与計算システム'!$B$4:$G$31","'財務管理システム'!$B$4:$G$31","'販売管理システム'!$B$4:$G$31"}</definedName>
    <definedName name="_159d62_" hidden="1">{"'給与計算システム'!$B$4:$G$31","'財務管理システム'!$B$4:$G$31","'販売管理システム'!$B$4:$G$31"}</definedName>
    <definedName name="_16__123Graph_Eｸﾞﾗﾌ_9" hidden="1">#REF!</definedName>
    <definedName name="_161d63_" localSheetId="4" hidden="1">{"'給与計算システム'!$B$4:$G$31","'財務管理システム'!$B$4:$G$31","'販売管理システム'!$B$4:$G$31"}</definedName>
    <definedName name="_161d63_" hidden="1">{"'給与計算システム'!$B$4:$G$31","'財務管理システム'!$B$4:$G$31","'販売管理システム'!$B$4:$G$31"}</definedName>
    <definedName name="_163d64_" localSheetId="4" hidden="1">{"'給与計算システム'!$B$4:$G$31","'財務管理システム'!$B$4:$G$31","'販売管理システム'!$B$4:$G$31"}</definedName>
    <definedName name="_163d64_" hidden="1">{"'給与計算システム'!$B$4:$G$31","'財務管理システム'!$B$4:$G$31","'販売管理システム'!$B$4:$G$31"}</definedName>
    <definedName name="_165d65_" localSheetId="4" hidden="1">{"'給与計算システム'!$B$4:$G$31","'財務管理システム'!$B$4:$G$31","'販売管理システム'!$B$4:$G$31"}</definedName>
    <definedName name="_165d65_" hidden="1">{"'給与計算システム'!$B$4:$G$31","'財務管理システム'!$B$4:$G$31","'販売管理システム'!$B$4:$G$31"}</definedName>
    <definedName name="_167d66_" localSheetId="4" hidden="1">{"'給与計算システム'!$B$4:$G$31","'財務管理システム'!$B$4:$G$31","'販売管理システム'!$B$4:$G$31"}</definedName>
    <definedName name="_167d66_" hidden="1">{"'給与計算システム'!$B$4:$G$31","'財務管理システム'!$B$4:$G$31","'販売管理システム'!$B$4:$G$31"}</definedName>
    <definedName name="_169d67_" localSheetId="4" hidden="1">{"'給与計算システム'!$B$4:$G$31","'財務管理システム'!$B$4:$G$31","'販売管理システム'!$B$4:$G$31"}</definedName>
    <definedName name="_169d67_" hidden="1">{"'給与計算システム'!$B$4:$G$31","'財務管理システム'!$B$4:$G$31","'販売管理システム'!$B$4:$G$31"}</definedName>
    <definedName name="_17__123Graph_Xｸﾞﾗﾌ_9" hidden="1">#REF!</definedName>
    <definedName name="_171d68_" localSheetId="4" hidden="1">{"'給与計算システム'!$B$4:$G$31","'財務管理システム'!$B$4:$G$31","'販売管理システム'!$B$4:$G$31"}</definedName>
    <definedName name="_171d68_" hidden="1">{"'給与計算システム'!$B$4:$G$31","'財務管理システム'!$B$4:$G$31","'販売管理システム'!$B$4:$G$31"}</definedName>
    <definedName name="_173d69_" localSheetId="4" hidden="1">{"'給与計算システム'!$B$4:$G$31","'財務管理システム'!$B$4:$G$31","'販売管理システム'!$B$4:$G$31"}</definedName>
    <definedName name="_173d69_" hidden="1">{"'給与計算システム'!$B$4:$G$31","'財務管理システム'!$B$4:$G$31","'販売管理システム'!$B$4:$G$31"}</definedName>
    <definedName name="_175d7_" localSheetId="4" hidden="1">{"'給与計算システム'!$B$4:$G$31","'財務管理システム'!$B$4:$G$31","'販売管理システム'!$B$4:$G$31"}</definedName>
    <definedName name="_175d7_" hidden="1">{"'給与計算システム'!$B$4:$G$31","'財務管理システム'!$B$4:$G$31","'販売管理システム'!$B$4:$G$31"}</definedName>
    <definedName name="_177d70_" localSheetId="4" hidden="1">{"'給与計算システム'!$B$4:$G$31","'財務管理システム'!$B$4:$G$31","'販売管理システム'!$B$4:$G$31"}</definedName>
    <definedName name="_177d70_" hidden="1">{"'給与計算システム'!$B$4:$G$31","'財務管理システム'!$B$4:$G$31","'販売管理システム'!$B$4:$G$31"}</definedName>
    <definedName name="_179d71_" localSheetId="4" hidden="1">{"'給与計算システム'!$B$4:$G$31","'財務管理システム'!$B$4:$G$31","'販売管理システム'!$B$4:$G$31"}</definedName>
    <definedName name="_179d71_" hidden="1">{"'給与計算システム'!$B$4:$G$31","'財務管理システム'!$B$4:$G$31","'販売管理システム'!$B$4:$G$31"}</definedName>
    <definedName name="_18_2000下案件ALL">#REF!</definedName>
    <definedName name="_181d72_" localSheetId="4" hidden="1">{"'給与計算システム'!$B$4:$G$31","'財務管理システム'!$B$4:$G$31","'販売管理システム'!$B$4:$G$31"}</definedName>
    <definedName name="_181d72_" hidden="1">{"'給与計算システム'!$B$4:$G$31","'財務管理システム'!$B$4:$G$31","'販売管理システム'!$B$4:$G$31"}</definedName>
    <definedName name="_183d73_" localSheetId="4" hidden="1">{"'給与計算システム'!$B$4:$G$31","'財務管理システム'!$B$4:$G$31","'販売管理システム'!$B$4:$G$31"}</definedName>
    <definedName name="_183d73_" hidden="1">{"'給与計算システム'!$B$4:$G$31","'財務管理システム'!$B$4:$G$31","'販売管理システム'!$B$4:$G$31"}</definedName>
    <definedName name="_185d74_" localSheetId="4" hidden="1">{"'給与計算システム'!$B$4:$G$31","'財務管理システム'!$B$4:$G$31","'販売管理システム'!$B$4:$G$31"}</definedName>
    <definedName name="_185d74_" hidden="1">{"'給与計算システム'!$B$4:$G$31","'財務管理システム'!$B$4:$G$31","'販売管理システム'!$B$4:$G$31"}</definedName>
    <definedName name="_187d75_" localSheetId="4" hidden="1">{"'給与計算システム'!$B$4:$G$31","'財務管理システム'!$B$4:$G$31","'販売管理システム'!$B$4:$G$31"}</definedName>
    <definedName name="_187d75_" hidden="1">{"'給与計算システム'!$B$4:$G$31","'財務管理システム'!$B$4:$G$31","'販売管理システム'!$B$4:$G$31"}</definedName>
    <definedName name="_189d76_" localSheetId="4" hidden="1">{"'給与計算システム'!$B$4:$G$31","'財務管理システム'!$B$4:$G$31","'販売管理システム'!$B$4:$G$31"}</definedName>
    <definedName name="_189d76_" hidden="1">{"'給与計算システム'!$B$4:$G$31","'財務管理システム'!$B$4:$G$31","'販売管理システム'!$B$4:$G$31"}</definedName>
    <definedName name="_19_3月1日">#REF!</definedName>
    <definedName name="_191d8_" localSheetId="4" hidden="1">{"'給与計算システム'!$B$4:$G$31","'財務管理システム'!$B$4:$G$31","'販売管理システム'!$B$4:$G$31"}</definedName>
    <definedName name="_191d8_" hidden="1">{"'給与計算システム'!$B$4:$G$31","'財務管理システム'!$B$4:$G$31","'販売管理システム'!$B$4:$G$31"}</definedName>
    <definedName name="_193d898_" localSheetId="4" hidden="1">{"'給与計算システム'!$B$4:$G$31","'財務管理システム'!$B$4:$G$31","'販売管理システム'!$B$4:$G$31"}</definedName>
    <definedName name="_193d898_" hidden="1">{"'給与計算システム'!$B$4:$G$31","'財務管理システム'!$B$4:$G$31","'販売管理システム'!$B$4:$G$31"}</definedName>
    <definedName name="_195d9_" localSheetId="4" hidden="1">{"'給与計算システム'!$B$4:$G$31","'財務管理システム'!$B$4:$G$31","'販売管理システム'!$B$4:$G$31"}</definedName>
    <definedName name="_195d9_" hidden="1">{"'給与計算システム'!$B$4:$G$31","'財務管理システム'!$B$4:$G$31","'販売管理システム'!$B$4:$G$31"}</definedName>
    <definedName name="_197d999_" localSheetId="4" hidden="1">{"'給与計算システム'!$B$4:$G$31","'財務管理システム'!$B$4:$G$31","'販売管理システム'!$B$4:$G$31"}</definedName>
    <definedName name="_197d999_" hidden="1">{"'給与計算システム'!$B$4:$G$31","'財務管理システム'!$B$4:$G$31","'販売管理システム'!$B$4:$G$31"}</definedName>
    <definedName name="_199de13_" localSheetId="4" hidden="1">{"'給与計算システム'!$B$4:$G$31","'財務管理システム'!$B$4:$G$31","'販売管理システム'!$B$4:$G$31"}</definedName>
    <definedName name="_199de13_" hidden="1">{"'給与計算システム'!$B$4:$G$31","'財務管理システム'!$B$4:$G$31","'販売管理システム'!$B$4:$G$31"}</definedName>
    <definedName name="_1マスター店別移行計画0705">#REF!</definedName>
    <definedName name="_2">'[4]#REF'!#REF!</definedName>
    <definedName name="_２．４．_サービス対象範囲">'[5]２．９'!#REF!</definedName>
    <definedName name="_2__123Graph_Aｸﾞﾗﾌ_1" hidden="1">#REF!</definedName>
    <definedName name="_201e1_" localSheetId="4" hidden="1">{"'給与計算システム'!$B$4:$G$31","'財務管理システム'!$B$4:$G$31","'販売管理システム'!$B$4:$G$31"}</definedName>
    <definedName name="_201e1_" hidden="1">{"'給与計算システム'!$B$4:$G$31","'財務管理システム'!$B$4:$G$31","'販売管理システム'!$B$4:$G$31"}</definedName>
    <definedName name="_203e2_" localSheetId="4" hidden="1">{"'給与計算システム'!$B$4:$G$31","'財務管理システム'!$B$4:$G$31","'販売管理システム'!$B$4:$G$31"}</definedName>
    <definedName name="_203e2_" hidden="1">{"'給与計算システム'!$B$4:$G$31","'財務管理システム'!$B$4:$G$31","'販売管理システム'!$B$4:$G$31"}</definedName>
    <definedName name="_205e3_" localSheetId="4" hidden="1">{"'給与計算システム'!$B$4:$G$31","'財務管理システム'!$B$4:$G$31","'販売管理システム'!$B$4:$G$31"}</definedName>
    <definedName name="_205e3_" hidden="1">{"'給与計算システム'!$B$4:$G$31","'財務管理システム'!$B$4:$G$31","'販売管理システム'!$B$4:$G$31"}</definedName>
    <definedName name="_207e4_" localSheetId="4" hidden="1">{"'給与計算システム'!$B$4:$G$31","'財務管理システム'!$B$4:$G$31","'販売管理システム'!$B$4:$G$31"}</definedName>
    <definedName name="_207e4_" hidden="1">{"'給与計算システム'!$B$4:$G$31","'財務管理システム'!$B$4:$G$31","'販売管理システム'!$B$4:$G$31"}</definedName>
    <definedName name="_209f1_" localSheetId="4" hidden="1">{"'給与計算システム'!$B$4:$G$31","'財務管理システム'!$B$4:$G$31","'販売管理システム'!$B$4:$G$31"}</definedName>
    <definedName name="_209f1_" hidden="1">{"'給与計算システム'!$B$4:$G$31","'財務管理システム'!$B$4:$G$31","'販売管理システム'!$B$4:$G$31"}</definedName>
    <definedName name="_211f2_" localSheetId="4" hidden="1">{"'給与計算システム'!$B$4:$G$31","'財務管理システム'!$B$4:$G$31","'販売管理システム'!$B$4:$G$31"}</definedName>
    <definedName name="_211f2_" hidden="1">{"'給与計算システム'!$B$4:$G$31","'財務管理システム'!$B$4:$G$31","'販売管理システム'!$B$4:$G$31"}</definedName>
    <definedName name="_213f3_" localSheetId="4" hidden="1">{"'給与計算システム'!$B$4:$G$31","'財務管理システム'!$B$4:$G$31","'販売管理システム'!$B$4:$G$31"}</definedName>
    <definedName name="_213f3_" hidden="1">{"'給与計算システム'!$B$4:$G$31","'財務管理システム'!$B$4:$G$31","'販売管理システム'!$B$4:$G$31"}</definedName>
    <definedName name="_215ｆ３３_" localSheetId="4" hidden="1">{"'給与計算システム'!$B$4:$G$31","'財務管理システム'!$B$4:$G$31","'販売管理システム'!$B$4:$G$31"}</definedName>
    <definedName name="_215ｆ３３_" hidden="1">{"'給与計算システム'!$B$4:$G$31","'財務管理システム'!$B$4:$G$31","'販売管理システム'!$B$4:$G$31"}</definedName>
    <definedName name="_217f4_" localSheetId="4" hidden="1">{"'給与計算システム'!$B$4:$G$31","'財務管理システム'!$B$4:$G$31","'販売管理システム'!$B$4:$G$31"}</definedName>
    <definedName name="_217f4_" hidden="1">{"'給与計算システム'!$B$4:$G$31","'財務管理システム'!$B$4:$G$31","'販売管理システム'!$B$4:$G$31"}</definedName>
    <definedName name="_219g1_" localSheetId="4" hidden="1">{"'給与計算システム'!$B$4:$G$31","'財務管理システム'!$B$4:$G$31","'販売管理システム'!$B$4:$G$31"}</definedName>
    <definedName name="_219g1_" hidden="1">{"'給与計算システム'!$B$4:$G$31","'財務管理システム'!$B$4:$G$31","'販売管理システム'!$B$4:$G$31"}</definedName>
    <definedName name="_21a1_" hidden="1">[6]ﾃﾚﾊﾞﾝRTGS共用!#REF!</definedName>
    <definedName name="_221g2_" localSheetId="4" hidden="1">{"'給与計算システム'!$B$4:$G$31","'財務管理システム'!$B$4:$G$31","'販売管理システム'!$B$4:$G$31"}</definedName>
    <definedName name="_221g2_" hidden="1">{"'給与計算システム'!$B$4:$G$31","'財務管理システム'!$B$4:$G$31","'販売管理システム'!$B$4:$G$31"}</definedName>
    <definedName name="_223g3_" localSheetId="4" hidden="1">{"'給与計算システム'!$B$4:$G$31","'財務管理システム'!$B$4:$G$31","'販売管理システム'!$B$4:$G$31"}</definedName>
    <definedName name="_223g3_" hidden="1">{"'給与計算システム'!$B$4:$G$31","'財務管理システム'!$B$4:$G$31","'販売管理システム'!$B$4:$G$31"}</definedName>
    <definedName name="_225g4_" localSheetId="4" hidden="1">{"'給与計算システム'!$B$4:$G$31","'財務管理システム'!$B$4:$G$31","'販売管理システム'!$B$4:$G$31"}</definedName>
    <definedName name="_225g4_" hidden="1">{"'給与計算システム'!$B$4:$G$31","'財務管理システム'!$B$4:$G$31","'販売管理システム'!$B$4:$G$31"}</definedName>
    <definedName name="_227h1_" localSheetId="4" hidden="1">{"'給与計算システム'!$B$4:$G$31","'財務管理システム'!$B$4:$G$31","'販売管理システム'!$B$4:$G$31"}</definedName>
    <definedName name="_227h1_" hidden="1">{"'給与計算システム'!$B$4:$G$31","'財務管理システム'!$B$4:$G$31","'販売管理システム'!$B$4:$G$31"}</definedName>
    <definedName name="_229h2_" localSheetId="4" hidden="1">{"'給与計算システム'!$B$4:$G$31","'財務管理システム'!$B$4:$G$31","'販売管理システム'!$B$4:$G$31"}</definedName>
    <definedName name="_229h2_" hidden="1">{"'給与計算システム'!$B$4:$G$31","'財務管理システム'!$B$4:$G$31","'販売管理システム'!$B$4:$G$31"}</definedName>
    <definedName name="_22a2_" localSheetId="4" hidden="1">{"'給与計算システム'!$B$4:$G$31","'財務管理システム'!$B$4:$G$31","'販売管理システム'!$B$4:$G$31"}</definedName>
    <definedName name="_22a2_" hidden="1">{"'給与計算システム'!$B$4:$G$31","'財務管理システム'!$B$4:$G$31","'販売管理システム'!$B$4:$G$31"}</definedName>
    <definedName name="_231h4_" localSheetId="4" hidden="1">{"'給与計算システム'!$B$4:$G$31","'財務管理システム'!$B$4:$G$31","'販売管理システム'!$B$4:$G$31"}</definedName>
    <definedName name="_231h4_" hidden="1">{"'給与計算システム'!$B$4:$G$31","'財務管理システム'!$B$4:$G$31","'販売管理システム'!$B$4:$G$31"}</definedName>
    <definedName name="_233i1_" localSheetId="4" hidden="1">{"'給与計算システム'!$B$4:$G$31","'財務管理システム'!$B$4:$G$31","'販売管理システム'!$B$4:$G$31"}</definedName>
    <definedName name="_233i1_" hidden="1">{"'給与計算システム'!$B$4:$G$31","'財務管理システム'!$B$4:$G$31","'販売管理システム'!$B$4:$G$31"}</definedName>
    <definedName name="_235i2_" localSheetId="4" hidden="1">{"'給与計算システム'!$B$4:$G$31","'財務管理システム'!$B$4:$G$31","'販売管理システム'!$B$4:$G$31"}</definedName>
    <definedName name="_235i2_" hidden="1">{"'給与計算システム'!$B$4:$G$31","'財務管理システム'!$B$4:$G$31","'販売管理システム'!$B$4:$G$31"}</definedName>
    <definedName name="_237i4_" localSheetId="4" hidden="1">{"'給与計算システム'!$B$4:$G$31","'財務管理システム'!$B$4:$G$31","'販売管理システム'!$B$4:$G$31"}</definedName>
    <definedName name="_237i4_" hidden="1">{"'給与計算システム'!$B$4:$G$31","'財務管理システム'!$B$4:$G$31","'販売管理システム'!$B$4:$G$31"}</definedName>
    <definedName name="_239j1_" localSheetId="4" hidden="1">{"'給与計算システム'!$B$4:$G$31","'財務管理システム'!$B$4:$G$31","'販売管理システム'!$B$4:$G$31"}</definedName>
    <definedName name="_239j1_" hidden="1">{"'給与計算システム'!$B$4:$G$31","'財務管理システム'!$B$4:$G$31","'販売管理システム'!$B$4:$G$31"}</definedName>
    <definedName name="_23a10_" localSheetId="4" hidden="1">{"'給与計算システム'!$B$4:$G$31","'財務管理システム'!$B$4:$G$31","'販売管理システム'!$B$4:$G$31"}</definedName>
    <definedName name="_23a10_" hidden="1">{"'給与計算システム'!$B$4:$G$31","'財務管理システム'!$B$4:$G$31","'販売管理システム'!$B$4:$G$31"}</definedName>
    <definedName name="_241j2_" localSheetId="4" hidden="1">{"'給与計算システム'!$B$4:$G$31","'財務管理システム'!$B$4:$G$31","'販売管理システム'!$B$4:$G$31"}</definedName>
    <definedName name="_241j2_" hidden="1">{"'給与計算システム'!$B$4:$G$31","'財務管理システム'!$B$4:$G$31","'販売管理システム'!$B$4:$G$31"}</definedName>
    <definedName name="_243k1_" localSheetId="4" hidden="1">{"'給与計算システム'!$B$4:$G$31","'財務管理システム'!$B$4:$G$31","'販売管理システム'!$B$4:$G$31"}</definedName>
    <definedName name="_243k1_" hidden="1">{"'給与計算システム'!$B$4:$G$31","'財務管理システム'!$B$4:$G$31","'販売管理システム'!$B$4:$G$31"}</definedName>
    <definedName name="_245k2_" localSheetId="4" hidden="1">{"'給与計算システム'!$B$4:$G$31","'財務管理システム'!$B$4:$G$31","'販売管理システム'!$B$4:$G$31"}</definedName>
    <definedName name="_245k2_" hidden="1">{"'給与計算システム'!$B$4:$G$31","'財務管理システム'!$B$4:$G$31","'販売管理システム'!$B$4:$G$31"}</definedName>
    <definedName name="_247k4_" localSheetId="4" hidden="1">{"'給与計算システム'!$B$4:$G$31","'財務管理システム'!$B$4:$G$31","'販売管理システム'!$B$4:$G$31"}</definedName>
    <definedName name="_247k4_" hidden="1">{"'給与計算システム'!$B$4:$G$31","'財務管理システム'!$B$4:$G$31","'販売管理システム'!$B$4:$G$31"}</definedName>
    <definedName name="_249l1_" localSheetId="4" hidden="1">{"'給与計算システム'!$B$4:$G$31","'財務管理システム'!$B$4:$G$31","'販売管理システム'!$B$4:$G$31"}</definedName>
    <definedName name="_249l1_" hidden="1">{"'給与計算システム'!$B$4:$G$31","'財務管理システム'!$B$4:$G$31","'販売管理システム'!$B$4:$G$31"}</definedName>
    <definedName name="_251l2_" localSheetId="4" hidden="1">{"'給与計算システム'!$B$4:$G$31","'財務管理システム'!$B$4:$G$31","'販売管理システム'!$B$4:$G$31"}</definedName>
    <definedName name="_251l2_" hidden="1">{"'給与計算システム'!$B$4:$G$31","'財務管理システム'!$B$4:$G$31","'販売管理システム'!$B$4:$G$31"}</definedName>
    <definedName name="_252M004_">#REF!</definedName>
    <definedName name="_254m1_" localSheetId="4" hidden="1">{"'給与計算システム'!$B$4:$G$31","'財務管理システム'!$B$4:$G$31","'販売管理システム'!$B$4:$G$31"}</definedName>
    <definedName name="_254m1_" hidden="1">{"'給与計算システム'!$B$4:$G$31","'財務管理システム'!$B$4:$G$31","'販売管理システム'!$B$4:$G$31"}</definedName>
    <definedName name="_256m2_" localSheetId="4" hidden="1">{"'給与計算システム'!$B$4:$G$31","'財務管理システム'!$B$4:$G$31","'販売管理システム'!$B$4:$G$31"}</definedName>
    <definedName name="_256m2_" hidden="1">{"'給与計算システム'!$B$4:$G$31","'財務管理システム'!$B$4:$G$31","'販売管理システム'!$B$4:$G$31"}</definedName>
    <definedName name="_258n1_" localSheetId="4" hidden="1">{"'給与計算システム'!$B$4:$G$31","'財務管理システム'!$B$4:$G$31","'販売管理システム'!$B$4:$G$31"}</definedName>
    <definedName name="_258n1_" hidden="1">{"'給与計算システム'!$B$4:$G$31","'財務管理システム'!$B$4:$G$31","'販売管理システム'!$B$4:$G$31"}</definedName>
    <definedName name="_25a2_" localSheetId="4" hidden="1">{"'給与計算システム'!$B$4:$G$31","'財務管理システム'!$B$4:$G$31","'販売管理システム'!$B$4:$G$31"}</definedName>
    <definedName name="_25a2_" hidden="1">{"'給与計算システム'!$B$4:$G$31","'財務管理システム'!$B$4:$G$31","'販売管理システム'!$B$4:$G$31"}</definedName>
    <definedName name="_260n2_" localSheetId="4" hidden="1">{"'給与計算システム'!$B$4:$G$31","'財務管理システム'!$B$4:$G$31","'販売管理システム'!$B$4:$G$31"}</definedName>
    <definedName name="_260n2_" hidden="1">{"'給与計算システム'!$B$4:$G$31","'財務管理システム'!$B$4:$G$31","'販売管理システム'!$B$4:$G$31"}</definedName>
    <definedName name="_262n3_" localSheetId="4" hidden="1">{"'給与計算システム'!$B$4:$G$31","'財務管理システム'!$B$4:$G$31","'販売管理システム'!$B$4:$G$31"}</definedName>
    <definedName name="_262n3_" hidden="1">{"'給与計算システム'!$B$4:$G$31","'財務管理システム'!$B$4:$G$31","'販売管理システム'!$B$4:$G$31"}</definedName>
    <definedName name="_264o1_" localSheetId="4" hidden="1">{"'給与計算システム'!$B$4:$G$31","'財務管理システム'!$B$4:$G$31","'販売管理システム'!$B$4:$G$31"}</definedName>
    <definedName name="_264o1_" hidden="1">{"'給与計算システム'!$B$4:$G$31","'財務管理システム'!$B$4:$G$31","'販売管理システム'!$B$4:$G$31"}</definedName>
    <definedName name="_266o2_" localSheetId="4" hidden="1">{"'給与計算システム'!$B$4:$G$31","'財務管理システム'!$B$4:$G$31","'販売管理システム'!$B$4:$G$31"}</definedName>
    <definedName name="_266o2_" hidden="1">{"'給与計算システム'!$B$4:$G$31","'財務管理システム'!$B$4:$G$31","'販売管理システム'!$B$4:$G$31"}</definedName>
    <definedName name="_268o3_" localSheetId="4" hidden="1">{"'給与計算システム'!$B$4:$G$31","'財務管理システム'!$B$4:$G$31","'販売管理システム'!$B$4:$G$31"}</definedName>
    <definedName name="_268o3_" hidden="1">{"'給与計算システム'!$B$4:$G$31","'財務管理システム'!$B$4:$G$31","'販売管理システム'!$B$4:$G$31"}</definedName>
    <definedName name="_269p008_">'[7]TJ6P002Z(チェック項目一覧)'!$C$6:$H$22</definedName>
    <definedName name="_271p1_" localSheetId="4" hidden="1">{"'給与計算システム'!$B$4:$G$31","'財務管理システム'!$B$4:$G$31","'販売管理システム'!$B$4:$G$31"}</definedName>
    <definedName name="_271p1_" hidden="1">{"'給与計算システム'!$B$4:$G$31","'財務管理システム'!$B$4:$G$31","'販売管理システム'!$B$4:$G$31"}</definedName>
    <definedName name="_273p2_" localSheetId="4" hidden="1">{"'給与計算システム'!$B$4:$G$31","'財務管理システム'!$B$4:$G$31","'販売管理システム'!$B$4:$G$31"}</definedName>
    <definedName name="_273p2_" hidden="1">{"'給与計算システム'!$B$4:$G$31","'財務管理システム'!$B$4:$G$31","'販売管理システム'!$B$4:$G$31"}</definedName>
    <definedName name="_275p3_" localSheetId="4" hidden="1">{"'給与計算システム'!$B$4:$G$31","'財務管理システム'!$B$4:$G$31","'販売管理システム'!$B$4:$G$31"}</definedName>
    <definedName name="_275p3_" hidden="1">{"'給与計算システム'!$B$4:$G$31","'財務管理システム'!$B$4:$G$31","'販売管理システム'!$B$4:$G$31"}</definedName>
    <definedName name="_276Print_Area_04">'[8]624'!$A$21:$Y$36</definedName>
    <definedName name="_277Print_Area_09">'[8]687'!$A$1:$Z$63</definedName>
    <definedName name="_279q1_">#REF!</definedName>
    <definedName name="_27a3_" localSheetId="4" hidden="1">{"'給与計算システム'!$B$4:$G$31","'財務管理システム'!$B$4:$G$31","'販売管理システム'!$B$4:$G$31"}</definedName>
    <definedName name="_27a3_" hidden="1">{"'給与計算システム'!$B$4:$G$31","'財務管理システム'!$B$4:$G$31","'販売管理システム'!$B$4:$G$31"}</definedName>
    <definedName name="_281q2_" localSheetId="4" hidden="1">{"'給与計算システム'!$B$4:$G$31","'財務管理システム'!$B$4:$G$31","'販売管理システム'!$B$4:$G$31"}</definedName>
    <definedName name="_281q2_" hidden="1">{"'給与計算システム'!$B$4:$G$31","'財務管理システム'!$B$4:$G$31","'販売管理システム'!$B$4:$G$31"}</definedName>
    <definedName name="_283q3_" localSheetId="4" hidden="1">{"'給与計算システム'!$B$4:$G$31","'財務管理システム'!$B$4:$G$31","'販売管理システム'!$B$4:$G$31"}</definedName>
    <definedName name="_283q3_" hidden="1">{"'給与計算システム'!$B$4:$G$31","'財務管理システム'!$B$4:$G$31","'販売管理システム'!$B$4:$G$31"}</definedName>
    <definedName name="_285s1_" localSheetId="4" hidden="1">{"'給与計算システム'!$B$4:$G$31","'財務管理システム'!$B$4:$G$31","'販売管理システム'!$B$4:$G$31"}</definedName>
    <definedName name="_285s1_" hidden="1">{"'給与計算システム'!$B$4:$G$31","'財務管理システム'!$B$4:$G$31","'販売管理システム'!$B$4:$G$31"}</definedName>
    <definedName name="_287s2_" localSheetId="4" hidden="1">{"'給与計算システム'!$B$4:$G$31","'財務管理システム'!$B$4:$G$31","'販売管理システム'!$B$4:$G$31"}</definedName>
    <definedName name="_287s2_" hidden="1">{"'給与計算システム'!$B$4:$G$31","'財務管理システム'!$B$4:$G$31","'販売管理システム'!$B$4:$G$31"}</definedName>
    <definedName name="_289s3_" localSheetId="4" hidden="1">{"'給与計算システム'!$B$4:$G$31","'財務管理システム'!$B$4:$G$31","'販売管理システム'!$B$4:$G$31"}</definedName>
    <definedName name="_289s3_" hidden="1">{"'給与計算システム'!$B$4:$G$31","'財務管理システム'!$B$4:$G$31","'販売管理システム'!$B$4:$G$31"}</definedName>
    <definedName name="_291t1_" localSheetId="4" hidden="1">{"'給与計算システム'!$B$4:$G$31","'財務管理システム'!$B$4:$G$31","'販売管理システム'!$B$4:$G$31"}</definedName>
    <definedName name="_291t1_" hidden="1">{"'給与計算システム'!$B$4:$G$31","'財務管理システム'!$B$4:$G$31","'販売管理システム'!$B$4:$G$31"}</definedName>
    <definedName name="_293t2_" localSheetId="4" hidden="1">{"'給与計算システム'!$B$4:$G$31","'財務管理システム'!$B$4:$G$31","'販売管理システム'!$B$4:$G$31"}</definedName>
    <definedName name="_293t2_" hidden="1">{"'給与計算システム'!$B$4:$G$31","'財務管理システム'!$B$4:$G$31","'販売管理システム'!$B$4:$G$31"}</definedName>
    <definedName name="_295t3_" localSheetId="4" hidden="1">{"'給与計算システム'!$B$4:$G$31","'財務管理システム'!$B$4:$G$31","'販売管理システム'!$B$4:$G$31"}</definedName>
    <definedName name="_295t3_" hidden="1">{"'給与計算システム'!$B$4:$G$31","'財務管理システム'!$B$4:$G$31","'販売管理システム'!$B$4:$G$31"}</definedName>
    <definedName name="_297u1_" localSheetId="4" hidden="1">{"'給与計算システム'!$B$4:$G$31","'財務管理システム'!$B$4:$G$31","'販売管理システム'!$B$4:$G$31"}</definedName>
    <definedName name="_297u1_" hidden="1">{"'給与計算システム'!$B$4:$G$31","'財務管理システム'!$B$4:$G$31","'販売管理システム'!$B$4:$G$31"}</definedName>
    <definedName name="_299u2_" localSheetId="4" hidden="1">{"'給与計算システム'!$B$4:$G$31","'財務管理システム'!$B$4:$G$31","'販売管理システム'!$B$4:$G$31"}</definedName>
    <definedName name="_299u2_" hidden="1">{"'給与計算システム'!$B$4:$G$31","'財務管理システム'!$B$4:$G$31","'販売管理システム'!$B$4:$G$31"}</definedName>
    <definedName name="_29a4_" localSheetId="4" hidden="1">{"'給与計算システム'!$B$4:$G$31","'財務管理システム'!$B$4:$G$31","'販売管理システム'!$B$4:$G$31"}</definedName>
    <definedName name="_29a4_" hidden="1">{"'給与計算システム'!$B$4:$G$31","'財務管理システム'!$B$4:$G$31","'販売管理システム'!$B$4:$G$31"}</definedName>
    <definedName name="_３．２_帳票出力要件に対する詳細・対策">[3]帳票出力!#REF!</definedName>
    <definedName name="_３．４_SVF帳票レイアウト">[3]帳票出力!#REF!</definedName>
    <definedName name="_３．５_帳票フォーム作成ルール">[3]帳票出力!#REF!</definedName>
    <definedName name="_３．６_補足">[3]帳票出力!#REF!</definedName>
    <definedName name="_３．７_画面印刷">[3]帳票出力!#REF!</definedName>
    <definedName name="_3__123Graph_Aｸﾞﾗﾌ_5" hidden="1">#REF!</definedName>
    <definedName name="_301v1_" localSheetId="4" hidden="1">{"'給与計算システム'!$B$4:$G$31","'財務管理システム'!$B$4:$G$31","'販売管理システム'!$B$4:$G$31"}</definedName>
    <definedName name="_301v1_" hidden="1">{"'給与計算システム'!$B$4:$G$31","'財務管理システム'!$B$4:$G$31","'販売管理システム'!$B$4:$G$31"}</definedName>
    <definedName name="_303v2_" localSheetId="4" hidden="1">{"'給与計算システム'!$B$4:$G$31","'財務管理システム'!$B$4:$G$31","'販売管理システム'!$B$4:$G$31"}</definedName>
    <definedName name="_303v2_" hidden="1">{"'給与計算システム'!$B$4:$G$31","'財務管理システム'!$B$4:$G$31","'販売管理システム'!$B$4:$G$31"}</definedName>
    <definedName name="_305w1_" localSheetId="4" hidden="1">{"'給与計算システム'!$B$4:$G$31","'財務管理システム'!$B$4:$G$31","'販売管理システム'!$B$4:$G$31"}</definedName>
    <definedName name="_305w1_" hidden="1">{"'給与計算システム'!$B$4:$G$31","'財務管理システム'!$B$4:$G$31","'販売管理システム'!$B$4:$G$31"}</definedName>
    <definedName name="_307W2_" localSheetId="4" hidden="1">{"'給与計算システム'!$B$4:$G$31","'財務管理システム'!$B$4:$G$31","'販売管理システム'!$B$4:$G$31"}</definedName>
    <definedName name="_307W2_" hidden="1">{"'給与計算システム'!$B$4:$G$31","'財務管理システム'!$B$4:$G$31","'販売管理システム'!$B$4:$G$31"}</definedName>
    <definedName name="_309W3_" localSheetId="4" hidden="1">{"'給与計算システム'!$B$4:$G$31","'財務管理システム'!$B$4:$G$31","'販売管理システム'!$B$4:$G$31"}</definedName>
    <definedName name="_309W3_" hidden="1">{"'給与計算システム'!$B$4:$G$31","'財務管理システム'!$B$4:$G$31","'販売管理システム'!$B$4:$G$31"}</definedName>
    <definedName name="_311W4_" localSheetId="4" hidden="1">{"'給与計算システム'!$B$4:$G$31","'財務管理システム'!$B$4:$G$31","'販売管理システム'!$B$4:$G$31"}</definedName>
    <definedName name="_311W4_" hidden="1">{"'給与計算システム'!$B$4:$G$31","'財務管理システム'!$B$4:$G$31","'販売管理システム'!$B$4:$G$31"}</definedName>
    <definedName name="_313W5_" localSheetId="4" hidden="1">{"'給与計算システム'!$B$4:$G$31","'財務管理システム'!$B$4:$G$31","'販売管理システム'!$B$4:$G$31"}</definedName>
    <definedName name="_313W5_" hidden="1">{"'給与計算システム'!$B$4:$G$31","'財務管理システム'!$B$4:$G$31","'販売管理システム'!$B$4:$G$31"}</definedName>
    <definedName name="_315x1_" localSheetId="4" hidden="1">{"'給与計算システム'!$B$4:$G$31","'財務管理システム'!$B$4:$G$31","'販売管理システム'!$B$4:$G$31"}</definedName>
    <definedName name="_315x1_" hidden="1">{"'給与計算システム'!$B$4:$G$31","'財務管理システム'!$B$4:$G$31","'販売管理システム'!$B$4:$G$31"}</definedName>
    <definedName name="_317x2_" localSheetId="4" hidden="1">{"'給与計算システム'!$B$4:$G$31","'財務管理システム'!$B$4:$G$31","'販売管理システム'!$B$4:$G$31"}</definedName>
    <definedName name="_317x2_" hidden="1">{"'給与計算システム'!$B$4:$G$31","'財務管理システム'!$B$4:$G$31","'販売管理システム'!$B$4:$G$31"}</definedName>
    <definedName name="_319y1_" localSheetId="4" hidden="1">{"'給与計算システム'!$B$4:$G$31","'財務管理システム'!$B$4:$G$31","'販売管理システム'!$B$4:$G$31"}</definedName>
    <definedName name="_319y1_" hidden="1">{"'給与計算システム'!$B$4:$G$31","'財務管理システム'!$B$4:$G$31","'販売管理システム'!$B$4:$G$31"}</definedName>
    <definedName name="_31a5_" localSheetId="4" hidden="1">{"'給与計算システム'!$B$4:$G$31","'財務管理システム'!$B$4:$G$31","'販売管理システム'!$B$4:$G$31"}</definedName>
    <definedName name="_31a5_" hidden="1">{"'給与計算システム'!$B$4:$G$31","'財務管理システム'!$B$4:$G$31","'販売管理システム'!$B$4:$G$31"}</definedName>
    <definedName name="_321z1_" localSheetId="4" hidden="1">{"'給与計算システム'!$B$4:$G$31","'財務管理システム'!$B$4:$G$31","'販売管理システム'!$B$4:$G$31"}</definedName>
    <definedName name="_321z1_" hidden="1">{"'給与計算システム'!$B$4:$G$31","'財務管理システム'!$B$4:$G$31","'販売管理システム'!$B$4:$G$31"}</definedName>
    <definedName name="_323z2_" localSheetId="4" hidden="1">{"'給与計算システム'!$B$4:$G$31","'財務管理システム'!$B$4:$G$31","'販売管理システム'!$B$4:$G$31"}</definedName>
    <definedName name="_323z2_" hidden="1">{"'給与計算システム'!$B$4:$G$31","'財務管理システム'!$B$4:$G$31","'販売管理システム'!$B$4:$G$31"}</definedName>
    <definedName name="_324ｺｱ">#REF!</definedName>
    <definedName name="_325ﾏｽ">#REF!</definedName>
    <definedName name="_326ﾐﾄﾞﾙⅠ">#REF!</definedName>
    <definedName name="_327ﾐﾄﾞﾙⅡ">#REF!</definedName>
    <definedName name="_328各G工数概要一覧_base">#REF!</definedName>
    <definedName name="_329純預1ｵｸ">#REF!</definedName>
    <definedName name="_330純預金">#REF!</definedName>
    <definedName name="_331大項目_中項目">#REF!</definedName>
    <definedName name="_332問題先">#REF!</definedName>
    <definedName name="_33a6_" localSheetId="4" hidden="1">{"'給与計算システム'!$B$4:$G$31","'財務管理システム'!$B$4:$G$31","'販売管理システム'!$B$4:$G$31"}</definedName>
    <definedName name="_33a6_" hidden="1">{"'給与計算システム'!$B$4:$G$31","'財務管理システム'!$B$4:$G$31","'販売管理システム'!$B$4:$G$31"}</definedName>
    <definedName name="_35a7_" localSheetId="4" hidden="1">{"'給与計算システム'!$B$4:$G$31","'財務管理システム'!$B$4:$G$31","'販売管理システム'!$B$4:$G$31"}</definedName>
    <definedName name="_35a7_" hidden="1">{"'給与計算システム'!$B$4:$G$31","'財務管理システム'!$B$4:$G$31","'販売管理システム'!$B$4:$G$31"}</definedName>
    <definedName name="_37a8_" localSheetId="4" hidden="1">{"'給与計算システム'!$B$4:$G$31","'財務管理システム'!$B$4:$G$31","'販売管理システム'!$B$4:$G$31"}</definedName>
    <definedName name="_37a8_" hidden="1">{"'給与計算システム'!$B$4:$G$31","'財務管理システム'!$B$4:$G$31","'販売管理システム'!$B$4:$G$31"}</definedName>
    <definedName name="_39a9_" localSheetId="4" hidden="1">{"'給与計算システム'!$B$4:$G$31","'財務管理システム'!$B$4:$G$31","'販売管理システム'!$B$4:$G$31"}</definedName>
    <definedName name="_39a9_" hidden="1">{"'給与計算システム'!$B$4:$G$31","'財務管理システム'!$B$4:$G$31","'販売管理システム'!$B$4:$G$31"}</definedName>
    <definedName name="_4__123Graph_Aｸﾞﾗﾌ_8" hidden="1">#REF!</definedName>
    <definedName name="_41b1_" localSheetId="4" hidden="1">{"'給与計算システム'!$B$4:$G$31","'財務管理システム'!$B$4:$G$31","'販売管理システム'!$B$4:$G$31"}</definedName>
    <definedName name="_41b1_" hidden="1">{"'給与計算システム'!$B$4:$G$31","'財務管理システム'!$B$4:$G$31","'販売管理システム'!$B$4:$G$31"}</definedName>
    <definedName name="_43b2_" localSheetId="4" hidden="1">{"'給与計算システム'!$B$4:$G$31","'財務管理システム'!$B$4:$G$31","'販売管理システム'!$B$4:$G$31"}</definedName>
    <definedName name="_43b2_" hidden="1">{"'給与計算システム'!$B$4:$G$31","'財務管理システム'!$B$4:$G$31","'販売管理システム'!$B$4:$G$31"}</definedName>
    <definedName name="_45b3_" localSheetId="4" hidden="1">{"'給与計算システム'!$B$4:$G$31","'財務管理システム'!$B$4:$G$31","'販売管理システム'!$B$4:$G$31"}</definedName>
    <definedName name="_45b3_" hidden="1">{"'給与計算システム'!$B$4:$G$31","'財務管理システム'!$B$4:$G$31","'販売管理システム'!$B$4:$G$31"}</definedName>
    <definedName name="_47b4_" localSheetId="4" hidden="1">{"'給与計算システム'!$B$4:$G$31","'財務管理システム'!$B$4:$G$31","'販売管理システム'!$B$4:$G$31"}</definedName>
    <definedName name="_47b4_" hidden="1">{"'給与計算システム'!$B$4:$G$31","'財務管理システム'!$B$4:$G$31","'販売管理システム'!$B$4:$G$31"}</definedName>
    <definedName name="_49d1_" localSheetId="4" hidden="1">{"'給与計算システム'!$B$4:$G$31","'財務管理システム'!$B$4:$G$31","'販売管理システム'!$B$4:$G$31"}</definedName>
    <definedName name="_49d1_" hidden="1">{"'給与計算システム'!$B$4:$G$31","'財務管理システム'!$B$4:$G$31","'販売管理システム'!$B$4:$G$31"}</definedName>
    <definedName name="_5__123Graph_Aｸﾞﾗﾌ_9" hidden="1">#REF!</definedName>
    <definedName name="_51d11_" localSheetId="4" hidden="1">{"'給与計算システム'!$B$4:$G$31","'財務管理システム'!$B$4:$G$31","'販売管理システム'!$B$4:$G$31"}</definedName>
    <definedName name="_51d11_" hidden="1">{"'給与計算システム'!$B$4:$G$31","'財務管理システム'!$B$4:$G$31","'販売管理システム'!$B$4:$G$31"}</definedName>
    <definedName name="_53d12_" localSheetId="4" hidden="1">{"'給与計算システム'!$B$4:$G$31","'財務管理システム'!$B$4:$G$31","'販売管理システム'!$B$4:$G$31"}</definedName>
    <definedName name="_53d12_" hidden="1">{"'給与計算システム'!$B$4:$G$31","'財務管理システム'!$B$4:$G$31","'販売管理システム'!$B$4:$G$31"}</definedName>
    <definedName name="_55d14_" localSheetId="4" hidden="1">{"'給与計算システム'!$B$4:$G$31","'財務管理システム'!$B$4:$G$31","'販売管理システム'!$B$4:$G$31"}</definedName>
    <definedName name="_55d14_" hidden="1">{"'給与計算システム'!$B$4:$G$31","'財務管理システム'!$B$4:$G$31","'販売管理システム'!$B$4:$G$31"}</definedName>
    <definedName name="_57d15_" localSheetId="4" hidden="1">{"'給与計算システム'!$B$4:$G$31","'財務管理システム'!$B$4:$G$31","'販売管理システム'!$B$4:$G$31"}</definedName>
    <definedName name="_57d15_" hidden="1">{"'給与計算システム'!$B$4:$G$31","'財務管理システム'!$B$4:$G$31","'販売管理システム'!$B$4:$G$31"}</definedName>
    <definedName name="_59d16_" localSheetId="4" hidden="1">{"'給与計算システム'!$B$4:$G$31","'財務管理システム'!$B$4:$G$31","'販売管理システム'!$B$4:$G$31"}</definedName>
    <definedName name="_59d16_" hidden="1">{"'給与計算システム'!$B$4:$G$31","'財務管理システム'!$B$4:$G$31","'販売管理システム'!$B$4:$G$31"}</definedName>
    <definedName name="_6__123Graph_Bｸﾞﾗﾌ_1" hidden="1">#REF!</definedName>
    <definedName name="_61d17_" localSheetId="4" hidden="1">{"'給与計算システム'!$B$4:$G$31","'財務管理システム'!$B$4:$G$31","'販売管理システム'!$B$4:$G$31"}</definedName>
    <definedName name="_61d17_" hidden="1">{"'給与計算システム'!$B$4:$G$31","'財務管理システム'!$B$4:$G$31","'販売管理システム'!$B$4:$G$31"}</definedName>
    <definedName name="_63d18_" localSheetId="4" hidden="1">{"'給与計算システム'!$B$4:$G$31","'財務管理システム'!$B$4:$G$31","'販売管理システム'!$B$4:$G$31"}</definedName>
    <definedName name="_63d18_" hidden="1">{"'給与計算システム'!$B$4:$G$31","'財務管理システム'!$B$4:$G$31","'販売管理システム'!$B$4:$G$31"}</definedName>
    <definedName name="_65d19_" localSheetId="4" hidden="1">{"'給与計算システム'!$B$4:$G$31","'財務管理システム'!$B$4:$G$31","'販売管理システム'!$B$4:$G$31"}</definedName>
    <definedName name="_65d19_" hidden="1">{"'給与計算システム'!$B$4:$G$31","'財務管理システム'!$B$4:$G$31","'販売管理システム'!$B$4:$G$31"}</definedName>
    <definedName name="_67d2_" localSheetId="4" hidden="1">{"'給与計算システム'!$B$4:$G$31","'財務管理システム'!$B$4:$G$31","'販売管理システム'!$B$4:$G$31"}</definedName>
    <definedName name="_67d2_" hidden="1">{"'給与計算システム'!$B$4:$G$31","'財務管理システム'!$B$4:$G$31","'販売管理システム'!$B$4:$G$31"}</definedName>
    <definedName name="_69d20_" localSheetId="4" hidden="1">{"'給与計算システム'!$B$4:$G$31","'財務管理システム'!$B$4:$G$31","'販売管理システム'!$B$4:$G$31"}</definedName>
    <definedName name="_69d20_" hidden="1">{"'給与計算システム'!$B$4:$G$31","'財務管理システム'!$B$4:$G$31","'販売管理システム'!$B$4:$G$31"}</definedName>
    <definedName name="_7__123Graph_Bｸﾞﾗﾌ_5" hidden="1">#REF!</definedName>
    <definedName name="_71d21_" localSheetId="4" hidden="1">{"'給与計算システム'!$B$4:$G$31","'財務管理システム'!$B$4:$G$31","'販売管理システム'!$B$4:$G$31"}</definedName>
    <definedName name="_71d21_" hidden="1">{"'給与計算システム'!$B$4:$G$31","'財務管理システム'!$B$4:$G$31","'販売管理システム'!$B$4:$G$31"}</definedName>
    <definedName name="_73d23_" localSheetId="4" hidden="1">{"'給与計算システム'!$B$4:$G$31","'財務管理システム'!$B$4:$G$31","'販売管理システム'!$B$4:$G$31"}</definedName>
    <definedName name="_73d23_" hidden="1">{"'給与計算システム'!$B$4:$G$31","'財務管理システム'!$B$4:$G$31","'販売管理システム'!$B$4:$G$31"}</definedName>
    <definedName name="_75d24_" localSheetId="4" hidden="1">{"'給与計算システム'!$B$4:$G$31","'財務管理システム'!$B$4:$G$31","'販売管理システム'!$B$4:$G$31"}</definedName>
    <definedName name="_75d24_" hidden="1">{"'給与計算システム'!$B$4:$G$31","'財務管理システム'!$B$4:$G$31","'販売管理システム'!$B$4:$G$31"}</definedName>
    <definedName name="_77d245_" localSheetId="4" hidden="1">{"'給与計算システム'!$B$4:$G$31","'財務管理システム'!$B$4:$G$31","'販売管理システム'!$B$4:$G$31"}</definedName>
    <definedName name="_77d245_" hidden="1">{"'給与計算システム'!$B$4:$G$31","'財務管理システム'!$B$4:$G$31","'販売管理システム'!$B$4:$G$31"}</definedName>
    <definedName name="_79d25_" localSheetId="4" hidden="1">{"'給与計算システム'!$B$4:$G$31","'財務管理システム'!$B$4:$G$31","'販売管理システム'!$B$4:$G$31"}</definedName>
    <definedName name="_79d25_" hidden="1">{"'給与計算システム'!$B$4:$G$31","'財務管理システム'!$B$4:$G$31","'販売管理システム'!$B$4:$G$31"}</definedName>
    <definedName name="_8__123Graph_Bｸﾞﾗﾌ_8" hidden="1">#REF!</definedName>
    <definedName name="_81d26_" localSheetId="4" hidden="1">{"'給与計算システム'!$B$4:$G$31","'財務管理システム'!$B$4:$G$31","'販売管理システム'!$B$4:$G$31"}</definedName>
    <definedName name="_81d26_" hidden="1">{"'給与計算システム'!$B$4:$G$31","'財務管理システム'!$B$4:$G$31","'販売管理システム'!$B$4:$G$31"}</definedName>
    <definedName name="_83d27_" localSheetId="4" hidden="1">{"'給与計算システム'!$B$4:$G$31","'財務管理システム'!$B$4:$G$31","'販売管理システム'!$B$4:$G$31"}</definedName>
    <definedName name="_83d27_" hidden="1">{"'給与計算システム'!$B$4:$G$31","'財務管理システム'!$B$4:$G$31","'販売管理システム'!$B$4:$G$31"}</definedName>
    <definedName name="_85d28_" localSheetId="4" hidden="1">{"'給与計算システム'!$B$4:$G$31","'財務管理システム'!$B$4:$G$31","'販売管理システム'!$B$4:$G$31"}</definedName>
    <definedName name="_85d28_" hidden="1">{"'給与計算システム'!$B$4:$G$31","'財務管理システム'!$B$4:$G$31","'販売管理システム'!$B$4:$G$31"}</definedName>
    <definedName name="_87d29_" localSheetId="4" hidden="1">{"'給与計算システム'!$B$4:$G$31","'財務管理システム'!$B$4:$G$31","'販売管理システム'!$B$4:$G$31"}</definedName>
    <definedName name="_87d29_" hidden="1">{"'給与計算システム'!$B$4:$G$31","'財務管理システム'!$B$4:$G$31","'販売管理システム'!$B$4:$G$31"}</definedName>
    <definedName name="_89d3_" localSheetId="4" hidden="1">{"'給与計算システム'!$B$4:$G$31","'財務管理システム'!$B$4:$G$31","'販売管理システム'!$B$4:$G$31"}</definedName>
    <definedName name="_89d3_" hidden="1">{"'給与計算システム'!$B$4:$G$31","'財務管理システム'!$B$4:$G$31","'販売管理システム'!$B$4:$G$31"}</definedName>
    <definedName name="_９．６_帳票フォーム作成ルール">'[3]帳票レイアウト（指示書）'!#REF!</definedName>
    <definedName name="_9__123Graph_Bｸﾞﾗﾌ_9" hidden="1">#REF!</definedName>
    <definedName name="_91d30_" localSheetId="4" hidden="1">{"'給与計算システム'!$B$4:$G$31","'財務管理システム'!$B$4:$G$31","'販売管理システム'!$B$4:$G$31"}</definedName>
    <definedName name="_91d30_" hidden="1">{"'給与計算システム'!$B$4:$G$31","'財務管理システム'!$B$4:$G$31","'販売管理システム'!$B$4:$G$31"}</definedName>
    <definedName name="_93d31_" localSheetId="4" hidden="1">{"'給与計算システム'!$B$4:$G$31","'財務管理システム'!$B$4:$G$31","'販売管理システム'!$B$4:$G$31"}</definedName>
    <definedName name="_93d31_" hidden="1">{"'給与計算システム'!$B$4:$G$31","'財務管理システム'!$B$4:$G$31","'販売管理システム'!$B$4:$G$31"}</definedName>
    <definedName name="_95d32_" localSheetId="4" hidden="1">{"'給与計算システム'!$B$4:$G$31","'財務管理システム'!$B$4:$G$31","'販売管理システム'!$B$4:$G$31"}</definedName>
    <definedName name="_95d32_" hidden="1">{"'給与計算システム'!$B$4:$G$31","'財務管理システム'!$B$4:$G$31","'販売管理システム'!$B$4:$G$31"}</definedName>
    <definedName name="_97d33_" localSheetId="4" hidden="1">{"'給与計算システム'!$B$4:$G$31","'財務管理システム'!$B$4:$G$31","'販売管理システム'!$B$4:$G$31"}</definedName>
    <definedName name="_97d33_" hidden="1">{"'給与計算システム'!$B$4:$G$31","'財務管理システム'!$B$4:$G$31","'販売管理システム'!$B$4:$G$31"}</definedName>
    <definedName name="_99d34_" localSheetId="4" hidden="1">{"'給与計算システム'!$B$4:$G$31","'財務管理システム'!$B$4:$G$31","'販売管理システム'!$B$4:$G$31"}</definedName>
    <definedName name="_99d34_" hidden="1">{"'給与計算システム'!$B$4:$G$31","'財務管理システム'!$B$4:$G$31","'販売管理システム'!$B$4:$G$31"}</definedName>
    <definedName name="_a2" localSheetId="4" hidden="1">{"'給与計算システム'!$B$4:$G$31","'財務管理システム'!$B$4:$G$31","'販売管理システム'!$B$4:$G$31"}</definedName>
    <definedName name="_a2" hidden="1">{"'給与計算システム'!$B$4:$G$31","'財務管理システム'!$B$4:$G$31","'販売管理システム'!$B$4:$G$31"}</definedName>
    <definedName name="_ABC123">#REF!</definedName>
    <definedName name="_aop1" localSheetId="4" hidden="1">{"'給与計算システム'!$B$4:$G$31","'財務管理システム'!$B$4:$G$31","'販売管理システム'!$B$4:$G$31"}</definedName>
    <definedName name="_aop1" hidden="1">{"'給与計算システム'!$B$4:$G$31","'財務管理システム'!$B$4:$G$31","'販売管理システム'!$B$4:$G$31"}</definedName>
    <definedName name="_B７0392">#REF!</definedName>
    <definedName name="_B90392">#REF!</definedName>
    <definedName name="_BQ4.1" hidden="1">#REF!</definedName>
    <definedName name="_BQ4.3" hidden="1">#REF!</definedName>
    <definedName name="_d25" localSheetId="4" hidden="1">{"'給与計算システム'!$B$4:$G$31","'財務管理システム'!$B$4:$G$31","'販売管理システム'!$B$4:$G$31"}</definedName>
    <definedName name="_d25" hidden="1">{"'給与計算システム'!$B$4:$G$31","'財務管理システム'!$B$4:$G$31","'販売管理システム'!$B$4:$G$31"}</definedName>
    <definedName name="_d26" localSheetId="4" hidden="1">{"'給与計算システム'!$B$4:$G$31","'財務管理システム'!$B$4:$G$31","'販売管理システム'!$B$4:$G$31"}</definedName>
    <definedName name="_d26" hidden="1">{"'給与計算システム'!$B$4:$G$31","'財務管理システム'!$B$4:$G$31","'販売管理システム'!$B$4:$G$31"}</definedName>
    <definedName name="_d27" localSheetId="4" hidden="1">{"'給与計算システム'!$B$4:$G$31","'財務管理システム'!$B$4:$G$31","'販売管理システム'!$B$4:$G$31"}</definedName>
    <definedName name="_d27" hidden="1">{"'給与計算システム'!$B$4:$G$31","'財務管理システム'!$B$4:$G$31","'販売管理システム'!$B$4:$G$31"}</definedName>
    <definedName name="_d28" localSheetId="4" hidden="1">{"'給与計算システム'!$B$4:$G$31","'財務管理システム'!$B$4:$G$31","'販売管理システム'!$B$4:$G$31"}</definedName>
    <definedName name="_d28" hidden="1">{"'給与計算システム'!$B$4:$G$31","'財務管理システム'!$B$4:$G$31","'販売管理システム'!$B$4:$G$31"}</definedName>
    <definedName name="_d29" localSheetId="4" hidden="1">{"'給与計算システム'!$B$4:$G$31","'財務管理システム'!$B$4:$G$31","'販売管理システム'!$B$4:$G$31"}</definedName>
    <definedName name="_d29" hidden="1">{"'給与計算システム'!$B$4:$G$31","'財務管理システム'!$B$4:$G$31","'販売管理システム'!$B$4:$G$31"}</definedName>
    <definedName name="_d3" localSheetId="4" hidden="1">{"'給与計算システム'!$B$4:$G$31","'財務管理システム'!$B$4:$G$31","'販売管理システム'!$B$4:$G$31"}</definedName>
    <definedName name="_d3" hidden="1">{"'給与計算システム'!$B$4:$G$31","'財務管理システム'!$B$4:$G$31","'販売管理システム'!$B$4:$G$31"}</definedName>
    <definedName name="_d30" localSheetId="4" hidden="1">{"'給与計算システム'!$B$4:$G$31","'財務管理システム'!$B$4:$G$31","'販売管理システム'!$B$4:$G$31"}</definedName>
    <definedName name="_d30" hidden="1">{"'給与計算システム'!$B$4:$G$31","'財務管理システム'!$B$4:$G$31","'販売管理システム'!$B$4:$G$31"}</definedName>
    <definedName name="_d31" localSheetId="4" hidden="1">{"'給与計算システム'!$B$4:$G$31","'財務管理システム'!$B$4:$G$31","'販売管理システム'!$B$4:$G$31"}</definedName>
    <definedName name="_d31" hidden="1">{"'給与計算システム'!$B$4:$G$31","'財務管理システム'!$B$4:$G$31","'販売管理システム'!$B$4:$G$31"}</definedName>
    <definedName name="_d32" localSheetId="4" hidden="1">{"'給与計算システム'!$B$4:$G$31","'財務管理システム'!$B$4:$G$31","'販売管理システム'!$B$4:$G$31"}</definedName>
    <definedName name="_d32" hidden="1">{"'給与計算システム'!$B$4:$G$31","'財務管理システム'!$B$4:$G$31","'販売管理システム'!$B$4:$G$31"}</definedName>
    <definedName name="_d33" localSheetId="4" hidden="1">{"'給与計算システム'!$B$4:$G$31","'財務管理システム'!$B$4:$G$31","'販売管理システム'!$B$4:$G$31"}</definedName>
    <definedName name="_d33" hidden="1">{"'給与計算システム'!$B$4:$G$31","'財務管理システム'!$B$4:$G$31","'販売管理システム'!$B$4:$G$31"}</definedName>
    <definedName name="_d34" localSheetId="4" hidden="1">{"'給与計算システム'!$B$4:$G$31","'財務管理システム'!$B$4:$G$31","'販売管理システム'!$B$4:$G$31"}</definedName>
    <definedName name="_d34" hidden="1">{"'給与計算システム'!$B$4:$G$31","'財務管理システム'!$B$4:$G$31","'販売管理システム'!$B$4:$G$31"}</definedName>
    <definedName name="_d35" localSheetId="4" hidden="1">{"'給与計算システム'!$B$4:$G$31","'財務管理システム'!$B$4:$G$31","'販売管理システム'!$B$4:$G$31"}</definedName>
    <definedName name="_d35" hidden="1">{"'給与計算システム'!$B$4:$G$31","'財務管理システム'!$B$4:$G$31","'販売管理システム'!$B$4:$G$31"}</definedName>
    <definedName name="_d36" localSheetId="4" hidden="1">{"'給与計算システム'!$B$4:$G$31","'財務管理システム'!$B$4:$G$31","'販売管理システム'!$B$4:$G$31"}</definedName>
    <definedName name="_d36" hidden="1">{"'給与計算システム'!$B$4:$G$31","'財務管理システム'!$B$4:$G$31","'販売管理システム'!$B$4:$G$31"}</definedName>
    <definedName name="_d37" localSheetId="4" hidden="1">{"'給与計算システム'!$B$4:$G$31","'財務管理システム'!$B$4:$G$31","'販売管理システム'!$B$4:$G$31"}</definedName>
    <definedName name="_d37" hidden="1">{"'給与計算システム'!$B$4:$G$31","'財務管理システム'!$B$4:$G$31","'販売管理システム'!$B$4:$G$31"}</definedName>
    <definedName name="_d38" localSheetId="4" hidden="1">{"'給与計算システム'!$B$4:$G$31","'財務管理システム'!$B$4:$G$31","'販売管理システム'!$B$4:$G$31"}</definedName>
    <definedName name="_d38" hidden="1">{"'給与計算システム'!$B$4:$G$31","'財務管理システム'!$B$4:$G$31","'販売管理システム'!$B$4:$G$31"}</definedName>
    <definedName name="_d39" localSheetId="4" hidden="1">{"'給与計算システム'!$B$4:$G$31","'財務管理システム'!$B$4:$G$31","'販売管理システム'!$B$4:$G$31"}</definedName>
    <definedName name="_d39" hidden="1">{"'給与計算システム'!$B$4:$G$31","'財務管理システム'!$B$4:$G$31","'販売管理システム'!$B$4:$G$31"}</definedName>
    <definedName name="_d4" localSheetId="4" hidden="1">{"'給与計算システム'!$B$4:$G$31","'財務管理システム'!$B$4:$G$31","'販売管理システム'!$B$4:$G$31"}</definedName>
    <definedName name="_d4" hidden="1">{"'給与計算システム'!$B$4:$G$31","'財務管理システム'!$B$4:$G$31","'販売管理システム'!$B$4:$G$31"}</definedName>
    <definedName name="_d40" localSheetId="4" hidden="1">{"'給与計算システム'!$B$4:$G$31","'財務管理システム'!$B$4:$G$31","'販売管理システム'!$B$4:$G$31"}</definedName>
    <definedName name="_d40" hidden="1">{"'給与計算システム'!$B$4:$G$31","'財務管理システム'!$B$4:$G$31","'販売管理システム'!$B$4:$G$31"}</definedName>
    <definedName name="_d41" localSheetId="4" hidden="1">{"'給与計算システム'!$B$4:$G$31","'財務管理システム'!$B$4:$G$31","'販売管理システム'!$B$4:$G$31"}</definedName>
    <definedName name="_d41" hidden="1">{"'給与計算システム'!$B$4:$G$31","'財務管理システム'!$B$4:$G$31","'販売管理システム'!$B$4:$G$31"}</definedName>
    <definedName name="_d42" localSheetId="4" hidden="1">{"'給与計算システム'!$B$4:$G$31","'財務管理システム'!$B$4:$G$31","'販売管理システム'!$B$4:$G$31"}</definedName>
    <definedName name="_d42" hidden="1">{"'給与計算システム'!$B$4:$G$31","'財務管理システム'!$B$4:$G$31","'販売管理システム'!$B$4:$G$31"}</definedName>
    <definedName name="_d44" localSheetId="4" hidden="1">{"'給与計算システム'!$B$4:$G$31","'財務管理システム'!$B$4:$G$31","'販売管理システム'!$B$4:$G$31"}</definedName>
    <definedName name="_d44" hidden="1">{"'給与計算システム'!$B$4:$G$31","'財務管理システム'!$B$4:$G$31","'販売管理システム'!$B$4:$G$31"}</definedName>
    <definedName name="_d45" localSheetId="4" hidden="1">{"'給与計算システム'!$B$4:$G$31","'財務管理システム'!$B$4:$G$31","'販売管理システム'!$B$4:$G$31"}</definedName>
    <definedName name="_d45" hidden="1">{"'給与計算システム'!$B$4:$G$31","'財務管理システム'!$B$4:$G$31","'販売管理システム'!$B$4:$G$31"}</definedName>
    <definedName name="_d46" localSheetId="4" hidden="1">{"'給与計算システム'!$B$4:$G$31","'財務管理システム'!$B$4:$G$31","'販売管理システム'!$B$4:$G$31"}</definedName>
    <definedName name="_d46" hidden="1">{"'給与計算システム'!$B$4:$G$31","'財務管理システム'!$B$4:$G$31","'販売管理システム'!$B$4:$G$31"}</definedName>
    <definedName name="_d47" localSheetId="4" hidden="1">{"'給与計算システム'!$B$4:$G$31","'財務管理システム'!$B$4:$G$31","'販売管理システム'!$B$4:$G$31"}</definedName>
    <definedName name="_d47" hidden="1">{"'給与計算システム'!$B$4:$G$31","'財務管理システム'!$B$4:$G$31","'販売管理システム'!$B$4:$G$31"}</definedName>
    <definedName name="_d48" localSheetId="4" hidden="1">{"'給与計算システム'!$B$4:$G$31","'財務管理システム'!$B$4:$G$31","'販売管理システム'!$B$4:$G$31"}</definedName>
    <definedName name="_d48" hidden="1">{"'給与計算システム'!$B$4:$G$31","'財務管理システム'!$B$4:$G$31","'販売管理システム'!$B$4:$G$31"}</definedName>
    <definedName name="_d49" localSheetId="4" hidden="1">{"'給与計算システム'!$B$4:$G$31","'財務管理システム'!$B$4:$G$31","'販売管理システム'!$B$4:$G$31"}</definedName>
    <definedName name="_d49" hidden="1">{"'給与計算システム'!$B$4:$G$31","'財務管理システム'!$B$4:$G$31","'販売管理システム'!$B$4:$G$31"}</definedName>
    <definedName name="_d5" localSheetId="4" hidden="1">{"'給与計算システム'!$B$4:$G$31","'財務管理システム'!$B$4:$G$31","'販売管理システム'!$B$4:$G$31"}</definedName>
    <definedName name="_d5" hidden="1">{"'給与計算システム'!$B$4:$G$31","'財務管理システム'!$B$4:$G$31","'販売管理システム'!$B$4:$G$31"}</definedName>
    <definedName name="_d50" localSheetId="4" hidden="1">{"'給与計算システム'!$B$4:$G$31","'財務管理システム'!$B$4:$G$31","'販売管理システム'!$B$4:$G$31"}</definedName>
    <definedName name="_d50" hidden="1">{"'給与計算システム'!$B$4:$G$31","'財務管理システム'!$B$4:$G$31","'販売管理システム'!$B$4:$G$31"}</definedName>
    <definedName name="_d51" localSheetId="4" hidden="1">{"'給与計算システム'!$B$4:$G$31","'財務管理システム'!$B$4:$G$31","'販売管理システム'!$B$4:$G$31"}</definedName>
    <definedName name="_d51" hidden="1">{"'給与計算システム'!$B$4:$G$31","'財務管理システム'!$B$4:$G$31","'販売管理システム'!$B$4:$G$31"}</definedName>
    <definedName name="_d52" localSheetId="4" hidden="1">{"'給与計算システム'!$B$4:$G$31","'財務管理システム'!$B$4:$G$31","'販売管理システム'!$B$4:$G$31"}</definedName>
    <definedName name="_d52" hidden="1">{"'給与計算システム'!$B$4:$G$31","'財務管理システム'!$B$4:$G$31","'販売管理システム'!$B$4:$G$31"}</definedName>
    <definedName name="_d53" localSheetId="4" hidden="1">{"'給与計算システム'!$B$4:$G$31","'財務管理システム'!$B$4:$G$31","'販売管理システム'!$B$4:$G$31"}</definedName>
    <definedName name="_d53" hidden="1">{"'給与計算システム'!$B$4:$G$31","'財務管理システム'!$B$4:$G$31","'販売管理システム'!$B$4:$G$31"}</definedName>
    <definedName name="_d54" localSheetId="4" hidden="1">{"'給与計算システム'!$B$4:$G$31","'財務管理システム'!$B$4:$G$31","'販売管理システム'!$B$4:$G$31"}</definedName>
    <definedName name="_d54" hidden="1">{"'給与計算システム'!$B$4:$G$31","'財務管理システム'!$B$4:$G$31","'販売管理システム'!$B$4:$G$31"}</definedName>
    <definedName name="_d55" localSheetId="4" hidden="1">{"'給与計算システム'!$B$4:$G$31","'財務管理システム'!$B$4:$G$31","'販売管理システム'!$B$4:$G$31"}</definedName>
    <definedName name="_d55" hidden="1">{"'給与計算システム'!$B$4:$G$31","'財務管理システム'!$B$4:$G$31","'販売管理システム'!$B$4:$G$31"}</definedName>
    <definedName name="_d56" localSheetId="4" hidden="1">{"'給与計算システム'!$B$4:$G$31","'財務管理システム'!$B$4:$G$31","'販売管理システム'!$B$4:$G$31"}</definedName>
    <definedName name="_d56" hidden="1">{"'給与計算システム'!$B$4:$G$31","'財務管理システム'!$B$4:$G$31","'販売管理システム'!$B$4:$G$31"}</definedName>
    <definedName name="_d57" localSheetId="4" hidden="1">{"'給与計算システム'!$B$4:$G$31","'財務管理システム'!$B$4:$G$31","'販売管理システム'!$B$4:$G$31"}</definedName>
    <definedName name="_d57" hidden="1">{"'給与計算システム'!$B$4:$G$31","'財務管理システム'!$B$4:$G$31","'販売管理システム'!$B$4:$G$31"}</definedName>
    <definedName name="_d58" localSheetId="4" hidden="1">{"'給与計算システム'!$B$4:$G$31","'財務管理システム'!$B$4:$G$31","'販売管理システム'!$B$4:$G$31"}</definedName>
    <definedName name="_d58" hidden="1">{"'給与計算システム'!$B$4:$G$31","'財務管理システム'!$B$4:$G$31","'販売管理システム'!$B$4:$G$31"}</definedName>
    <definedName name="_d59" localSheetId="4" hidden="1">{"'給与計算システム'!$B$4:$G$31","'財務管理システム'!$B$4:$G$31","'販売管理システム'!$B$4:$G$31"}</definedName>
    <definedName name="_d59" hidden="1">{"'給与計算システム'!$B$4:$G$31","'財務管理システム'!$B$4:$G$31","'販売管理システム'!$B$4:$G$31"}</definedName>
    <definedName name="_d6" localSheetId="4" hidden="1">{"'給与計算システム'!$B$4:$G$31","'財務管理システム'!$B$4:$G$31","'販売管理システム'!$B$4:$G$31"}</definedName>
    <definedName name="_d6" hidden="1">{"'給与計算システム'!$B$4:$G$31","'財務管理システム'!$B$4:$G$31","'販売管理システム'!$B$4:$G$31"}</definedName>
    <definedName name="_d60" localSheetId="4" hidden="1">{"'給与計算システム'!$B$4:$G$31","'財務管理システム'!$B$4:$G$31","'販売管理システム'!$B$4:$G$31"}</definedName>
    <definedName name="_d60" hidden="1">{"'給与計算システム'!$B$4:$G$31","'財務管理システム'!$B$4:$G$31","'販売管理システム'!$B$4:$G$31"}</definedName>
    <definedName name="_d61" localSheetId="4" hidden="1">{"'給与計算システム'!$B$4:$G$31","'財務管理システム'!$B$4:$G$31","'販売管理システム'!$B$4:$G$31"}</definedName>
    <definedName name="_d61" hidden="1">{"'給与計算システム'!$B$4:$G$31","'財務管理システム'!$B$4:$G$31","'販売管理システム'!$B$4:$G$31"}</definedName>
    <definedName name="_d62" localSheetId="4" hidden="1">{"'給与計算システム'!$B$4:$G$31","'財務管理システム'!$B$4:$G$31","'販売管理システム'!$B$4:$G$31"}</definedName>
    <definedName name="_d62" hidden="1">{"'給与計算システム'!$B$4:$G$31","'財務管理システム'!$B$4:$G$31","'販売管理システム'!$B$4:$G$31"}</definedName>
    <definedName name="_d63" localSheetId="4" hidden="1">{"'給与計算システム'!$B$4:$G$31","'財務管理システム'!$B$4:$G$31","'販売管理システム'!$B$4:$G$31"}</definedName>
    <definedName name="_d63" hidden="1">{"'給与計算システム'!$B$4:$G$31","'財務管理システム'!$B$4:$G$31","'販売管理システム'!$B$4:$G$31"}</definedName>
    <definedName name="_d64" localSheetId="4" hidden="1">{"'給与計算システム'!$B$4:$G$31","'財務管理システム'!$B$4:$G$31","'販売管理システム'!$B$4:$G$31"}</definedName>
    <definedName name="_d64" hidden="1">{"'給与計算システム'!$B$4:$G$31","'財務管理システム'!$B$4:$G$31","'販売管理システム'!$B$4:$G$31"}</definedName>
    <definedName name="_d65" localSheetId="4" hidden="1">{"'給与計算システム'!$B$4:$G$31","'財務管理システム'!$B$4:$G$31","'販売管理システム'!$B$4:$G$31"}</definedName>
    <definedName name="_d65" hidden="1">{"'給与計算システム'!$B$4:$G$31","'財務管理システム'!$B$4:$G$31","'販売管理システム'!$B$4:$G$31"}</definedName>
    <definedName name="_d66" localSheetId="4" hidden="1">{"'給与計算システム'!$B$4:$G$31","'財務管理システム'!$B$4:$G$31","'販売管理システム'!$B$4:$G$31"}</definedName>
    <definedName name="_d66" hidden="1">{"'給与計算システム'!$B$4:$G$31","'財務管理システム'!$B$4:$G$31","'販売管理システム'!$B$4:$G$31"}</definedName>
    <definedName name="_d67" localSheetId="4" hidden="1">{"'給与計算システム'!$B$4:$G$31","'財務管理システム'!$B$4:$G$31","'販売管理システム'!$B$4:$G$31"}</definedName>
    <definedName name="_d67" hidden="1">{"'給与計算システム'!$B$4:$G$31","'財務管理システム'!$B$4:$G$31","'販売管理システム'!$B$4:$G$31"}</definedName>
    <definedName name="_d68" localSheetId="4" hidden="1">{"'給与計算システム'!$B$4:$G$31","'財務管理システム'!$B$4:$G$31","'販売管理システム'!$B$4:$G$31"}</definedName>
    <definedName name="_d68" hidden="1">{"'給与計算システム'!$B$4:$G$31","'財務管理システム'!$B$4:$G$31","'販売管理システム'!$B$4:$G$31"}</definedName>
    <definedName name="_d69" localSheetId="4" hidden="1">{"'給与計算システム'!$B$4:$G$31","'財務管理システム'!$B$4:$G$31","'販売管理システム'!$B$4:$G$31"}</definedName>
    <definedName name="_d69" hidden="1">{"'給与計算システム'!$B$4:$G$31","'財務管理システム'!$B$4:$G$31","'販売管理システム'!$B$4:$G$31"}</definedName>
    <definedName name="_d7" localSheetId="4" hidden="1">{"'給与計算システム'!$B$4:$G$31","'財務管理システム'!$B$4:$G$31","'販売管理システム'!$B$4:$G$31"}</definedName>
    <definedName name="_d7" hidden="1">{"'給与計算システム'!$B$4:$G$31","'財務管理システム'!$B$4:$G$31","'販売管理システム'!$B$4:$G$31"}</definedName>
    <definedName name="_d70" localSheetId="4" hidden="1">{"'給与計算システム'!$B$4:$G$31","'財務管理システム'!$B$4:$G$31","'販売管理システム'!$B$4:$G$31"}</definedName>
    <definedName name="_d70" hidden="1">{"'給与計算システム'!$B$4:$G$31","'財務管理システム'!$B$4:$G$31","'販売管理システム'!$B$4:$G$31"}</definedName>
    <definedName name="_d71" localSheetId="4" hidden="1">{"'給与計算システム'!$B$4:$G$31","'財務管理システム'!$B$4:$G$31","'販売管理システム'!$B$4:$G$31"}</definedName>
    <definedName name="_d71" hidden="1">{"'給与計算システム'!$B$4:$G$31","'財務管理システム'!$B$4:$G$31","'販売管理システム'!$B$4:$G$31"}</definedName>
    <definedName name="_d72" localSheetId="4" hidden="1">{"'給与計算システム'!$B$4:$G$31","'財務管理システム'!$B$4:$G$31","'販売管理システム'!$B$4:$G$31"}</definedName>
    <definedName name="_d72" hidden="1">{"'給与計算システム'!$B$4:$G$31","'財務管理システム'!$B$4:$G$31","'販売管理システム'!$B$4:$G$31"}</definedName>
    <definedName name="_d73" localSheetId="4" hidden="1">{"'給与計算システム'!$B$4:$G$31","'財務管理システム'!$B$4:$G$31","'販売管理システム'!$B$4:$G$31"}</definedName>
    <definedName name="_d73" hidden="1">{"'給与計算システム'!$B$4:$G$31","'財務管理システム'!$B$4:$G$31","'販売管理システム'!$B$4:$G$31"}</definedName>
    <definedName name="_d74" localSheetId="4" hidden="1">{"'給与計算システム'!$B$4:$G$31","'財務管理システム'!$B$4:$G$31","'販売管理システム'!$B$4:$G$31"}</definedName>
    <definedName name="_d74" hidden="1">{"'給与計算システム'!$B$4:$G$31","'財務管理システム'!$B$4:$G$31","'販売管理システム'!$B$4:$G$31"}</definedName>
    <definedName name="_d75" localSheetId="4" hidden="1">{"'給与計算システム'!$B$4:$G$31","'財務管理システム'!$B$4:$G$31","'販売管理システム'!$B$4:$G$31"}</definedName>
    <definedName name="_d75" hidden="1">{"'給与計算システム'!$B$4:$G$31","'財務管理システム'!$B$4:$G$31","'販売管理システム'!$B$4:$G$31"}</definedName>
    <definedName name="_d76" localSheetId="4" hidden="1">{"'給与計算システム'!$B$4:$G$31","'財務管理システム'!$B$4:$G$31","'販売管理システム'!$B$4:$G$31"}</definedName>
    <definedName name="_d76" hidden="1">{"'給与計算システム'!$B$4:$G$31","'財務管理システム'!$B$4:$G$31","'販売管理システム'!$B$4:$G$31"}</definedName>
    <definedName name="_d8" localSheetId="4" hidden="1">{"'給与計算システム'!$B$4:$G$31","'財務管理システム'!$B$4:$G$31","'販売管理システム'!$B$4:$G$31"}</definedName>
    <definedName name="_d8" hidden="1">{"'給与計算システム'!$B$4:$G$31","'財務管理システム'!$B$4:$G$31","'販売管理システム'!$B$4:$G$31"}</definedName>
    <definedName name="_d898" localSheetId="4" hidden="1">{"'給与計算システム'!$B$4:$G$31","'財務管理システム'!$B$4:$G$31","'販売管理システム'!$B$4:$G$31"}</definedName>
    <definedName name="_d898" hidden="1">{"'給与計算システム'!$B$4:$G$31","'財務管理システム'!$B$4:$G$31","'販売管理システム'!$B$4:$G$31"}</definedName>
    <definedName name="_d9" localSheetId="4" hidden="1">{"'給与計算システム'!$B$4:$G$31","'財務管理システム'!$B$4:$G$31","'販売管理システム'!$B$4:$G$31"}</definedName>
    <definedName name="_d9" hidden="1">{"'給与計算システム'!$B$4:$G$31","'財務管理システム'!$B$4:$G$31","'販売管理システム'!$B$4:$G$31"}</definedName>
    <definedName name="_d999" localSheetId="4" hidden="1">{"'給与計算システム'!$B$4:$G$31","'財務管理システム'!$B$4:$G$31","'販売管理システム'!$B$4:$G$31"}</definedName>
    <definedName name="_d999" hidden="1">{"'給与計算システム'!$B$4:$G$31","'財務管理システム'!$B$4:$G$31","'販売管理システム'!$B$4:$G$31"}</definedName>
    <definedName name="_ddd2" localSheetId="4" hidden="1">{"'給与計算システム'!$B$4:$G$31","'財務管理システム'!$B$4:$G$31","'販売管理システム'!$B$4:$G$31"}</definedName>
    <definedName name="_ddd2" hidden="1">{"'給与計算システム'!$B$4:$G$31","'財務管理システム'!$B$4:$G$31","'販売管理システム'!$B$4:$G$31"}</definedName>
    <definedName name="_ddd3" localSheetId="4" hidden="1">{"'給与計算システム'!$B$4:$G$31","'財務管理システム'!$B$4:$G$31","'販売管理システム'!$B$4:$G$31"}</definedName>
    <definedName name="_ddd3" hidden="1">{"'給与計算システム'!$B$4:$G$31","'財務管理システム'!$B$4:$G$31","'販売管理システム'!$B$4:$G$31"}</definedName>
    <definedName name="_ddd4" localSheetId="4" hidden="1">{"'給与計算システム'!$B$4:$G$31","'財務管理システム'!$B$4:$G$31","'販売管理システム'!$B$4:$G$31"}</definedName>
    <definedName name="_ddd4" hidden="1">{"'給与計算システム'!$B$4:$G$31","'財務管理システム'!$B$4:$G$31","'販売管理システム'!$B$4:$G$31"}</definedName>
    <definedName name="_ddd5" localSheetId="4" hidden="1">{"'給与計算システム'!$B$4:$G$31","'財務管理システム'!$B$4:$G$31","'販売管理システム'!$B$4:$G$31"}</definedName>
    <definedName name="_ddd5" hidden="1">{"'給与計算システム'!$B$4:$G$31","'財務管理システム'!$B$4:$G$31","'販売管理システム'!$B$4:$G$31"}</definedName>
    <definedName name="_ddd6" localSheetId="4" hidden="1">{"'給与計算システム'!$B$4:$G$31","'財務管理システム'!$B$4:$G$31","'販売管理システム'!$B$4:$G$31"}</definedName>
    <definedName name="_ddd6" hidden="1">{"'給与計算システム'!$B$4:$G$31","'財務管理システム'!$B$4:$G$31","'販売管理システム'!$B$4:$G$31"}</definedName>
    <definedName name="_de13" localSheetId="4" hidden="1">{"'給与計算システム'!$B$4:$G$31","'財務管理システム'!$B$4:$G$31","'販売管理システム'!$B$4:$G$31"}</definedName>
    <definedName name="_de13" hidden="1">{"'給与計算システム'!$B$4:$G$31","'財務管理システム'!$B$4:$G$31","'販売管理システム'!$B$4:$G$31"}</definedName>
    <definedName name="_e1" localSheetId="4" hidden="1">{"'給与計算システム'!$B$4:$G$31","'財務管理システム'!$B$4:$G$31","'販売管理システム'!$B$4:$G$31"}</definedName>
    <definedName name="_e1" hidden="1">{"'給与計算システム'!$B$4:$G$31","'財務管理システム'!$B$4:$G$31","'販売管理システム'!$B$4:$G$31"}</definedName>
    <definedName name="_e2" localSheetId="4" hidden="1">{"'給与計算システム'!$B$4:$G$31","'財務管理システム'!$B$4:$G$31","'販売管理システム'!$B$4:$G$31"}</definedName>
    <definedName name="_e2" hidden="1">{"'給与計算システム'!$B$4:$G$31","'財務管理システム'!$B$4:$G$31","'販売管理システム'!$B$4:$G$31"}</definedName>
    <definedName name="_e3" localSheetId="4" hidden="1">{"'給与計算システム'!$B$4:$G$31","'財務管理システム'!$B$4:$G$31","'販売管理システム'!$B$4:$G$31"}</definedName>
    <definedName name="_e3" hidden="1">{"'給与計算システム'!$B$4:$G$31","'財務管理システム'!$B$4:$G$31","'販売管理システム'!$B$4:$G$31"}</definedName>
    <definedName name="_e4" localSheetId="4" hidden="1">{"'給与計算システム'!$B$4:$G$31","'財務管理システム'!$B$4:$G$31","'販売管理システム'!$B$4:$G$31"}</definedName>
    <definedName name="_e4" hidden="1">{"'給与計算システム'!$B$4:$G$31","'財務管理システム'!$B$4:$G$31","'販売管理システム'!$B$4:$G$31"}</definedName>
    <definedName name="_f1" localSheetId="4" hidden="1">{"'給与計算システム'!$B$4:$G$31","'財務管理システム'!$B$4:$G$31","'販売管理システム'!$B$4:$G$31"}</definedName>
    <definedName name="_f1" hidden="1">{"'給与計算システム'!$B$4:$G$31","'財務管理システム'!$B$4:$G$31","'販売管理システム'!$B$4:$G$31"}</definedName>
    <definedName name="_f2" localSheetId="4" hidden="1">{"'給与計算システム'!$B$4:$G$31","'財務管理システム'!$B$4:$G$31","'販売管理システム'!$B$4:$G$31"}</definedName>
    <definedName name="_f2" hidden="1">{"'給与計算システム'!$B$4:$G$31","'財務管理システム'!$B$4:$G$31","'販売管理システム'!$B$4:$G$31"}</definedName>
    <definedName name="_f3" localSheetId="4" hidden="1">{"'給与計算システム'!$B$4:$G$31","'財務管理システム'!$B$4:$G$31","'販売管理システム'!$B$4:$G$31"}</definedName>
    <definedName name="_f3" hidden="1">{"'給与計算システム'!$B$4:$G$31","'財務管理システム'!$B$4:$G$31","'販売管理システム'!$B$4:$G$31"}</definedName>
    <definedName name="_ｆ３３" localSheetId="4" hidden="1">{"'給与計算システム'!$B$4:$G$31","'財務管理システム'!$B$4:$G$31","'販売管理システム'!$B$4:$G$31"}</definedName>
    <definedName name="_ｆ３３" hidden="1">{"'給与計算システム'!$B$4:$G$31","'財務管理システム'!$B$4:$G$31","'販売管理システム'!$B$4:$G$31"}</definedName>
    <definedName name="_f4" localSheetId="4" hidden="1">{"'給与計算システム'!$B$4:$G$31","'財務管理システム'!$B$4:$G$31","'販売管理システム'!$B$4:$G$31"}</definedName>
    <definedName name="_f4" hidden="1">{"'給与計算システム'!$B$4:$G$31","'財務管理システム'!$B$4:$G$31","'販売管理システム'!$B$4:$G$31"}</definedName>
    <definedName name="_fff2" localSheetId="4" hidden="1">{"'給与計算システム'!$B$4:$G$31","'財務管理システム'!$B$4:$G$31","'販売管理システム'!$B$4:$G$31"}</definedName>
    <definedName name="_fff2" hidden="1">{"'給与計算システム'!$B$4:$G$31","'財務管理システム'!$B$4:$G$31","'販売管理システム'!$B$4:$G$31"}</definedName>
    <definedName name="_fff3" localSheetId="4" hidden="1">{"'給与計算システム'!$B$4:$G$31","'財務管理システム'!$B$4:$G$31","'販売管理システム'!$B$4:$G$31"}</definedName>
    <definedName name="_fff3" hidden="1">{"'給与計算システム'!$B$4:$G$31","'財務管理システム'!$B$4:$G$31","'販売管理システム'!$B$4:$G$31"}</definedName>
    <definedName name="_fff4" localSheetId="4" hidden="1">{"'給与計算システム'!$B$4:$G$31","'財務管理システム'!$B$4:$G$31","'販売管理システム'!$B$4:$G$31"}</definedName>
    <definedName name="_fff4" hidden="1">{"'給与計算システム'!$B$4:$G$31","'財務管理システム'!$B$4:$G$31","'販売管理システム'!$B$4:$G$31"}</definedName>
    <definedName name="_fff5" localSheetId="4" hidden="1">{"'給与計算システム'!$B$4:$G$31","'財務管理システム'!$B$4:$G$31","'販売管理システム'!$B$4:$G$31"}</definedName>
    <definedName name="_fff5" hidden="1">{"'給与計算システム'!$B$4:$G$31","'財務管理システム'!$B$4:$G$31","'販売管理システム'!$B$4:$G$31"}</definedName>
    <definedName name="_Fill" hidden="1">#REF!</definedName>
    <definedName name="_xlnm._FilterDatabase" localSheetId="4">#REF!</definedName>
    <definedName name="_xlnm._FilterDatabase">#REF!</definedName>
    <definedName name="_g1" localSheetId="4" hidden="1">{"'給与計算システム'!$B$4:$G$31","'財務管理システム'!$B$4:$G$31","'販売管理システム'!$B$4:$G$31"}</definedName>
    <definedName name="_g1" hidden="1">{"'給与計算システム'!$B$4:$G$31","'財務管理システム'!$B$4:$G$31","'販売管理システム'!$B$4:$G$31"}</definedName>
    <definedName name="_g2" localSheetId="4" hidden="1">{"'給与計算システム'!$B$4:$G$31","'財務管理システム'!$B$4:$G$31","'販売管理システム'!$B$4:$G$31"}</definedName>
    <definedName name="_g2" hidden="1">{"'給与計算システム'!$B$4:$G$31","'財務管理システム'!$B$4:$G$31","'販売管理システム'!$B$4:$G$31"}</definedName>
    <definedName name="_g3" localSheetId="4" hidden="1">{"'給与計算システム'!$B$4:$G$31","'財務管理システム'!$B$4:$G$31","'販売管理システム'!$B$4:$G$31"}</definedName>
    <definedName name="_g3" hidden="1">{"'給与計算システム'!$B$4:$G$31","'財務管理システム'!$B$4:$G$31","'販売管理システム'!$B$4:$G$31"}</definedName>
    <definedName name="_g4" localSheetId="4" hidden="1">{"'給与計算システム'!$B$4:$G$31","'財務管理システム'!$B$4:$G$31","'販売管理システム'!$B$4:$G$31"}</definedName>
    <definedName name="_g4" hidden="1">{"'給与計算システム'!$B$4:$G$31","'財務管理システム'!$B$4:$G$31","'販売管理システム'!$B$4:$G$31"}</definedName>
    <definedName name="_h1" localSheetId="4" hidden="1">{"'給与計算システム'!$B$4:$G$31","'財務管理システム'!$B$4:$G$31","'販売管理システム'!$B$4:$G$31"}</definedName>
    <definedName name="_h1" hidden="1">{"'給与計算システム'!$B$4:$G$31","'財務管理システム'!$B$4:$G$31","'販売管理システム'!$B$4:$G$31"}</definedName>
    <definedName name="_h2" localSheetId="4" hidden="1">{"'給与計算システム'!$B$4:$G$31","'財務管理システム'!$B$4:$G$31","'販売管理システム'!$B$4:$G$31"}</definedName>
    <definedName name="_h2" hidden="1">{"'給与計算システム'!$B$4:$G$31","'財務管理システム'!$B$4:$G$31","'販売管理システム'!$B$4:$G$31"}</definedName>
    <definedName name="_h4" localSheetId="4" hidden="1">{"'給与計算システム'!$B$4:$G$31","'財務管理システム'!$B$4:$G$31","'販売管理システム'!$B$4:$G$31"}</definedName>
    <definedName name="_h4" hidden="1">{"'給与計算システム'!$B$4:$G$31","'財務管理システム'!$B$4:$G$31","'販売管理システム'!$B$4:$G$31"}</definedName>
    <definedName name="_Hlk116914962" localSheetId="3">NECご利用規約!$B$1</definedName>
    <definedName name="_i1" localSheetId="4" hidden="1">{"'給与計算システム'!$B$4:$G$31","'財務管理システム'!$B$4:$G$31","'販売管理システム'!$B$4:$G$31"}</definedName>
    <definedName name="_i1" hidden="1">{"'給与計算システム'!$B$4:$G$31","'財務管理システム'!$B$4:$G$31","'販売管理システム'!$B$4:$G$31"}</definedName>
    <definedName name="_i2" localSheetId="4" hidden="1">{"'給与計算システム'!$B$4:$G$31","'財務管理システム'!$B$4:$G$31","'販売管理システム'!$B$4:$G$31"}</definedName>
    <definedName name="_i2" hidden="1">{"'給与計算システム'!$B$4:$G$31","'財務管理システム'!$B$4:$G$31","'販売管理システム'!$B$4:$G$31"}</definedName>
    <definedName name="_i4" localSheetId="4" hidden="1">{"'給与計算システム'!$B$4:$G$31","'財務管理システム'!$B$4:$G$31","'販売管理システム'!$B$4:$G$31"}</definedName>
    <definedName name="_i4" hidden="1">{"'給与計算システム'!$B$4:$G$31","'財務管理システム'!$B$4:$G$31","'販売管理システム'!$B$4:$G$31"}</definedName>
    <definedName name="_j1" localSheetId="4" hidden="1">{"'給与計算システム'!$B$4:$G$31","'財務管理システム'!$B$4:$G$31","'販売管理システム'!$B$4:$G$31"}</definedName>
    <definedName name="_j1" hidden="1">{"'給与計算システム'!$B$4:$G$31","'財務管理システム'!$B$4:$G$31","'販売管理システム'!$B$4:$G$31"}</definedName>
    <definedName name="_j2" localSheetId="4" hidden="1">{"'給与計算システム'!$B$4:$G$31","'財務管理システム'!$B$4:$G$31","'販売管理システム'!$B$4:$G$31"}</definedName>
    <definedName name="_j2" hidden="1">{"'給与計算システム'!$B$4:$G$31","'財務管理システム'!$B$4:$G$31","'販売管理システム'!$B$4:$G$31"}</definedName>
    <definedName name="_k1" localSheetId="4" hidden="1">{"'給与計算システム'!$B$4:$G$31","'財務管理システム'!$B$4:$G$31","'販売管理システム'!$B$4:$G$31"}</definedName>
    <definedName name="_k1" hidden="1">{"'給与計算システム'!$B$4:$G$31","'財務管理システム'!$B$4:$G$31","'販売管理システム'!$B$4:$G$31"}</definedName>
    <definedName name="_k2" localSheetId="4" hidden="1">{"'給与計算システム'!$B$4:$G$31","'財務管理システム'!$B$4:$G$31","'販売管理システム'!$B$4:$G$31"}</definedName>
    <definedName name="_k2" hidden="1">{"'給与計算システム'!$B$4:$G$31","'財務管理システム'!$B$4:$G$31","'販売管理システム'!$B$4:$G$31"}</definedName>
    <definedName name="_k4" localSheetId="4" hidden="1">{"'給与計算システム'!$B$4:$G$31","'財務管理システム'!$B$4:$G$31","'販売管理システム'!$B$4:$G$31"}</definedName>
    <definedName name="_k4" hidden="1">{"'給与計算システム'!$B$4:$G$31","'財務管理システム'!$B$4:$G$31","'販売管理システム'!$B$4:$G$31"}</definedName>
    <definedName name="_Key1" hidden="1">#REF!</definedName>
    <definedName name="_Key2" hidden="1">'[4]００出張所'!#REF!</definedName>
    <definedName name="_key3" hidden="1">'[4]００出張所'!#REF!</definedName>
    <definedName name="_KEY4" localSheetId="4">#REF!</definedName>
    <definedName name="_KEY4">#REF!</definedName>
    <definedName name="_l1" localSheetId="4" hidden="1">{"'給与計算システム'!$B$4:$G$31","'財務管理システム'!$B$4:$G$31","'販売管理システム'!$B$4:$G$31"}</definedName>
    <definedName name="_l1" hidden="1">{"'給与計算システム'!$B$4:$G$31","'財務管理システム'!$B$4:$G$31","'販売管理システム'!$B$4:$G$31"}</definedName>
    <definedName name="_l2" localSheetId="4" hidden="1">{"'給与計算システム'!$B$4:$G$31","'財務管理システム'!$B$4:$G$31","'販売管理システム'!$B$4:$G$31"}</definedName>
    <definedName name="_l2" hidden="1">{"'給与計算システム'!$B$4:$G$31","'財務管理システム'!$B$4:$G$31","'販売管理システム'!$B$4:$G$31"}</definedName>
    <definedName name="_m1" localSheetId="4" hidden="1">{"'給与計算システム'!$B$4:$G$31","'財務管理システム'!$B$4:$G$31","'販売管理システム'!$B$4:$G$31"}</definedName>
    <definedName name="_m1" hidden="1">{"'給与計算システム'!$B$4:$G$31","'財務管理システム'!$B$4:$G$31","'販売管理システム'!$B$4:$G$31"}</definedName>
    <definedName name="_m2" localSheetId="4" hidden="1">{"'給与計算システム'!$B$4:$G$31","'財務管理システム'!$B$4:$G$31","'販売管理システム'!$B$4:$G$31"}</definedName>
    <definedName name="_m2" hidden="1">{"'給与計算システム'!$B$4:$G$31","'財務管理システム'!$B$4:$G$31","'販売管理システム'!$B$4:$G$31"}</definedName>
    <definedName name="_n1" localSheetId="4" hidden="1">{"'給与計算システム'!$B$4:$G$31","'財務管理システム'!$B$4:$G$31","'販売管理システム'!$B$4:$G$31"}</definedName>
    <definedName name="_n1" hidden="1">{"'給与計算システム'!$B$4:$G$31","'財務管理システム'!$B$4:$G$31","'販売管理システム'!$B$4:$G$31"}</definedName>
    <definedName name="_n2" localSheetId="4" hidden="1">{"'給与計算システム'!$B$4:$G$31","'財務管理システム'!$B$4:$G$31","'販売管理システム'!$B$4:$G$31"}</definedName>
    <definedName name="_n2" hidden="1">{"'給与計算システム'!$B$4:$G$31","'財務管理システム'!$B$4:$G$31","'販売管理システム'!$B$4:$G$31"}</definedName>
    <definedName name="_n3" localSheetId="4" hidden="1">{"'給与計算システム'!$B$4:$G$31","'財務管理システム'!$B$4:$G$31","'販売管理システム'!$B$4:$G$31"}</definedName>
    <definedName name="_n3" hidden="1">{"'給与計算システム'!$B$4:$G$31","'財務管理システム'!$B$4:$G$31","'販売管理システム'!$B$4:$G$31"}</definedName>
    <definedName name="_o1" localSheetId="4" hidden="1">{"'給与計算システム'!$B$4:$G$31","'財務管理システム'!$B$4:$G$31","'販売管理システム'!$B$4:$G$31"}</definedName>
    <definedName name="_o1" hidden="1">{"'給与計算システム'!$B$4:$G$31","'財務管理システム'!$B$4:$G$31","'販売管理システム'!$B$4:$G$31"}</definedName>
    <definedName name="_o2" localSheetId="4" hidden="1">{"'給与計算システム'!$B$4:$G$31","'財務管理システム'!$B$4:$G$31","'販売管理システム'!$B$4:$G$31"}</definedName>
    <definedName name="_o2" hidden="1">{"'給与計算システム'!$B$4:$G$31","'財務管理システム'!$B$4:$G$31","'販売管理システム'!$B$4:$G$31"}</definedName>
    <definedName name="_o3" localSheetId="4" hidden="1">{"'給与計算システム'!$B$4:$G$31","'財務管理システム'!$B$4:$G$31","'販売管理システム'!$B$4:$G$31"}</definedName>
    <definedName name="_o3" hidden="1">{"'給与計算システム'!$B$4:$G$31","'財務管理システム'!$B$4:$G$31","'販売管理システム'!$B$4:$G$31"}</definedName>
    <definedName name="_Order1" hidden="1">255</definedName>
    <definedName name="_Order2" hidden="1">255</definedName>
    <definedName name="_p1" localSheetId="4" hidden="1">{"'給与計算システム'!$B$4:$G$31","'財務管理システム'!$B$4:$G$31","'販売管理システム'!$B$4:$G$31"}</definedName>
    <definedName name="_p1" hidden="1">{"'給与計算システム'!$B$4:$G$31","'財務管理システム'!$B$4:$G$31","'販売管理システム'!$B$4:$G$31"}</definedName>
    <definedName name="_p2" localSheetId="4" hidden="1">{"'給与計算システム'!$B$4:$G$31","'財務管理システム'!$B$4:$G$31","'販売管理システム'!$B$4:$G$31"}</definedName>
    <definedName name="_p2" hidden="1">{"'給与計算システム'!$B$4:$G$31","'財務管理システム'!$B$4:$G$31","'販売管理システム'!$B$4:$G$31"}</definedName>
    <definedName name="_p3" localSheetId="4" hidden="1">{"'給与計算システム'!$B$4:$G$31","'財務管理システム'!$B$4:$G$31","'販売管理システム'!$B$4:$G$31"}</definedName>
    <definedName name="_p3" hidden="1">{"'給与計算システム'!$B$4:$G$31","'財務管理システム'!$B$4:$G$31","'販売管理システム'!$B$4:$G$31"}</definedName>
    <definedName name="_Parse_In" hidden="1">#REF!</definedName>
    <definedName name="_Parse_Out" hidden="1">#REF!</definedName>
    <definedName name="_q2" localSheetId="4" hidden="1">{"'給与計算システム'!$B$4:$G$31","'財務管理システム'!$B$4:$G$31","'販売管理システム'!$B$4:$G$31"}</definedName>
    <definedName name="_q2" hidden="1">{"'給与計算システム'!$B$4:$G$31","'財務管理システム'!$B$4:$G$31","'販売管理システム'!$B$4:$G$31"}</definedName>
    <definedName name="_q3" localSheetId="4" hidden="1">{"'給与計算システム'!$B$4:$G$31","'財務管理システム'!$B$4:$G$31","'販売管理システム'!$B$4:$G$31"}</definedName>
    <definedName name="_q3" hidden="1">{"'給与計算システム'!$B$4:$G$31","'財務管理システム'!$B$4:$G$31","'販売管理システム'!$B$4:$G$31"}</definedName>
    <definedName name="_Regression_X" hidden="1">#REF!</definedName>
    <definedName name="_s1" localSheetId="4" hidden="1">{"'給与計算システム'!$B$4:$G$31","'財務管理システム'!$B$4:$G$31","'販売管理システム'!$B$4:$G$31"}</definedName>
    <definedName name="_s1" hidden="1">{"'給与計算システム'!$B$4:$G$31","'財務管理システム'!$B$4:$G$31","'販売管理システム'!$B$4:$G$31"}</definedName>
    <definedName name="_s2" localSheetId="4" hidden="1">{"'給与計算システム'!$B$4:$G$31","'財務管理システム'!$B$4:$G$31","'販売管理システム'!$B$4:$G$31"}</definedName>
    <definedName name="_s2" hidden="1">{"'給与計算システム'!$B$4:$G$31","'財務管理システム'!$B$4:$G$31","'販売管理システム'!$B$4:$G$31"}</definedName>
    <definedName name="_s3" localSheetId="4" hidden="1">{"'給与計算システム'!$B$4:$G$31","'財務管理システム'!$B$4:$G$31","'販売管理システム'!$B$4:$G$31"}</definedName>
    <definedName name="_s3" hidden="1">{"'給与計算システム'!$B$4:$G$31","'財務管理システム'!$B$4:$G$31","'販売管理システム'!$B$4:$G$31"}</definedName>
    <definedName name="_Sort" hidden="1">[9]ﾃﾚﾊﾞﾝRTGS共用!#REF!</definedName>
    <definedName name="_t1" localSheetId="4" hidden="1">{"'給与計算システム'!$B$4:$G$31","'財務管理システム'!$B$4:$G$31","'販売管理システム'!$B$4:$G$31"}</definedName>
    <definedName name="_t1" hidden="1">{"'給与計算システム'!$B$4:$G$31","'財務管理システム'!$B$4:$G$31","'販売管理システム'!$B$4:$G$31"}</definedName>
    <definedName name="_t2" localSheetId="4" hidden="1">{"'給与計算システム'!$B$4:$G$31","'財務管理システム'!$B$4:$G$31","'販売管理システム'!$B$4:$G$31"}</definedName>
    <definedName name="_t2" hidden="1">{"'給与計算システム'!$B$4:$G$31","'財務管理システム'!$B$4:$G$31","'販売管理システム'!$B$4:$G$31"}</definedName>
    <definedName name="_t3" localSheetId="4" hidden="1">{"'給与計算システム'!$B$4:$G$31","'財務管理システム'!$B$4:$G$31","'販売管理システム'!$B$4:$G$31"}</definedName>
    <definedName name="_t3" hidden="1">{"'給与計算システム'!$B$4:$G$31","'財務管理システム'!$B$4:$G$31","'販売管理システム'!$B$4:$G$31"}</definedName>
    <definedName name="_tbl2" localSheetId="4">#REF!</definedName>
    <definedName name="_tbl2">#REF!</definedName>
    <definedName name="_TBL3" localSheetId="4">#REF!</definedName>
    <definedName name="_TBL3">#REF!</definedName>
    <definedName name="_u1" localSheetId="4" hidden="1">{"'給与計算システム'!$B$4:$G$31","'財務管理システム'!$B$4:$G$31","'販売管理システム'!$B$4:$G$31"}</definedName>
    <definedName name="_u1" hidden="1">{"'給与計算システム'!$B$4:$G$31","'財務管理システム'!$B$4:$G$31","'販売管理システム'!$B$4:$G$31"}</definedName>
    <definedName name="_u2" localSheetId="4" hidden="1">{"'給与計算システム'!$B$4:$G$31","'財務管理システム'!$B$4:$G$31","'販売管理システム'!$B$4:$G$31"}</definedName>
    <definedName name="_u2" hidden="1">{"'給与計算システム'!$B$4:$G$31","'財務管理システム'!$B$4:$G$31","'販売管理システム'!$B$4:$G$31"}</definedName>
    <definedName name="_v1" localSheetId="4" hidden="1">{"'給与計算システム'!$B$4:$G$31","'財務管理システム'!$B$4:$G$31","'販売管理システム'!$B$4:$G$31"}</definedName>
    <definedName name="_v1" hidden="1">{"'給与計算システム'!$B$4:$G$31","'財務管理システム'!$B$4:$G$31","'販売管理システム'!$B$4:$G$31"}</definedName>
    <definedName name="_v2" localSheetId="4" hidden="1">{"'給与計算システム'!$B$4:$G$31","'財務管理システム'!$B$4:$G$31","'販売管理システム'!$B$4:$G$31"}</definedName>
    <definedName name="_v2" hidden="1">{"'給与計算システム'!$B$4:$G$31","'財務管理システム'!$B$4:$G$31","'販売管理システム'!$B$4:$G$31"}</definedName>
    <definedName name="_ＶＩ65535">'[10]#REF'!$B$17</definedName>
    <definedName name="_w1" localSheetId="4" hidden="1">{"'給与計算システム'!$B$4:$G$31","'財務管理システム'!$B$4:$G$31","'販売管理システム'!$B$4:$G$31"}</definedName>
    <definedName name="_w1" hidden="1">{"'給与計算システム'!$B$4:$G$31","'財務管理システム'!$B$4:$G$31","'販売管理システム'!$B$4:$G$31"}</definedName>
    <definedName name="_W2" localSheetId="4" hidden="1">{"'給与計算システム'!$B$4:$G$31","'財務管理システム'!$B$4:$G$31","'販売管理システム'!$B$4:$G$31"}</definedName>
    <definedName name="_W2" hidden="1">{"'給与計算システム'!$B$4:$G$31","'財務管理システム'!$B$4:$G$31","'販売管理システム'!$B$4:$G$31"}</definedName>
    <definedName name="_W3" localSheetId="4" hidden="1">{"'給与計算システム'!$B$4:$G$31","'財務管理システム'!$B$4:$G$31","'販売管理システム'!$B$4:$G$31"}</definedName>
    <definedName name="_W3" hidden="1">{"'給与計算システム'!$B$4:$G$31","'財務管理システム'!$B$4:$G$31","'販売管理システム'!$B$4:$G$31"}</definedName>
    <definedName name="_W4" localSheetId="4" hidden="1">{"'給与計算システム'!$B$4:$G$31","'財務管理システム'!$B$4:$G$31","'販売管理システム'!$B$4:$G$31"}</definedName>
    <definedName name="_W4" hidden="1">{"'給与計算システム'!$B$4:$G$31","'財務管理システム'!$B$4:$G$31","'販売管理システム'!$B$4:$G$31"}</definedName>
    <definedName name="_W5" localSheetId="4" hidden="1">{"'給与計算システム'!$B$4:$G$31","'財務管理システム'!$B$4:$G$31","'販売管理システム'!$B$4:$G$31"}</definedName>
    <definedName name="_W5" hidden="1">{"'給与計算システム'!$B$4:$G$31","'財務管理システム'!$B$4:$G$31","'販売管理システム'!$B$4:$G$31"}</definedName>
    <definedName name="_x1" localSheetId="4" hidden="1">{"'給与計算システム'!$B$4:$G$31","'財務管理システム'!$B$4:$G$31","'販売管理システム'!$B$4:$G$31"}</definedName>
    <definedName name="_x1" hidden="1">{"'給与計算システム'!$B$4:$G$31","'財務管理システム'!$B$4:$G$31","'販売管理システム'!$B$4:$G$31"}</definedName>
    <definedName name="_x2" localSheetId="4" hidden="1">{"'給与計算システム'!$B$4:$G$31","'財務管理システム'!$B$4:$G$31","'販売管理システム'!$B$4:$G$31"}</definedName>
    <definedName name="_x2" hidden="1">{"'給与計算システム'!$B$4:$G$31","'財務管理システム'!$B$4:$G$31","'販売管理システム'!$B$4:$G$31"}</definedName>
    <definedName name="_y1" localSheetId="4" hidden="1">{"'給与計算システム'!$B$4:$G$31","'財務管理システム'!$B$4:$G$31","'販売管理システム'!$B$4:$G$31"}</definedName>
    <definedName name="_y1" hidden="1">{"'給与計算システム'!$B$4:$G$31","'財務管理システム'!$B$4:$G$31","'販売管理システム'!$B$4:$G$31"}</definedName>
    <definedName name="_z1" localSheetId="4" hidden="1">{"'給与計算システム'!$B$4:$G$31","'財務管理システム'!$B$4:$G$31","'販売管理システム'!$B$4:$G$31"}</definedName>
    <definedName name="_z1" hidden="1">{"'給与計算システム'!$B$4:$G$31","'財務管理システム'!$B$4:$G$31","'販売管理システム'!$B$4:$G$31"}</definedName>
    <definedName name="_z2" localSheetId="4" hidden="1">{"'給与計算システム'!$B$4:$G$31","'財務管理システム'!$B$4:$G$31","'販売管理システム'!$B$4:$G$31"}</definedName>
    <definedName name="_z2" hidden="1">{"'給与計算システム'!$B$4:$G$31","'財務管理システム'!$B$4:$G$31","'販売管理システム'!$B$4:$G$31"}</definedName>
    <definedName name="\a">#N/A</definedName>
    <definedName name="\d">'[4]99出張所'!#REF!</definedName>
    <definedName name="\k">#N/A</definedName>
    <definedName name="\p">'[4]99出張所'!#REF!</definedName>
    <definedName name="\q">#N/A</definedName>
    <definedName name="\r">#N/A</definedName>
    <definedName name="\t">#N/A</definedName>
    <definedName name="a" localSheetId="4" hidden="1">{"'給与計算システム'!$B$4:$G$31","'財務管理システム'!$B$4:$G$31","'販売管理システム'!$B$4:$G$31"}</definedName>
    <definedName name="a" hidden="1">{"'給与計算システム'!$B$4:$G$31","'財務管理システム'!$B$4:$G$31","'販売管理システム'!$B$4:$G$31"}</definedName>
    <definedName name="aa" localSheetId="4" hidden="1">{"'給与計算システム'!$B$4:$G$31","'財務管理システム'!$B$4:$G$31","'販売管理システム'!$B$4:$G$31"}</definedName>
    <definedName name="aa" hidden="1">{"'給与計算システム'!$B$4:$G$31","'財務管理システム'!$B$4:$G$31","'販売管理システム'!$B$4:$G$31"}</definedName>
    <definedName name="aaa" localSheetId="4">#REF!</definedName>
    <definedName name="aaa">#REF!</definedName>
    <definedName name="aaaa" localSheetId="4">#REF!</definedName>
    <definedName name="aaaa">#REF!</definedName>
    <definedName name="aaaaa" localSheetId="4" hidden="1">{"'給与計算システム'!$B$4:$G$31","'財務管理システム'!$B$4:$G$31","'販売管理システム'!$B$4:$G$31"}</definedName>
    <definedName name="aaaaa" hidden="1">{"'給与計算システム'!$B$4:$G$31","'財務管理システム'!$B$4:$G$31","'販売管理システム'!$B$4:$G$31"}</definedName>
    <definedName name="aaaaaa">#REF!</definedName>
    <definedName name="aaaaaaa" localSheetId="4" hidden="1">{"'給与計算システム'!$B$4:$G$31","'財務管理システム'!$B$4:$G$31","'販売管理システム'!$B$4:$G$31"}</definedName>
    <definedName name="aaaaaaa" hidden="1">{"'給与計算システム'!$B$4:$G$31","'財務管理システム'!$B$4:$G$31","'販売管理システム'!$B$4:$G$31"}</definedName>
    <definedName name="aaaaaaaa" localSheetId="4" hidden="1">{"'給与計算システム'!$B$4:$G$31","'財務管理システム'!$B$4:$G$31","'販売管理システム'!$B$4:$G$31"}</definedName>
    <definedName name="aaaaaaaa" hidden="1">{"'給与計算システム'!$B$4:$G$31","'財務管理システム'!$B$4:$G$31","'販売管理システム'!$B$4:$G$31"}</definedName>
    <definedName name="aaaaaaaaa" hidden="1">#REF!</definedName>
    <definedName name="aaaaaaaaaaaaa" localSheetId="4" hidden="1">{"'給与計算システム'!$B$4:$G$31","'財務管理システム'!$B$4:$G$31","'販売管理システム'!$B$4:$G$31"}</definedName>
    <definedName name="aaaaaaaaaaaaa" hidden="1">{"'給与計算システム'!$B$4:$G$31","'財務管理システム'!$B$4:$G$31","'販売管理システム'!$B$4:$G$31"}</definedName>
    <definedName name="ab">#REF!</definedName>
    <definedName name="ABC">#REF!</definedName>
    <definedName name="ACE">#REF!</definedName>
    <definedName name="adag" localSheetId="4" hidden="1">{0,0,0}</definedName>
    <definedName name="adag" hidden="1">{0,0,0}</definedName>
    <definedName name="afafasf" localSheetId="4" hidden="1">{"'給与計算システム'!$B$4:$G$31","'財務管理システム'!$B$4:$G$31","'販売管理システム'!$B$4:$G$31"}</definedName>
    <definedName name="afafasf" hidden="1">{"'給与計算システム'!$B$4:$G$31","'財務管理システム'!$B$4:$G$31","'販売管理システム'!$B$4:$G$31"}</definedName>
    <definedName name="afafd" localSheetId="4" hidden="1">{"'給与計算システム'!$B$4:$G$31","'財務管理システム'!$B$4:$G$31","'販売管理システム'!$B$4:$G$31"}</definedName>
    <definedName name="afafd" hidden="1">{"'給与計算システム'!$B$4:$G$31","'財務管理システム'!$B$4:$G$31","'販売管理システム'!$B$4:$G$31"}</definedName>
    <definedName name="afdafd" localSheetId="4" hidden="1">{"'給与計算システム'!$B$4:$G$31","'財務管理システム'!$B$4:$G$31","'販売管理システム'!$B$4:$G$31"}</definedName>
    <definedName name="afdafd" hidden="1">{"'給与計算システム'!$B$4:$G$31","'財務管理システム'!$B$4:$G$31","'販売管理システム'!$B$4:$G$31"}</definedName>
    <definedName name="affaf" localSheetId="4" hidden="1">{"'給与計算システム'!$B$4:$G$31","'財務管理システム'!$B$4:$G$31","'販売管理システム'!$B$4:$G$31"}</definedName>
    <definedName name="affaf" hidden="1">{"'給与計算システム'!$B$4:$G$31","'財務管理システム'!$B$4:$G$31","'販売管理システム'!$B$4:$G$31"}</definedName>
    <definedName name="afsdafasdf" localSheetId="4" hidden="1">{"'給与計算システム'!$B$4:$G$31","'財務管理システム'!$B$4:$G$31","'販売管理システム'!$B$4:$G$31"}</definedName>
    <definedName name="afsdafasdf" hidden="1">{"'給与計算システム'!$B$4:$G$31","'財務管理システム'!$B$4:$G$31","'販売管理システム'!$B$4:$G$31"}</definedName>
    <definedName name="agfdaaf" localSheetId="4" hidden="1">{"'給与計算システム'!$B$4:$G$31","'財務管理システム'!$B$4:$G$31","'販売管理システム'!$B$4:$G$31"}</definedName>
    <definedName name="agfdaaf" hidden="1">{"'給与計算システム'!$B$4:$G$31","'財務管理システム'!$B$4:$G$31","'販売管理システム'!$B$4:$G$31"}</definedName>
    <definedName name="AIcard">#REF!</definedName>
    <definedName name="ando" localSheetId="4" hidden="1">{"'下期集計（10.27迄・速報値）'!$Q$16"}</definedName>
    <definedName name="ando" hidden="1">{"'下期集計（10.27迄・速報値）'!$Q$16"}</definedName>
    <definedName name="aop" localSheetId="4" hidden="1">{"'給与計算システム'!$B$4:$G$31","'財務管理システム'!$B$4:$G$31","'販売管理システム'!$B$4:$G$31"}</definedName>
    <definedName name="aop" hidden="1">{"'給与計算システム'!$B$4:$G$31","'財務管理システム'!$B$4:$G$31","'販売管理システム'!$B$4:$G$31"}</definedName>
    <definedName name="aplcode">#REF!</definedName>
    <definedName name="aplname">#REF!</definedName>
    <definedName name="ＡＰテイブル">#REF!</definedName>
    <definedName name="ＡＰテーブル">#REF!</definedName>
    <definedName name="as">#REF!</definedName>
    <definedName name="asdf" localSheetId="4" hidden="1">{"'給与計算システム'!$B$4:$G$31","'財務管理システム'!$B$4:$G$31","'販売管理システム'!$B$4:$G$31"}</definedName>
    <definedName name="asdf" hidden="1">{"'給与計算システム'!$B$4:$G$31","'財務管理システム'!$B$4:$G$31","'販売管理システム'!$B$4:$G$31"}</definedName>
    <definedName name="asdfaf" localSheetId="4" hidden="1">{0,0,0}</definedName>
    <definedName name="asdfaf" hidden="1">{0,0,0}</definedName>
    <definedName name="asjhak" localSheetId="4" hidden="1">{0,0,0}</definedName>
    <definedName name="asjhak" hidden="1">{0,0,0}</definedName>
    <definedName name="awea" localSheetId="4" hidden="1">{0,0,0}</definedName>
    <definedName name="awea" hidden="1">{0,0,0}</definedName>
    <definedName name="b">#REF!</definedName>
    <definedName name="ｂ９９９９９">#REF!</definedName>
    <definedName name="BB" localSheetId="4">#REF!</definedName>
    <definedName name="BB">#REF!</definedName>
    <definedName name="BBB">#REF!</definedName>
    <definedName name="bDectected" localSheetId="4">ISBLANK( DetectedON)</definedName>
    <definedName name="bDectected">ISBLANK( DetectedON)</definedName>
    <definedName name="bgfffffff" localSheetId="4" hidden="1">{"'給与計算システム'!$B$4:$G$31","'財務管理システム'!$B$4:$G$31","'販売管理システム'!$B$4:$G$31"}</definedName>
    <definedName name="bgfffffff" hidden="1">{"'給与計算システム'!$B$4:$G$31","'財務管理システム'!$B$4:$G$31","'販売管理システム'!$B$4:$G$31"}</definedName>
    <definedName name="BookClose" localSheetId="4">会員登録情報コード値一覧!BookClose</definedName>
    <definedName name="BookClose">[11]!BookClose</definedName>
    <definedName name="BookName">'[12]#REF'!$D$1</definedName>
    <definedName name="BookName2" localSheetId="4">#REF!</definedName>
    <definedName name="BookName2">#REF!</definedName>
    <definedName name="BusiAcro">[13]Sheet2!$E$2:$E$6</definedName>
    <definedName name="Business">[13]Sheet2!$D$2:$D$6</definedName>
    <definedName name="ｂｖｇだｆばｄばｄ" localSheetId="4" hidden="1">{"'給与計算システム'!$B$4:$G$31","'財務管理システム'!$B$4:$G$31","'販売管理システム'!$B$4:$G$31"}</definedName>
    <definedName name="ｂｖｇだｆばｄばｄ" hidden="1">{"'給与計算システム'!$B$4:$G$31","'財務管理システム'!$B$4:$G$31","'販売管理システム'!$B$4:$G$31"}</definedName>
    <definedName name="ｂｖｓばｄｆｂ" localSheetId="4" hidden="1">{"'給与計算システム'!$B$4:$G$31","'財務管理システム'!$B$4:$G$31","'販売管理システム'!$B$4:$G$31"}</definedName>
    <definedName name="ｂｖｓばｄｆｂ" hidden="1">{"'給与計算システム'!$B$4:$G$31","'財務管理システム'!$B$4:$G$31","'販売管理システム'!$B$4:$G$31"}</definedName>
    <definedName name="ｂがｒｈばえｒ" localSheetId="4" hidden="1">{"'給与計算システム'!$B$4:$G$31","'財務管理システム'!$B$4:$G$31","'販売管理システム'!$B$4:$G$31"}</definedName>
    <definedName name="ｂがｒｈばえｒ" hidden="1">{"'給与計算システム'!$B$4:$G$31","'財務管理システム'!$B$4:$G$31","'販売管理システム'!$B$4:$G$31"}</definedName>
    <definedName name="C_KEY">#N/A</definedName>
    <definedName name="C_KIHON">#N/A</definedName>
    <definedName name="C_POSI">#N/A</definedName>
    <definedName name="C_YOBI">#N/A</definedName>
    <definedName name="CACHE_OPTION">#REF!</definedName>
    <definedName name="cc" hidden="1">#REF!</definedName>
    <definedName name="CCC" localSheetId="4">#REF!</definedName>
    <definedName name="CCC">#REF!</definedName>
    <definedName name="ccccc" hidden="1">#REF!</definedName>
    <definedName name="ccccccc" localSheetId="4" hidden="1">{"'給与計算システム'!$B$4:$G$31","'財務管理システム'!$B$4:$G$31","'販売管理システム'!$B$4:$G$31"}</definedName>
    <definedName name="ccccccc" hidden="1">{"'給与計算システム'!$B$4:$G$31","'財務管理システム'!$B$4:$G$31","'販売管理システム'!$B$4:$G$31"}</definedName>
    <definedName name="cccccccccc" localSheetId="4" hidden="1">{"'給与計算システム'!$B$4:$G$31","'財務管理システム'!$B$4:$G$31","'販売管理システム'!$B$4:$G$31"}</definedName>
    <definedName name="cccccccccc" hidden="1">{"'給与計算システム'!$B$4:$G$31","'財務管理システム'!$B$4:$G$31","'販売管理システム'!$B$4:$G$31"}</definedName>
    <definedName name="chiho" localSheetId="4" hidden="1">{"'下期集計（10.27迄・速報値）'!$Q$16"}</definedName>
    <definedName name="chiho" hidden="1">{"'下期集計（10.27迄・速報値）'!$Q$16"}</definedName>
    <definedName name="COLUMN">#N/A</definedName>
    <definedName name="Command_Click">[14]Sheet1!Command_Click</definedName>
    <definedName name="Copy_Summary">[15]!Copy_Summary</definedName>
    <definedName name="d" localSheetId="4" hidden="1">{"'給与計算システム'!$B$4:$G$31","'財務管理システム'!$B$4:$G$31","'販売管理システム'!$B$4:$G$31"}</definedName>
    <definedName name="d" hidden="1">{"'給与計算システム'!$B$4:$G$31","'財務管理システム'!$B$4:$G$31","'販売管理システム'!$B$4:$G$31"}</definedName>
    <definedName name="da" localSheetId="4" hidden="1">{"'給与計算システム'!$B$4:$G$31","'財務管理システム'!$B$4:$G$31","'販売管理システム'!$B$4:$G$31"}</definedName>
    <definedName name="da" hidden="1">{"'給与計算システム'!$B$4:$G$31","'財務管理システム'!$B$4:$G$31","'販売管理システム'!$B$4:$G$31"}</definedName>
    <definedName name="dad" hidden="1">[6]ﾃﾚﾊﾞﾝRTGS共用!#REF!</definedName>
    <definedName name="dammy">#REF!</definedName>
    <definedName name="Data_Maker">[15]!Data_Maker</definedName>
    <definedName name="_xlnm.Database">[16]PR!#REF!</definedName>
    <definedName name="DBPARTNER" localSheetId="4" hidden="1">{"'2.3 NT(ｱｶｳﾝﾄ)基本方針2'!$A$1:$AN$62"}</definedName>
    <definedName name="DBPARTNER" hidden="1">{"'2.3 NT(ｱｶｳﾝﾄ)基本方針2'!$A$1:$AN$62"}</definedName>
    <definedName name="dbtbl">#REF!</definedName>
    <definedName name="dcsop" localSheetId="4" hidden="1">{0,0,0}</definedName>
    <definedName name="dcsop" hidden="1">{0,0,0}</definedName>
    <definedName name="dd">#REF!</definedName>
    <definedName name="ddd" localSheetId="4" hidden="1">{"'給与計算システム'!$B$4:$G$31","'財務管理システム'!$B$4:$G$31","'販売管理システム'!$B$4:$G$31"}</definedName>
    <definedName name="ddd" hidden="1">{"'給与計算システム'!$B$4:$G$31","'財務管理システム'!$B$4:$G$31","'販売管理システム'!$B$4:$G$31"}</definedName>
    <definedName name="ｄｄｄｄｄ" localSheetId="4" hidden="1">{"'給与計算システム'!$B$4:$G$31","'財務管理システム'!$B$4:$G$31","'販売管理システム'!$B$4:$G$31"}</definedName>
    <definedName name="ｄｄｄｄｄ" hidden="1">{"'給与計算システム'!$B$4:$G$31","'財務管理システム'!$B$4:$G$31","'販売管理システム'!$B$4:$G$31"}</definedName>
    <definedName name="ddddd2" localSheetId="4" hidden="1">{"'給与計算システム'!$B$4:$G$31","'財務管理システム'!$B$4:$G$31","'販売管理システム'!$B$4:$G$31"}</definedName>
    <definedName name="ddddd2" hidden="1">{"'給与計算システム'!$B$4:$G$31","'財務管理システム'!$B$4:$G$31","'販売管理システム'!$B$4:$G$31"}</definedName>
    <definedName name="ｄｄｄｄｄ3" localSheetId="4" hidden="1">{"'給与計算システム'!$B$4:$G$31","'財務管理システム'!$B$4:$G$31","'販売管理システム'!$B$4:$G$31"}</definedName>
    <definedName name="ｄｄｄｄｄ3" hidden="1">{"'給与計算システム'!$B$4:$G$31","'財務管理システム'!$B$4:$G$31","'販売管理システム'!$B$4:$G$31"}</definedName>
    <definedName name="ｄｄｄｄｄ4" localSheetId="4" hidden="1">{"'給与計算システム'!$B$4:$G$31","'財務管理システム'!$B$4:$G$31","'販売管理システム'!$B$4:$G$31"}</definedName>
    <definedName name="ｄｄｄｄｄ4" hidden="1">{"'給与計算システム'!$B$4:$G$31","'財務管理システム'!$B$4:$G$31","'販売管理システム'!$B$4:$G$31"}</definedName>
    <definedName name="ｄｄｄｄｄ5" localSheetId="4" hidden="1">{"'給与計算システム'!$B$4:$G$31","'財務管理システム'!$B$4:$G$31","'販売管理システム'!$B$4:$G$31"}</definedName>
    <definedName name="ｄｄｄｄｄ5" hidden="1">{"'給与計算システム'!$B$4:$G$31","'財務管理システム'!$B$4:$G$31","'販売管理システム'!$B$4:$G$31"}</definedName>
    <definedName name="ｄｄｄｄｄ6" localSheetId="4" hidden="1">{"'給与計算システム'!$B$4:$G$31","'財務管理システム'!$B$4:$G$31","'販売管理システム'!$B$4:$G$31"}</definedName>
    <definedName name="ｄｄｄｄｄ6" hidden="1">{"'給与計算システム'!$B$4:$G$31","'財務管理システム'!$B$4:$G$31","'販売管理システム'!$B$4:$G$31"}</definedName>
    <definedName name="dddddd" localSheetId="4" hidden="1">{"'給与計算システム'!$B$4:$G$31","'財務管理システム'!$B$4:$G$31","'販売管理システム'!$B$4:$G$31"}</definedName>
    <definedName name="dddddd" hidden="1">{"'給与計算システム'!$B$4:$G$31","'財務管理システム'!$B$4:$G$31","'販売管理システム'!$B$4:$G$31"}</definedName>
    <definedName name="ddddddddddddddd" localSheetId="4" hidden="1">{"'給与計算システム'!$B$4:$G$31","'財務管理システム'!$B$4:$G$31","'販売管理システム'!$B$4:$G$31"}</definedName>
    <definedName name="ddddddddddddddd" hidden="1">{"'給与計算システム'!$B$4:$G$31","'財務管理システム'!$B$4:$G$31","'販売管理システム'!$B$4:$G$31"}</definedName>
    <definedName name="DIBDBM_CODETABLE">#REF!</definedName>
    <definedName name="DIBDBM_CURRENCYMASTER">#REF!</definedName>
    <definedName name="doef" localSheetId="4" hidden="1">{0,0,0}</definedName>
    <definedName name="doef" hidden="1">{0,0,0}</definedName>
    <definedName name="ＤＳＦＤＳ" localSheetId="4" hidden="1">{"'下期集計（10.27迄・速報値）'!$Q$16"}</definedName>
    <definedName name="ＤＳＦＤＳ" hidden="1">{"'下期集計（10.27迄・速報値）'!$Q$16"}</definedName>
    <definedName name="dwsw" localSheetId="4" hidden="1">{"'給与計算システム'!$B$4:$G$31","'財務管理システム'!$B$4:$G$31","'販売管理システム'!$B$4:$G$31"}</definedName>
    <definedName name="dwsw" hidden="1">{"'給与計算システム'!$B$4:$G$31","'財務管理システム'!$B$4:$G$31","'販売管理システム'!$B$4:$G$31"}</definedName>
    <definedName name="e" localSheetId="4" hidden="1">{"'給与計算システム'!$B$4:$G$31","'財務管理システム'!$B$4:$G$31","'販売管理システム'!$B$4:$G$31"}</definedName>
    <definedName name="e" hidden="1">{"'給与計算システム'!$B$4:$G$31","'財務管理システム'!$B$4:$G$31","'販売管理システム'!$B$4:$G$31"}</definedName>
    <definedName name="ｆ" localSheetId="4" hidden="1">{#N/A,#N/A,TRUE,"価格取纏め表";#N/A,#N/A,TRUE,"ﾊｰﾄﾞｳｪｱ";#N/A,#N/A,TRUE,"VOS3FS P.P";#N/A,#N/A,TRUE,"APP";#N/A,#N/A,TRUE,"DBｻｰﾊﾞ P.P";#N/A,#N/A,TRUE,"ｺﾝｿｰﾙ P.P";#N/A,#N/A,TRUE,"開発端末 P.P";#N/A,#N/A,TRUE,"ﾊｰﾄﾞ経費";#N/A,#N/A,TRUE,"SE経費"}</definedName>
    <definedName name="ｆ" hidden="1">{#N/A,#N/A,TRUE,"価格取纏め表";#N/A,#N/A,TRUE,"ﾊｰﾄﾞｳｪｱ";#N/A,#N/A,TRUE,"VOS3FS P.P";#N/A,#N/A,TRUE,"APP";#N/A,#N/A,TRUE,"DBｻｰﾊﾞ P.P";#N/A,#N/A,TRUE,"ｺﾝｿｰﾙ P.P";#N/A,#N/A,TRUE,"開発端末 P.P";#N/A,#N/A,TRUE,"ﾊｰﾄﾞ経費";#N/A,#N/A,TRUE,"SE経費"}</definedName>
    <definedName name="ＦＤＦ" localSheetId="4" hidden="1">{"'下期集計（10.27迄・速報値）'!$Q$16"}</definedName>
    <definedName name="ＦＤＦ" hidden="1">{"'下期集計（10.27迄・速報値）'!$Q$16"}</definedName>
    <definedName name="ＦＤＧＦＤ" localSheetId="4" hidden="1">{"'下期集計（10.27迄・速報値）'!$Q$16"}</definedName>
    <definedName name="ＦＤＧＦＤ" hidden="1">{"'下期集計（10.27迄・速報値）'!$Q$16"}</definedName>
    <definedName name="fdsfasfasfasfasfasf" localSheetId="4" hidden="1">{"'給与計算システム'!$B$4:$G$31","'財務管理システム'!$B$4:$G$31","'販売管理システム'!$B$4:$G$31"}</definedName>
    <definedName name="fdsfasfasfasfasfasf" hidden="1">{"'給与計算システム'!$B$4:$G$31","'財務管理システム'!$B$4:$G$31","'販売管理システム'!$B$4:$G$31"}</definedName>
    <definedName name="ｆｅｅｗ" localSheetId="4" hidden="1">{"'給与計算システム'!$B$4:$G$31","'財務管理システム'!$B$4:$G$31","'販売管理システム'!$B$4:$G$31"}</definedName>
    <definedName name="ｆｅｅｗ" hidden="1">{"'給与計算システム'!$B$4:$G$31","'財務管理システム'!$B$4:$G$31","'販売管理システム'!$B$4:$G$31"}</definedName>
    <definedName name="FENICS">#REF!</definedName>
    <definedName name="ff">#REF!</definedName>
    <definedName name="fff" localSheetId="4" hidden="1">{"'給与計算システム'!$B$4:$G$31","'財務管理システム'!$B$4:$G$31","'販売管理システム'!$B$4:$G$31"}</definedName>
    <definedName name="fff" hidden="1">{"'給与計算システム'!$B$4:$G$31","'財務管理システム'!$B$4:$G$31","'販売管理システム'!$B$4:$G$31"}</definedName>
    <definedName name="ｆｆｆｆｆ" localSheetId="4">会員登録情報コード値一覧!ｆｆｆｆｆ</definedName>
    <definedName name="ｆｆｆｆｆ">[11]!ｆｆｆｆｆ</definedName>
    <definedName name="fffffff" localSheetId="4" hidden="1">{"'給与計算システム'!$B$4:$G$31","'財務管理システム'!$B$4:$G$31","'販売管理システム'!$B$4:$G$31"}</definedName>
    <definedName name="fffffff" hidden="1">{"'給与計算システム'!$B$4:$G$31","'財務管理システム'!$B$4:$G$31","'販売管理システム'!$B$4:$G$31"}</definedName>
    <definedName name="FieldDB">[17]DB!#REF!</definedName>
    <definedName name="FORM_ACTION" localSheetId="4">#REF!</definedName>
    <definedName name="FORM_ACTION">#REF!</definedName>
    <definedName name="FORM_METHOD" localSheetId="4">#REF!</definedName>
    <definedName name="FORM_METHOD">#REF!</definedName>
    <definedName name="FORM_NAME" localSheetId="4">#REF!</definedName>
    <definedName name="FORM_NAME">#REF!</definedName>
    <definedName name="ＦＲＧ" localSheetId="4" hidden="1">{"'下期集計（10.27迄・速報値）'!$Q$16"}</definedName>
    <definedName name="ＦＲＧ" hidden="1">{"'下期集計（10.27迄・速報値）'!$Q$16"}</definedName>
    <definedName name="gggffff" localSheetId="4" hidden="1">{"'給与計算システム'!$B$4:$G$31","'財務管理システム'!$B$4:$G$31","'販売管理システム'!$B$4:$G$31"}</definedName>
    <definedName name="gggffff" hidden="1">{"'給与計算システム'!$B$4:$G$31","'財務管理システム'!$B$4:$G$31","'販売管理システム'!$B$4:$G$31"}</definedName>
    <definedName name="gggg" localSheetId="4" hidden="1">{"'給与計算システム'!$B$4:$G$31","'財務管理システム'!$B$4:$G$31","'販売管理システム'!$B$4:$G$31"}</definedName>
    <definedName name="gggg" hidden="1">{"'給与計算システム'!$B$4:$G$31","'財務管理システム'!$B$4:$G$31","'販売管理システム'!$B$4:$G$31"}</definedName>
    <definedName name="gggg2" localSheetId="4" hidden="1">{"'給与計算システム'!$B$4:$G$31","'財務管理システム'!$B$4:$G$31","'販売管理システム'!$B$4:$G$31"}</definedName>
    <definedName name="gggg2" hidden="1">{"'給与計算システム'!$B$4:$G$31","'財務管理システム'!$B$4:$G$31","'販売管理システム'!$B$4:$G$31"}</definedName>
    <definedName name="gggg3" localSheetId="4" hidden="1">{"'給与計算システム'!$B$4:$G$31","'財務管理システム'!$B$4:$G$31","'販売管理システム'!$B$4:$G$31"}</definedName>
    <definedName name="gggg3" hidden="1">{"'給与計算システム'!$B$4:$G$31","'財務管理システム'!$B$4:$G$31","'販売管理システム'!$B$4:$G$31"}</definedName>
    <definedName name="gggg4" localSheetId="4" hidden="1">{"'給与計算システム'!$B$4:$G$31","'財務管理システム'!$B$4:$G$31","'販売管理システム'!$B$4:$G$31"}</definedName>
    <definedName name="gggg4" hidden="1">{"'給与計算システム'!$B$4:$G$31","'財務管理システム'!$B$4:$G$31","'販売管理システム'!$B$4:$G$31"}</definedName>
    <definedName name="gggg5" localSheetId="4" hidden="1">{"'給与計算システム'!$B$4:$G$31","'財務管理システム'!$B$4:$G$31","'販売管理システム'!$B$4:$G$31"}</definedName>
    <definedName name="gggg5" hidden="1">{"'給与計算システム'!$B$4:$G$31","'財務管理システム'!$B$4:$G$31","'販売管理システム'!$B$4:$G$31"}</definedName>
    <definedName name="ggggfff" localSheetId="4" hidden="1">{"'給与計算システム'!$B$4:$G$31","'財務管理システム'!$B$4:$G$31","'販売管理システム'!$B$4:$G$31"}</definedName>
    <definedName name="ggggfff" hidden="1">{"'給与計算システム'!$B$4:$G$31","'財務管理システム'!$B$4:$G$31","'販売管理システム'!$B$4:$G$31"}</definedName>
    <definedName name="ggggfff2" localSheetId="4" hidden="1">{"'給与計算システム'!$B$4:$G$31","'財務管理システム'!$B$4:$G$31","'販売管理システム'!$B$4:$G$31"}</definedName>
    <definedName name="ggggfff2" hidden="1">{"'給与計算システム'!$B$4:$G$31","'財務管理システム'!$B$4:$G$31","'販売管理システム'!$B$4:$G$31"}</definedName>
    <definedName name="ggggfff3" localSheetId="4" hidden="1">{"'給与計算システム'!$B$4:$G$31","'財務管理システム'!$B$4:$G$31","'販売管理システム'!$B$4:$G$31"}</definedName>
    <definedName name="ggggfff3" hidden="1">{"'給与計算システム'!$B$4:$G$31","'財務管理システム'!$B$4:$G$31","'販売管理システム'!$B$4:$G$31"}</definedName>
    <definedName name="ggggfff4" localSheetId="4" hidden="1">{"'給与計算システム'!$B$4:$G$31","'財務管理システム'!$B$4:$G$31","'販売管理システム'!$B$4:$G$31"}</definedName>
    <definedName name="ggggfff4" hidden="1">{"'給与計算システム'!$B$4:$G$31","'財務管理システム'!$B$4:$G$31","'販売管理システム'!$B$4:$G$31"}</definedName>
    <definedName name="ggggfff5" localSheetId="4" hidden="1">{"'給与計算システム'!$B$4:$G$31","'財務管理システム'!$B$4:$G$31","'販売管理システム'!$B$4:$G$31"}</definedName>
    <definedName name="ggggfff5" hidden="1">{"'給与計算システム'!$B$4:$G$31","'財務管理システム'!$B$4:$G$31","'販売管理システム'!$B$4:$G$31"}</definedName>
    <definedName name="ggggg" localSheetId="4" hidden="1">{"'給与計算システム'!$B$4:$G$31","'財務管理システム'!$B$4:$G$31","'販売管理システム'!$B$4:$G$31"}</definedName>
    <definedName name="ggggg" hidden="1">{"'給与計算システム'!$B$4:$G$31","'財務管理システム'!$B$4:$G$31","'販売管理システム'!$B$4:$G$31"}</definedName>
    <definedName name="ggggg2" localSheetId="4" hidden="1">{"'給与計算システム'!$B$4:$G$31","'財務管理システム'!$B$4:$G$31","'販売管理システム'!$B$4:$G$31"}</definedName>
    <definedName name="ggggg2" hidden="1">{"'給与計算システム'!$B$4:$G$31","'財務管理システム'!$B$4:$G$31","'販売管理システム'!$B$4:$G$31"}</definedName>
    <definedName name="gggggg" localSheetId="4" hidden="1">{"'給与計算システム'!$B$4:$G$31","'財務管理システム'!$B$4:$G$31","'販売管理システム'!$B$4:$G$31"}</definedName>
    <definedName name="gggggg" hidden="1">{"'給与計算システム'!$B$4:$G$31","'財務管理システム'!$B$4:$G$31","'販売管理システム'!$B$4:$G$31"}</definedName>
    <definedName name="gggggg2" localSheetId="4" hidden="1">{"'給与計算システム'!$B$4:$G$31","'財務管理システム'!$B$4:$G$31","'販売管理システム'!$B$4:$G$31"}</definedName>
    <definedName name="gggggg2" hidden="1">{"'給与計算システム'!$B$4:$G$31","'財務管理システム'!$B$4:$G$31","'販売管理システム'!$B$4:$G$31"}</definedName>
    <definedName name="gggggg3" localSheetId="4" hidden="1">{"'給与計算システム'!$B$4:$G$31","'財務管理システム'!$B$4:$G$31","'販売管理システム'!$B$4:$G$31"}</definedName>
    <definedName name="gggggg3" hidden="1">{"'給与計算システム'!$B$4:$G$31","'財務管理システム'!$B$4:$G$31","'販売管理システム'!$B$4:$G$31"}</definedName>
    <definedName name="gggggg4" localSheetId="4" hidden="1">{"'給与計算システム'!$B$4:$G$31","'財務管理システム'!$B$4:$G$31","'販売管理システム'!$B$4:$G$31"}</definedName>
    <definedName name="gggggg4" hidden="1">{"'給与計算システム'!$B$4:$G$31","'財務管理システム'!$B$4:$G$31","'販売管理システム'!$B$4:$G$31"}</definedName>
    <definedName name="ggks" localSheetId="4" hidden="1">{0,0,0}</definedName>
    <definedName name="ggks" hidden="1">{0,0,0}</definedName>
    <definedName name="ghghh" localSheetId="4" hidden="1">{"'給与計算システム'!$B$4:$G$31","'財務管理システム'!$B$4:$G$31","'販売管理システム'!$B$4:$G$31"}</definedName>
    <definedName name="ghghh" hidden="1">{"'給与計算システム'!$B$4:$G$31","'財務管理システム'!$B$4:$G$31","'販売管理システム'!$B$4:$G$31"}</definedName>
    <definedName name="ghghh2" localSheetId="4" hidden="1">{"'給与計算システム'!$B$4:$G$31","'財務管理システム'!$B$4:$G$31","'販売管理システム'!$B$4:$G$31"}</definedName>
    <definedName name="ghghh2" hidden="1">{"'給与計算システム'!$B$4:$G$31","'財務管理システム'!$B$4:$G$31","'販売管理システム'!$B$4:$G$31"}</definedName>
    <definedName name="ghghh3" localSheetId="4" hidden="1">{"'給与計算システム'!$B$4:$G$31","'財務管理システム'!$B$4:$G$31","'販売管理システム'!$B$4:$G$31"}</definedName>
    <definedName name="ghghh3" hidden="1">{"'給与計算システム'!$B$4:$G$31","'財務管理システム'!$B$4:$G$31","'販売管理システム'!$B$4:$G$31"}</definedName>
    <definedName name="ghghh4" localSheetId="4" hidden="1">{"'給与計算システム'!$B$4:$G$31","'財務管理システム'!$B$4:$G$31","'販売管理システム'!$B$4:$G$31"}</definedName>
    <definedName name="ghghh4" hidden="1">{"'給与計算システム'!$B$4:$G$31","'財務管理システム'!$B$4:$G$31","'販売管理システム'!$B$4:$G$31"}</definedName>
    <definedName name="ghghh5" localSheetId="4" hidden="1">{"'給与計算システム'!$B$4:$G$31","'財務管理システム'!$B$4:$G$31","'販売管理システム'!$B$4:$G$31"}</definedName>
    <definedName name="ghghh5" hidden="1">{"'給与計算システム'!$B$4:$G$31","'財務管理システム'!$B$4:$G$31","'販売管理システム'!$B$4:$G$31"}</definedName>
    <definedName name="ｇｈｑえあｒｈｙｑ３５えｈｂ" localSheetId="4" hidden="1">{"'給与計算システム'!$B$4:$G$31","'財務管理システム'!$B$4:$G$31","'販売管理システム'!$B$4:$G$31"}</definedName>
    <definedName name="ｇｈｑえあｒｈｙｑ３５えｈｂ" hidden="1">{"'給与計算システム'!$B$4:$G$31","'財務管理システム'!$B$4:$G$31","'販売管理システム'!$B$4:$G$31"}</definedName>
    <definedName name="GITEM_4210">#REF!</definedName>
    <definedName name="GITEM_4212">#REF!</definedName>
    <definedName name="GITEM_EBIZ">#REF!</definedName>
    <definedName name="GITEM_KEIYAKU">#REF!</definedName>
    <definedName name="GTOA開発規模根拠1" localSheetId="4">会員登録情報コード値一覧!GTOA開発規模根拠1</definedName>
    <definedName name="GTOA開発規模根拠1">[11]!GTOA開発規模根拠1</definedName>
    <definedName name="GTOA開発規模根拠2" localSheetId="4">会員登録情報コード値一覧!GTOA開発規模根拠2</definedName>
    <definedName name="GTOA開発規模根拠2">[11]!GTOA開発規模根拠2</definedName>
    <definedName name="GTOA開発規模根拠3" localSheetId="4">会員登録情報コード値一覧!GTOA開発規模根拠3</definedName>
    <definedName name="GTOA開発規模根拠3">[11]!GTOA開発規模根拠3</definedName>
    <definedName name="GTOA開発規模根拠4" localSheetId="4">会員登録情報コード値一覧!GTOA開発規模根拠4</definedName>
    <definedName name="GTOA開発規模根拠4">[11]!GTOA開発規模根拠4</definedName>
    <definedName name="GTOB要員計画" localSheetId="4">会員登録情報コード値一覧!GTOB要員計画</definedName>
    <definedName name="GTOB要員計画">[11]!GTOB要員計画</definedName>
    <definedName name="GTOD特別間接原価" localSheetId="4">会員登録情報コード値一覧!GTOD特別間接原価</definedName>
    <definedName name="GTOD特別間接原価">[11]!GTOD特別間接原価</definedName>
    <definedName name="GTOE出張宿泊" localSheetId="4">会員登録情報コード値一覧!GTOE出張宿泊</definedName>
    <definedName name="GTOE出張宿泊">[11]!GTOE出張宿泊</definedName>
    <definedName name="GTOFリスク" localSheetId="4">会員登録情報コード値一覧!GTOFリスク</definedName>
    <definedName name="GTOFリスク">[11]!GTOFリスク</definedName>
    <definedName name="GTOスケジュール" localSheetId="4">会員登録情報コード値一覧!GTOスケジュール</definedName>
    <definedName name="GTOスケジュール">[11]!GTOスケジュール</definedName>
    <definedName name="GTOマニュアル作成工数の内訳" localSheetId="4">会員登録情報コード値一覧!GTOマニュアル作成工数の内訳</definedName>
    <definedName name="GTOマニュアル作成工数の内訳">[11]!GTOマニュアル作成工数の内訳</definedName>
    <definedName name="GTO開発管理工数の内訳" localSheetId="4">会員登録情報コード値一覧!GTO開発管理工数の内訳</definedName>
    <definedName name="GTO開発管理工数の内訳">[11]!GTO開発管理工数の内訳</definedName>
    <definedName name="GTO開発原価" localSheetId="4">会員登録情報コード値一覧!GTO開発原価</definedName>
    <definedName name="GTO開発原価">[11]!GTO開発原価</definedName>
    <definedName name="GTO開発体制" localSheetId="4">会員登録情報コード値一覧!GTO開発体制</definedName>
    <definedName name="GTO開発体制">[11]!GTO開発体制</definedName>
    <definedName name="GTO環境準備工数の内訳" localSheetId="4">会員登録情報コード値一覧!GTO環境準備工数の内訳</definedName>
    <definedName name="GTO環境準備工数の内訳">[11]!GTO環境準備工数の内訳</definedName>
    <definedName name="GTO客先教育工数の内訳" localSheetId="4">会員登録情報コード値一覧!GTO客先教育工数の内訳</definedName>
    <definedName name="GTO客先教育工数の内訳">[11]!GTO客先教育工数の内訳</definedName>
    <definedName name="GTO見積関連図" localSheetId="4">会員登録情報コード値一覧!GTO見積関連図</definedName>
    <definedName name="GTO見積関連図">[11]!GTO見積関連図</definedName>
    <definedName name="GTO原価見積書" localSheetId="4">会員登録情報コード値一覧!GTO原価見積書</definedName>
    <definedName name="GTO原価見積書">[11]!GTO原価見積書</definedName>
    <definedName name="GTO採算計算書" localSheetId="4">会員登録情報コード値一覧!GTO採算計算書</definedName>
    <definedName name="GTO採算計算書">[11]!GTO採算計算書</definedName>
    <definedName name="GTO新見積全体の説明" localSheetId="4">会員登録情報コード値一覧!GTO新見積全体の説明</definedName>
    <definedName name="GTO新見積全体の説明">[11]!GTO新見積全体の説明</definedName>
    <definedName name="GTO単価" localSheetId="4">会員登録情報コード値一覧!GTO単価</definedName>
    <definedName name="GTO単価">[11]!GTO単価</definedName>
    <definedName name="GTO年度別内訳1" localSheetId="4">会員登録情報コード値一覧!GTO年度別内訳1</definedName>
    <definedName name="GTO年度別内訳1">[11]!GTO年度別内訳1</definedName>
    <definedName name="GTO年度別内訳2" localSheetId="4">会員登録情報コード値一覧!GTO年度別内訳2</definedName>
    <definedName name="GTO年度別内訳2">[11]!GTO年度別内訳2</definedName>
    <definedName name="GTO納品物" localSheetId="4">会員登録情報コード値一覧!GTO納品物</definedName>
    <definedName name="GTO納品物">[11]!GTO納品物</definedName>
    <definedName name="GTO文書記入項目説明" localSheetId="4">会員登録情報コード値一覧!GTO文書記入項目説明</definedName>
    <definedName name="GTO文書記入項目説明">[11]!GTO文書記入項目説明</definedName>
    <definedName name="GWmessage" localSheetId="4" hidden="1">#REF!</definedName>
    <definedName name="GWmessage" hidden="1">#REF!</definedName>
    <definedName name="ＧＷメッセージ一覧" localSheetId="4" hidden="1">#REF!</definedName>
    <definedName name="ＧＷメッセージ一覧" hidden="1">#REF!</definedName>
    <definedName name="ｇだがｄ" localSheetId="4" hidden="1">{"'給与計算システム'!$B$4:$G$31","'財務管理システム'!$B$4:$G$31","'販売管理システム'!$B$4:$G$31"}</definedName>
    <definedName name="ｇだがｄ" hidden="1">{"'給与計算システム'!$B$4:$G$31","'財務管理システム'!$B$4:$G$31","'販売管理システム'!$B$4:$G$31"}</definedName>
    <definedName name="ｇふぁがうぇｒｇはうぇ" localSheetId="4" hidden="1">{"'給与計算システム'!$B$4:$G$31","'財務管理システム'!$B$4:$G$31","'販売管理システム'!$B$4:$G$31"}</definedName>
    <definedName name="ｇふぁがうぇｒｇはうぇ" hidden="1">{"'給与計算システム'!$B$4:$G$31","'財務管理システム'!$B$4:$G$31","'販売管理システム'!$B$4:$G$31"}</definedName>
    <definedName name="ＨＧＨＪＭ" localSheetId="4" hidden="1">{"'下期集計（10.27迄・速報値）'!$Q$16"}</definedName>
    <definedName name="ＨＧＨＪＭ" hidden="1">{"'下期集計（10.27迄・速報値）'!$Q$16"}</definedName>
    <definedName name="hhh">#REF!</definedName>
    <definedName name="ＨＰ" localSheetId="4" hidden="1">{"'下期集計（10.27迄・速報値）'!$Q$16"}</definedName>
    <definedName name="ＨＰ" hidden="1">{"'下期集計（10.27迄・速報値）'!$Q$16"}</definedName>
    <definedName name="HTML_CodePage" hidden="1">932</definedName>
    <definedName name="HTML_Control" localSheetId="4" hidden="1">{"'給与計算システム'!$B$4:$G$31","'財務管理システム'!$B$4:$G$31","'販売管理システム'!$B$4:$G$31"}</definedName>
    <definedName name="HTML_Control" hidden="1">{"'給与計算システム'!$B$4:$G$31","'財務管理システム'!$B$4:$G$31","'販売管理システム'!$B$4:$G$31"}</definedName>
    <definedName name="HTML_Control2" localSheetId="4" hidden="1">{"'給与計算システム'!$B$4:$G$31","'財務管理システム'!$B$4:$G$31","'販売管理システム'!$B$4:$G$31"}</definedName>
    <definedName name="HTML_Control2" hidden="1">{"'給与計算システム'!$B$4:$G$31","'財務管理システム'!$B$4:$G$31","'販売管理システム'!$B$4:$G$31"}</definedName>
    <definedName name="HTML_Control3" localSheetId="4" hidden="1">{"'給与計算システム'!$B$4:$G$31","'財務管理システム'!$B$4:$G$31","'販売管理システム'!$B$4:$G$31"}</definedName>
    <definedName name="HTML_Control3" hidden="1">{"'給与計算システム'!$B$4:$G$31","'財務管理システム'!$B$4:$G$31","'販売管理システム'!$B$4:$G$31"}</definedName>
    <definedName name="HTML_Control4" localSheetId="4" hidden="1">{"'給与計算システム'!$B$4:$G$31","'財務管理システム'!$B$4:$G$31","'販売管理システム'!$B$4:$G$31"}</definedName>
    <definedName name="HTML_Control4" hidden="1">{"'給与計算システム'!$B$4:$G$31","'財務管理システム'!$B$4:$G$31","'販売管理システム'!$B$4:$G$31"}</definedName>
    <definedName name="HTML_Control5" localSheetId="4" hidden="1">{"'給与計算システム'!$B$4:$G$31","'財務管理システム'!$B$4:$G$31","'販売管理システム'!$B$4:$G$31"}</definedName>
    <definedName name="HTML_Control5" hidden="1">{"'給与計算システム'!$B$4:$G$31","'財務管理システム'!$B$4:$G$31","'販売管理システム'!$B$4:$G$31"}</definedName>
    <definedName name="HTML_Description" hidden="1">""</definedName>
    <definedName name="HTML_Email" hidden="1">""</definedName>
    <definedName name="HTML_Header" hidden="1">"NT-APLIKA/LITE 標準構成"</definedName>
    <definedName name="HTML_LastUpdate" hidden="1">"97/05/13"</definedName>
    <definedName name="HTML_LineAfter" hidden="1">TRUE</definedName>
    <definedName name="HTML_LineBefore" hidden="1">TRUE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"D:\My Documents\Homepage\HANBAI.htm"</definedName>
    <definedName name="HTML_PathTemplate" hidden="1">"D:\My Documents\Homepage\TEST.HTM"</definedName>
    <definedName name="HTML_Title" hidden="1">"NT-APLIKA/LITE 標準構成"</definedName>
    <definedName name="HTML1_1" hidden="1">"[kokusaiＤＣ1110.xls]企画部!$A$1:$H$61"</definedName>
    <definedName name="HTML1_10" hidden="1">""</definedName>
    <definedName name="HTML1_11" hidden="1">1</definedName>
    <definedName name="HTML1_12" hidden="1">"G:\企画Ｇ\規程集\平成１１年１０月\08syokumu\honbu\kokusai_kikaku.htm"</definedName>
    <definedName name="HTML1_2" hidden="1">1</definedName>
    <definedName name="HTML1_3" hidden="1">"企画部"</definedName>
    <definedName name="HTML1_4" hidden="1">""</definedName>
    <definedName name="HTML1_5" hidden="1">""</definedName>
    <definedName name="HTML1_6" hidden="1">-4146</definedName>
    <definedName name="HTML1_7" hidden="1">-4146</definedName>
    <definedName name="HTML1_8" hidden="1">"99/09/22"</definedName>
    <definedName name="HTML1_9" hidden="1">""</definedName>
    <definedName name="HTML2_1" hidden="1">"[kokusaiＤＣ1110.xls]海外拠点統括部!$A$1:$J$46"</definedName>
    <definedName name="HTML2_10" hidden="1">""</definedName>
    <definedName name="HTML2_11" hidden="1">1</definedName>
    <definedName name="HTML2_12" hidden="1">"G:\企画Ｇ\規程集\平成１１年１０月\08syokumu\honbu\kaigai.htm"</definedName>
    <definedName name="HTML2_2" hidden="1">1</definedName>
    <definedName name="HTML2_3" hidden="1">"海外拠点統括部"</definedName>
    <definedName name="HTML2_4" hidden="1">""</definedName>
    <definedName name="HTML2_5" hidden="1">""</definedName>
    <definedName name="HTML2_6" hidden="1">-4146</definedName>
    <definedName name="HTML2_7" hidden="1">-4146</definedName>
    <definedName name="HTML2_8" hidden="1">"99/09/22"</definedName>
    <definedName name="HTML2_9" hidden="1">""</definedName>
    <definedName name="HTML3_1" hidden="1">"[kokusaiＤＣ1110.xls]金融商品営業部!$A$1:$H$27"</definedName>
    <definedName name="HTML3_10" hidden="1">""</definedName>
    <definedName name="HTML3_11" hidden="1">1</definedName>
    <definedName name="HTML3_12" hidden="1">"G:\企画Ｇ\規程集\平成１１年１０月\08syokumu\honbu\kinnshou.htm"</definedName>
    <definedName name="HTML3_2" hidden="1">1</definedName>
    <definedName name="HTML3_3" hidden="1">"金融商品営業部"</definedName>
    <definedName name="HTML3_4" hidden="1">""</definedName>
    <definedName name="HTML3_5" hidden="1">""</definedName>
    <definedName name="HTML3_6" hidden="1">-4146</definedName>
    <definedName name="HTML3_7" hidden="1">-4146</definedName>
    <definedName name="HTML3_8" hidden="1">"99/09/22"</definedName>
    <definedName name="HTML3_9" hidden="1">""</definedName>
    <definedName name="HTML4_1" hidden="1">"[kokusaiＤＣ1110.xls]審査第二部!$A$1:$H$31"</definedName>
    <definedName name="HTML4_10" hidden="1">""</definedName>
    <definedName name="HTML4_11" hidden="1">1</definedName>
    <definedName name="HTML4_12" hidden="1">"G:\企画Ｇ\規程集\平成１１年１０月\08syokumu\honbu\shinsa2.htm"</definedName>
    <definedName name="HTML4_2" hidden="1">1</definedName>
    <definedName name="HTML4_3" hidden="1">"審査第二部"</definedName>
    <definedName name="HTML4_4" hidden="1">""</definedName>
    <definedName name="HTML4_5" hidden="1">""</definedName>
    <definedName name="HTML4_6" hidden="1">-4146</definedName>
    <definedName name="HTML4_7" hidden="1">-4146</definedName>
    <definedName name="HTML4_8" hidden="1">"99/09/22"</definedName>
    <definedName name="HTML4_9" hidden="1">""</definedName>
    <definedName name="HTML5_1" hidden="1">"[kokusaiＤＣ1110.xls]審査第三部!$A$1:$H$24"</definedName>
    <definedName name="HTML5_10" hidden="1">""</definedName>
    <definedName name="HTML5_11" hidden="1">1</definedName>
    <definedName name="HTML5_12" hidden="1">"G:\企画Ｇ\規程集\平成１１年１０月\08syokumu\honbu\shinsa3.htm"</definedName>
    <definedName name="HTML5_2" hidden="1">1</definedName>
    <definedName name="HTML5_3" hidden="1">"審査第三部"</definedName>
    <definedName name="HTML5_4" hidden="1">""</definedName>
    <definedName name="HTML5_5" hidden="1">""</definedName>
    <definedName name="HTML5_6" hidden="1">-4146</definedName>
    <definedName name="HTML5_7" hidden="1">-4146</definedName>
    <definedName name="HTML5_8" hidden="1">"99/09/22"</definedName>
    <definedName name="HTML5_9" hidden="1">""</definedName>
    <definedName name="HTML6_1" hidden="1">"[kokusaiＤＣ1110.xls]海外拠点統括部!$A$1:$I$46"</definedName>
    <definedName name="HTML6_10" hidden="1">""</definedName>
    <definedName name="HTML6_11" hidden="1">1</definedName>
    <definedName name="HTML6_12" hidden="1">"G:\企画Ｇ\規程集\平成１１年１０月\08syokumu\honbu\kaigai.htm"</definedName>
    <definedName name="HTML6_2" hidden="1">1</definedName>
    <definedName name="HTML6_3" hidden="1">"海外拠点統括部"</definedName>
    <definedName name="HTML6_4" hidden="1">""</definedName>
    <definedName name="HTML6_5" hidden="1">""</definedName>
    <definedName name="HTML6_6" hidden="1">-4146</definedName>
    <definedName name="HTML6_7" hidden="1">-4146</definedName>
    <definedName name="HTML6_8" hidden="1">"99/09/24"</definedName>
    <definedName name="HTML6_9" hidden="1">""</definedName>
    <definedName name="HTMLCount" hidden="1">6</definedName>
    <definedName name="IGYUIH" localSheetId="4" hidden="1">{"'下期集計（10.27迄・速報値）'!$Q$16"}</definedName>
    <definedName name="IGYUIH" hidden="1">{"'下期集計（10.27迄・速報値）'!$Q$16"}</definedName>
    <definedName name="in" localSheetId="4" hidden="1">{"'2.3 NT(ｱｶｳﾝﾄ)基本方針2'!$A$1:$AN$62"}</definedName>
    <definedName name="in" hidden="1">{"'2.3 NT(ｱｶｳﾝﾄ)基本方針2'!$A$1:$AN$62"}</definedName>
    <definedName name="IOHIO" localSheetId="4" hidden="1">{"'下期集計（10.27迄・速報値）'!$Q$16"}</definedName>
    <definedName name="IOHIO" hidden="1">{"'下期集計（10.27迄・速報値）'!$Q$16"}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"07/25/2022 00:14:23"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ssue0956">#REF!</definedName>
    <definedName name="ｊｊ" localSheetId="4" hidden="1">{"'給与計算システム'!$B$4:$G$31","'財務管理システム'!$B$4:$G$31","'販売管理システム'!$B$4:$G$31"}</definedName>
    <definedName name="ｊｊ" hidden="1">{"'給与計算システム'!$B$4:$G$31","'財務管理システム'!$B$4:$G$31","'販売管理システム'!$B$4:$G$31"}</definedName>
    <definedName name="jshs" localSheetId="4" hidden="1">{0,0,0}</definedName>
    <definedName name="jshs" hidden="1">{0,0,0}</definedName>
    <definedName name="jvifovf" localSheetId="4" hidden="1">{0,0,0}</definedName>
    <definedName name="jvifovf" hidden="1">{0,0,0}</definedName>
    <definedName name="kategori1">[18]リスト!$B$2:$B$7</definedName>
    <definedName name="kategori2">[19]リスト!$C$2:$C$6</definedName>
    <definedName name="KBN">[20]支社一覧!$J$2:$Q$48</definedName>
    <definedName name="KLKKK" localSheetId="4" hidden="1">{"'下期集計（10.27迄・速報値）'!$Q$16"}</definedName>
    <definedName name="KLKKK" hidden="1">{"'下期集計（10.27迄・速報値）'!$Q$16"}</definedName>
    <definedName name="ＫＬＫＫＬ" localSheetId="4" hidden="1">{"'下期集計（10.27迄・速報値）'!$Q$16"}</definedName>
    <definedName name="ＫＬＫＫＬ" hidden="1">{"'下期集計（10.27迄・速報値）'!$Q$16"}</definedName>
    <definedName name="Kseiho">#REF!</definedName>
    <definedName name="kvpfo" localSheetId="4" hidden="1">{0,0,0}</definedName>
    <definedName name="kvpfo" hidden="1">{0,0,0}</definedName>
    <definedName name="Ｌ" localSheetId="4" hidden="1">{"'下期集計（10.27迄・速報値）'!$Q$16"}</definedName>
    <definedName name="Ｌ" hidden="1">{"'下期集計（10.27迄・速報値）'!$Q$16"}</definedName>
    <definedName name="L_KEY">#N/A</definedName>
    <definedName name="L_KIHON">#N/A</definedName>
    <definedName name="L_POSI">#N/A</definedName>
    <definedName name="L_YOBI">#N/A</definedName>
    <definedName name="LENGTH">#N/A</definedName>
    <definedName name="LV" localSheetId="4">#REF!</definedName>
    <definedName name="LV">#REF!</definedName>
    <definedName name="major_ID" localSheetId="4">#REF!</definedName>
    <definedName name="major_ID">#REF!</definedName>
    <definedName name="mama" localSheetId="4">#REF!</definedName>
    <definedName name="mama">#REF!</definedName>
    <definedName name="mb">#REF!</definedName>
    <definedName name="Mikomi">#REF!</definedName>
    <definedName name="mmm" localSheetId="4" hidden="1">{"'給与計算システム'!$B$4:$G$31","'財務管理システム'!$B$4:$G$31","'販売管理システム'!$B$4:$G$31"}</definedName>
    <definedName name="mmm" hidden="1">{"'給与計算システム'!$B$4:$G$31","'財務管理システム'!$B$4:$G$31","'販売管理システム'!$B$4:$G$31"}</definedName>
    <definedName name="mspca" localSheetId="4" hidden="1">{0,0,0}</definedName>
    <definedName name="mspca" hidden="1">{0,0,0}</definedName>
    <definedName name="MTYHESD0_01.1_0">#REF!</definedName>
    <definedName name="MTYHESD0_01.1_1">#REF!</definedName>
    <definedName name="MTYHESD0_01.1_2">#REF!</definedName>
    <definedName name="MTYHESD0_01.1_3">'[12]#REF'!$B$6:$B$18</definedName>
    <definedName name="MTYHESD0_01.1_4" localSheetId="4">#REF!</definedName>
    <definedName name="MTYHESD0_01.1_4">#REF!</definedName>
    <definedName name="MTYHESD0_01.1_5" localSheetId="4">#REF!</definedName>
    <definedName name="MTYHESD0_01.1_5">#REF!</definedName>
    <definedName name="MTYHESD0_01.1_6" localSheetId="4">#REF!</definedName>
    <definedName name="MTYHESD0_01.1_6">#REF!</definedName>
    <definedName name="MTYHESD0_01.1_7">#REF!</definedName>
    <definedName name="MTYHESD0_01_0A.1_2">#REF!</definedName>
    <definedName name="MTYHESD2_01.1_3">'[12]#REF'!$N$6:$N$23</definedName>
    <definedName name="MTYHESD2_02.1_3">'[12]#REF'!$V$27:$V$36</definedName>
    <definedName name="MTYHESD2_03.1_3">'[12]#REF'!$F$6:$F$16</definedName>
    <definedName name="MTYHESD2_04.1_3">'[12]#REF'!$J$6:$J$37</definedName>
    <definedName name="MTYHESD2_05.1_3">'[12]#REF'!$V$6:$V$20</definedName>
    <definedName name="MTYHS01B_01.3_1" localSheetId="4">#REF!</definedName>
    <definedName name="MTYHS01B_01.3_1">#REF!</definedName>
    <definedName name="MTYHS01B_03.3_1" localSheetId="4">#REF!</definedName>
    <definedName name="MTYHS01B_03.3_1">#REF!</definedName>
    <definedName name="MTYHS01B_04.3_1" localSheetId="4">#REF!</definedName>
    <definedName name="MTYHS01B_04.3_1">#REF!</definedName>
    <definedName name="MTYHS01B_05.3_1">#REF!</definedName>
    <definedName name="MTYHS01B_06.3_1">#REF!</definedName>
    <definedName name="MTYHS01B_07.3_1">#REF!</definedName>
    <definedName name="MTYHS01B_08.3_1">#REF!</definedName>
    <definedName name="MTYHS02C_01.3_2">#REF!</definedName>
    <definedName name="MTYHS02C_03.3_2">#REF!</definedName>
    <definedName name="MTYHS02C_04.3_2">#REF!</definedName>
    <definedName name="MTYHS02C_05.3_2">#REF!</definedName>
    <definedName name="MTYHS02C_06.3_2">#REF!</definedName>
    <definedName name="MTYHS02C_07.3_2">#REF!</definedName>
    <definedName name="MTYHS02C_08.3_2">#REF!</definedName>
    <definedName name="MTYHS03D_01.3_3">#REF!</definedName>
    <definedName name="MTYHS03D_03.3_3">#REF!</definedName>
    <definedName name="MTYHS03D_04.3_3">#REF!</definedName>
    <definedName name="MTYHS03D_05.3_3">#REF!</definedName>
    <definedName name="MTYHS03D_06.3_3">#REF!</definedName>
    <definedName name="MTYHS03D_07.3_3">#REF!</definedName>
    <definedName name="MTYHS03D_08.3_3">#REF!</definedName>
    <definedName name="MTYHS03D_09.3_3">#REF!</definedName>
    <definedName name="MTYHS03D_10.3_3">#REF!</definedName>
    <definedName name="MTYHS03D_11.3_3">#REF!</definedName>
    <definedName name="MTYHS03D_12.3_3">#REF!</definedName>
    <definedName name="MTYHS03D_13.3_3">#REF!</definedName>
    <definedName name="MTYHS03D_14.3_3">#REF!</definedName>
    <definedName name="MTYHSDS_32">[12]WAP!$AB$18:$AB$30,[12]WAP!$AB$35:$AB$39</definedName>
    <definedName name="MTYHSSD0_02.2_0_2" localSheetId="4">#REF!</definedName>
    <definedName name="MTYHSSD0_02.2_0_2">#REF!</definedName>
    <definedName name="MTYHSSD0_02.2_1" localSheetId="4">#REF!</definedName>
    <definedName name="MTYHSSD0_02.2_1">#REF!</definedName>
    <definedName name="MTYHSSD0_02.2_2" localSheetId="4">#REF!</definedName>
    <definedName name="MTYHSSD0_02.2_2">#REF!</definedName>
    <definedName name="MTYHSSD0_02.2_3_1" localSheetId="4">'[12]#REF'!#REF!</definedName>
    <definedName name="MTYHSSD0_02.2_3_1">'[12]#REF'!#REF!</definedName>
    <definedName name="MTYHSSD0_02.2_3_2" localSheetId="4">'[12]#REF'!#REF!</definedName>
    <definedName name="MTYHSSD0_02.2_3_2">'[12]#REF'!#REF!</definedName>
    <definedName name="MTYHSSD0_02.2_3_3" localSheetId="4">'[12]#REF'!#REF!</definedName>
    <definedName name="MTYHSSD0_02.2_3_3">'[12]#REF'!#REF!</definedName>
    <definedName name="MTYHSSD0_02.2_4" localSheetId="4">'[12]#REF'!#REF!</definedName>
    <definedName name="MTYHSSD0_02.2_4">'[12]#REF'!#REF!</definedName>
    <definedName name="MTYHSSD0_02.2_5_1" localSheetId="4">#REF!</definedName>
    <definedName name="MTYHSSD0_02.2_5_1">#REF!</definedName>
    <definedName name="MTYHSSD0_02.2_5_2" localSheetId="4">#REF!</definedName>
    <definedName name="MTYHSSD0_02.2_5_2">#REF!</definedName>
    <definedName name="MTYHSSD0_02.2_5_3" localSheetId="4">#REF!</definedName>
    <definedName name="MTYHSSD0_02.2_5_3">#REF!</definedName>
    <definedName name="MTYHSSD0_02.2_6_1" localSheetId="4">'[12]#REF'!#REF!</definedName>
    <definedName name="MTYHSSD0_02.2_6_1">'[12]#REF'!#REF!</definedName>
    <definedName name="MTYHSSD0_02.2_6_2" localSheetId="4">'[12]#REF'!#REF!</definedName>
    <definedName name="MTYHSSD0_02.2_6_2">'[12]#REF'!#REF!</definedName>
    <definedName name="MTYHSSD0_02.2_6_3">'[12]#REF'!$B$6:$B$25</definedName>
    <definedName name="MTYHSSD0_02.2_6_4">'[12]#REF'!#REF!</definedName>
    <definedName name="MTYHSSD0_02.2_9" localSheetId="4">#REF!</definedName>
    <definedName name="MTYHSSD0_02.2_9">#REF!</definedName>
    <definedName name="MTYHSSD0_02.3_1" localSheetId="4">#REF!</definedName>
    <definedName name="MTYHSSD0_02.3_1">#REF!</definedName>
    <definedName name="MTYHSSD0_02.3_2" localSheetId="4">#REF!</definedName>
    <definedName name="MTYHSSD0_02.3_2">#REF!</definedName>
    <definedName name="MTYHSSD0_02.3_3">#REF!</definedName>
    <definedName name="MTYHSSD0_02.3_4">#REF!</definedName>
    <definedName name="MTYHSSD0_0B.3_1">#REF!</definedName>
    <definedName name="MTYHSSD0_0C.3_2">#REF!</definedName>
    <definedName name="MTYHSSD0_0D.3_3">#REF!</definedName>
    <definedName name="MTYHSSD0_0E.3_4">#REF!</definedName>
    <definedName name="MTYHSSD0_10.2_1">#REF!</definedName>
    <definedName name="MTYHSSD0_20.2_4">'[12]#REF'!#REF!</definedName>
    <definedName name="MTYHSSD0_30.2_3_1">'[12]#REF'!#REF!</definedName>
    <definedName name="MTYHSSD0_30.2_3_2">'[12]#REF'!#REF!</definedName>
    <definedName name="MTYHSSD0_30.2_3_3">'[12]#REF'!#REF!</definedName>
    <definedName name="MTYHSSD0_40.2_5_1" localSheetId="4">#REF!</definedName>
    <definedName name="MTYHSSD0_40.2_5_1">#REF!</definedName>
    <definedName name="MTYHSSD0_40.2_5_2" localSheetId="4">#REF!</definedName>
    <definedName name="MTYHSSD0_40.2_5_2">#REF!</definedName>
    <definedName name="MTYHSSD0_40.2_5_3" localSheetId="4">#REF!</definedName>
    <definedName name="MTYHSSD0_40.2_5_3">#REF!</definedName>
    <definedName name="MTYHSSD0_60.2_6_1" localSheetId="4">'[12]#REF'!#REF!</definedName>
    <definedName name="MTYHSSD0_60.2_6_1">'[12]#REF'!#REF!</definedName>
    <definedName name="MTYHSSD0_60.2_6_2" localSheetId="4">'[12]#REF'!#REF!</definedName>
    <definedName name="MTYHSSD0_60.2_6_2">'[12]#REF'!#REF!</definedName>
    <definedName name="MTYHSSD0_60.2_6_3">'[12]#REF'!$F$6:$F$14</definedName>
    <definedName name="MTYHSSD0_60.2_6_4">'[12]#REF'!#REF!</definedName>
    <definedName name="MTYHSSD0_90.2_2" localSheetId="4">#REF!</definedName>
    <definedName name="MTYHSSD0_90.2_2">#REF!</definedName>
    <definedName name="MTYHSSD0_95.2_1" localSheetId="4">#REF!</definedName>
    <definedName name="MTYHSSD0_95.2_1">#REF!</definedName>
    <definedName name="MTYHSSD0_95.2_2" localSheetId="4">#REF!</definedName>
    <definedName name="MTYHSSD0_95.2_2">#REF!</definedName>
    <definedName name="MTYHSSD0_95.2_3_1" localSheetId="4">'[12]#REF'!#REF!</definedName>
    <definedName name="MTYHSSD0_95.2_3_1">'[12]#REF'!#REF!</definedName>
    <definedName name="MTYHSSD0_95.2_3_2" localSheetId="4">'[12]#REF'!#REF!</definedName>
    <definedName name="MTYHSSD0_95.2_3_2">'[12]#REF'!#REF!</definedName>
    <definedName name="MTYHSSD0_95.2_3_3" localSheetId="4">'[12]#REF'!#REF!</definedName>
    <definedName name="MTYHSSD0_95.2_3_3">'[12]#REF'!#REF!</definedName>
    <definedName name="MTYHSSD0_95.2_4" localSheetId="4">'[12]#REF'!#REF!</definedName>
    <definedName name="MTYHSSD0_95.2_4">'[12]#REF'!#REF!</definedName>
    <definedName name="MTYHSSD0_95.2_5_1" localSheetId="4">#REF!</definedName>
    <definedName name="MTYHSSD0_95.2_5_1">#REF!</definedName>
    <definedName name="MTYHSSD0_95.2_5_2" localSheetId="4">#REF!</definedName>
    <definedName name="MTYHSSD0_95.2_5_2">#REF!</definedName>
    <definedName name="MTYHSSD0_95.2_5_3" localSheetId="4">#REF!</definedName>
    <definedName name="MTYHSSD0_95.2_5_3">#REF!</definedName>
    <definedName name="MTYHSSD0_95.2_6_1" localSheetId="4">'[12]#REF'!#REF!</definedName>
    <definedName name="MTYHSSD0_95.2_6_1">'[12]#REF'!#REF!</definedName>
    <definedName name="MTYHSSD0_95.2_6_2" localSheetId="4">'[12]#REF'!#REF!</definedName>
    <definedName name="MTYHSSD0_95.2_6_2">'[12]#REF'!#REF!</definedName>
    <definedName name="MTYHSSD0_95.2_6_3">'[12]#REF'!$J$6:$J$25</definedName>
    <definedName name="MTYHSSD0_95.2_6_4">'[12]#REF'!#REF!</definedName>
    <definedName name="MTYHSSD0_95.3_1">[21]外普入金16!#REF!</definedName>
    <definedName name="MTYHSSD0_95.3_2">[21]外普出金16!#REF!</definedName>
    <definedName name="MTYHSSD0_95.3_3">[21]外定追加預入16!#REF!</definedName>
    <definedName name="MTYHSSD0_95.3_4" localSheetId="4">#REF!</definedName>
    <definedName name="MTYHSSD0_95.3_4">#REF!</definedName>
    <definedName name="MTYHSSD1_01.2_1" localSheetId="4">#REF!</definedName>
    <definedName name="MTYHSSD1_01.2_1">#REF!</definedName>
    <definedName name="MTYHSSD1_03.2_1" localSheetId="4">#REF!</definedName>
    <definedName name="MTYHSSD1_03.2_1">#REF!</definedName>
    <definedName name="MTYHSSD2_01.2_4" localSheetId="4">'[12]#REF'!#REF!</definedName>
    <definedName name="MTYHSSD2_01.2_4">'[12]#REF'!#REF!</definedName>
    <definedName name="MTYHSSD2_02.2_4" localSheetId="4">'[12]#REF'!#REF!</definedName>
    <definedName name="MTYHSSD2_02.2_4">'[12]#REF'!#REF!</definedName>
    <definedName name="MTYHSSD2_03.2_4" localSheetId="4">'[12]#REF'!#REF!</definedName>
    <definedName name="MTYHSSD2_03.2_4">'[12]#REF'!#REF!</definedName>
    <definedName name="MTYHSSD2_04.2_4">'[12]#REF'!$C$6:$C$23</definedName>
    <definedName name="MTYHSSD2_05.2_4">'[12]#REF'!$H$6:$H$16</definedName>
    <definedName name="MTYHSSD2_06.2_4">'[12]#REF'!$L$6:$L$11</definedName>
    <definedName name="MTYHSSD2_0A.2_4">'[12]#REF'!#REF!</definedName>
    <definedName name="MTYHSSD2_20.2_4">'[12]#REF'!#REF!</definedName>
    <definedName name="MTYHSSD3_01.2_3_1">'[12]#REF'!#REF!</definedName>
    <definedName name="MTYHSSD3_01.2_3_2">'[12]#REF'!#REF!</definedName>
    <definedName name="MTYHSSD3_01.2_3_3">'[12]#REF'!#REF!</definedName>
    <definedName name="MTYHSSD3_02.2_3_1">'[12]#REF'!#REF!</definedName>
    <definedName name="MTYHSSD3_02_0A.2_3_1">'[12]#REF'!#REF!</definedName>
    <definedName name="MTYHSSD3_03.2_3_1">'[12]#REF'!#REF!</definedName>
    <definedName name="MTYHSSD3_04.2_3_1">'[12]#REF'!$C$6:$C$25</definedName>
    <definedName name="MTYHSSD3_04.2_3_2">'[12]#REF'!#REF!</definedName>
    <definedName name="MTYHSSD3_04.2_3_3">'[12]#REF'!$C$6:$C$25</definedName>
    <definedName name="MTYHSSD3_05.2_3_1">'[12]#REF'!$G$6:$G$16</definedName>
    <definedName name="MTYHSSD3_05.2_3_2">'[12]#REF'!$G$6:$G$12</definedName>
    <definedName name="MTYHSSD3_05.2_3_3">'[12]#REF'!$G$6:$G$16</definedName>
    <definedName name="MTYHSSD3_06.2_3_1">'[12]#REF'!$K$6:$K$11</definedName>
    <definedName name="MTYHSSD3_06.2_3_2">'[12]#REF'!$K$6:$K$11</definedName>
    <definedName name="MTYHSSD3_06.2_3_3">'[12]#REF'!$K$6:$K$11</definedName>
    <definedName name="MTYHSSD3_0A.2_3_1">'[12]#REF'!#REF!</definedName>
    <definedName name="MTYHSSD3_0A.2_3_2">'[12]#REF'!#REF!</definedName>
    <definedName name="MTYHSSD3_0A.2_3_3">'[12]#REF'!#REF!</definedName>
    <definedName name="MTYHSSD3_12.2_3_2">'[12]#REF'!#REF!</definedName>
    <definedName name="MTYHSSD3_12_0A.2_3_2">'[12]#REF'!#REF!</definedName>
    <definedName name="MTYHSSD3_12_0B.2_3_2">'[12]#REF'!#REF!</definedName>
    <definedName name="MTYHSSD3_12_0C.2_3_2">'[12]#REF'!#REF!</definedName>
    <definedName name="MTYHSSD3_15.2_3_2">'[12]#REF'!#REF!</definedName>
    <definedName name="MTYHSSD3_16.2_3_2">'[12]#REF'!#REF!</definedName>
    <definedName name="MTYHSSD3_17.2_3_2">'[12]#REF'!#REF!</definedName>
    <definedName name="MTYHSSD3_17.2_3_3">'[12]#REF'!#REF!</definedName>
    <definedName name="MTYHSSD3_18.2_3_2">'[12]#REF'!$C$6:$C$33</definedName>
    <definedName name="MTYHSSD3_18.2_3_3">'[12]#REF'!#REF!</definedName>
    <definedName name="MTYHSSD3_19.2_3_2">'[12]#REF'!#REF!</definedName>
    <definedName name="MTYHSSD3_20.2_3_1">'[12]#REF'!#REF!</definedName>
    <definedName name="MTYHSSD3_20.2_3_2">'[12]#REF'!#REF!</definedName>
    <definedName name="MTYHSSD3_20.2_3_3">'[12]#REF'!#REF!</definedName>
    <definedName name="MTYHSSD3_22.2_3_1">'[12]#REF'!#REF!</definedName>
    <definedName name="MTYHSSD3_23.2_3_2">'[12]#REF'!#REF!</definedName>
    <definedName name="MTYHSSD3_23.2_3_3">'[12]#REF'!#REF!</definedName>
    <definedName name="MTYHSSD3_24.2_3_3">'[12]#REF'!#REF!</definedName>
    <definedName name="MTYHSSD3_25.2_3_3">'[12]#REF'!#REF!</definedName>
    <definedName name="MTYHSSD3_26.2_3_3">'[12]#REF'!#REF!</definedName>
    <definedName name="MTYHSSD3_26_0A.2_3_3">'[12]#REF'!#REF!</definedName>
    <definedName name="MTYHSSD3_26_0B.2_3_3">'[12]#REF'!#REF!</definedName>
    <definedName name="MTYHSSD3_26_0C.2_3_3">'[12]#REF'!#REF!</definedName>
    <definedName name="MTYHSSD3_27.2_3_2">'[12]#REF'!#REF!</definedName>
    <definedName name="MTYHSSD3_27.2_3_3">'[12]#REF'!#REF!</definedName>
    <definedName name="MTYHSSD3_28.2_3_3">'[12]#REF'!#REF!</definedName>
    <definedName name="MTYHSSD3_29.2_3_3">'[12]#REF'!#REF!</definedName>
    <definedName name="MTYHSSD3_29_0A.2_3_3">'[12]#REF'!#REF!</definedName>
    <definedName name="MTYHSSD3_29_0B.2_3_3">'[12]#REF'!#REF!</definedName>
    <definedName name="MTYHSSD3_29_0C.2_3_3">'[12]#REF'!#REF!</definedName>
    <definedName name="MTYHSSD3_2A.2_3_3">'[12]#REF'!#REF!</definedName>
    <definedName name="MTYHSSD3_2B.2_3_3">'[12]#REF'!#REF!</definedName>
    <definedName name="MTYHSSD3_2C.2_3_3">'[12]#REF'!#REF!</definedName>
    <definedName name="MTYHSSD3_2D.2_3_3">'[12]#REF'!#REF!</definedName>
    <definedName name="MTYHSSD3_2D_0A.2_3_3">'[12]#REF'!#REF!</definedName>
    <definedName name="MTYHSSD3_2D_0B.2_3_3">'[12]#REF'!#REF!</definedName>
    <definedName name="MTYHSSD3_2D_0C.2_3_3">'[12]#REF'!#REF!</definedName>
    <definedName name="MTYHSSD3_2E.2_3_3">'[12]#REF'!#REF!</definedName>
    <definedName name="MTYHSSD4_01.2_5_1" localSheetId="4">#REF!</definedName>
    <definedName name="MTYHSSD4_01.2_5_1">#REF!</definedName>
    <definedName name="MTYHSSD4_01.2_5_2" localSheetId="4">#REF!</definedName>
    <definedName name="MTYHSSD4_01.2_5_2">#REF!</definedName>
    <definedName name="MTYHSSD4_01.2_5_3" localSheetId="4">#REF!</definedName>
    <definedName name="MTYHSSD4_01.2_5_3">#REF!</definedName>
    <definedName name="MTYHSSD4_11.2_5_1">#REF!</definedName>
    <definedName name="MTYHSSD4_12.2_5_1">#REF!</definedName>
    <definedName name="MTYHSSD4_1A.2_5_1">#REF!</definedName>
    <definedName name="MTYHSSD4_21.2_5_2">#REF!</definedName>
    <definedName name="MTYHSSD4_21.2_5_3">#REF!</definedName>
    <definedName name="MTYHSSD4_22.2_5_2">#REF!</definedName>
    <definedName name="MTYHSSD4_22.2_5_3">#REF!</definedName>
    <definedName name="MTYHSSD4_2A.2_5_2">#REF!</definedName>
    <definedName name="MTYHSSD4_2A.2_5_3">#REF!</definedName>
    <definedName name="MTYHSSD4_30.2_5_1">#REF!</definedName>
    <definedName name="MTYHSSD4_31.2_5_2">#REF!</definedName>
    <definedName name="MTYHSSD4_31.2_5_3">#REF!</definedName>
    <definedName name="MTYHSSD4_32.2_5_2">#REF!</definedName>
    <definedName name="MTYHSSD4_32.2_5_3">'[12]#REF'!#REF!</definedName>
    <definedName name="MTYHSSD6_01.2_6_1">'[12]#REF'!$C$6:$C$11</definedName>
    <definedName name="MTYHSSD6_01.2_6_2">'[12]#REF'!$C$6:$C$11</definedName>
    <definedName name="MTYHSSD6_01.2_6_3">'[12]#REF'!$N$6:$N$11</definedName>
    <definedName name="MTYHSSD6_01.2_6_4">'[12]#REF'!$C$6:$C$11</definedName>
    <definedName name="MTYHSSD6_11.2_6_1">'[12]#REF'!$G$6:$G$13</definedName>
    <definedName name="MTYHSSD6_11.2_6_2">'[12]#REF'!$G$6:$G$13</definedName>
    <definedName name="MTYHSSD6_12.2_6_1">'[12]#REF'!$O$6:$O$27</definedName>
    <definedName name="MTYHSSD6_12.2_6_2">'[12]#REF'!$Q$6:$Q$29</definedName>
    <definedName name="MTYHSSD6_13.2_6_1">'[12]#REF'!$S$6:$S$19</definedName>
    <definedName name="MTYHSSD6_13.2_6_2">'[12]#REF'!$U$6:$U$19</definedName>
    <definedName name="MTYHSSD6_14.2_6_1">'[12]#REF'!$W$6:$W$20</definedName>
    <definedName name="MTYHSSD6_14.2_6_2">'[12]#REF'!$Y$6:$Y$23</definedName>
    <definedName name="MTYHSSD6_21.2_6_3">'[12]#REF'!$R$6:$R$13</definedName>
    <definedName name="MTYHSSD6_21.2_6_4">'[12]#REF'!$G$6:$G$13</definedName>
    <definedName name="MTYHSSD6_22_KAE.2_6_3">'[12]#REF'!$X$6:$X$20</definedName>
    <definedName name="MTYHSSD6_22_KMI.2_6_4">'[12]#REF'!$K$6:$K$23</definedName>
    <definedName name="MTYHSSD6_23_KAE.2_6_3">'[12]#REF'!$AB$6:$AB$12</definedName>
    <definedName name="MTYHSSD6_23_KMI.2_6_4">'[12]#REF'!$O$6:$O$13</definedName>
    <definedName name="MTYHSSD6_24_KAE.2_6_3">'[12]#REF'!$AF$6:$AF$11</definedName>
    <definedName name="MTYHSSD6_24_KMI.2_6_4">'[12]#REF'!$S$6:$S$12</definedName>
    <definedName name="MTYHSSD6_30.2_6_1">'[12]#REF'!$K$6:$K$26</definedName>
    <definedName name="MTYHSSD6_31.2_6_2">'[12]#REF'!$M$6:$M$39</definedName>
    <definedName name="MTYHSSD8_01.2_9" localSheetId="4">#REF!</definedName>
    <definedName name="MTYHSSD8_01.2_9">#REF!</definedName>
    <definedName name="MTYHSSD9_01.2_2" localSheetId="4">#REF!</definedName>
    <definedName name="MTYHSSD9_01.2_2">#REF!</definedName>
    <definedName name="MTYHSSD9_02.2_2" localSheetId="4">#REF!</definedName>
    <definedName name="MTYHSSD9_02.2_2">#REF!</definedName>
    <definedName name="MTYHSSD9_02_0A.2_2">#REF!</definedName>
    <definedName name="MTYHSSDA_01.3_1">#REF!</definedName>
    <definedName name="MTYHSSDA_01.3_2">#REF!</definedName>
    <definedName name="MTYHSSDA_01.3_3">#REF!</definedName>
    <definedName name="MTYHSSDA_01.3_4">#REF!</definedName>
    <definedName name="MTYHSSDE_01.3_4">#REF!</definedName>
    <definedName name="MTYHSSDE_02.3_4">#REF!</definedName>
    <definedName name="n" localSheetId="4" hidden="1">{#N/A,#N/A,TRUE,"改定履歴";#N/A,#N/A,TRUE,"表紙";#N/A,#N/A,TRUE,"目次";#N/A,#N/A,TRUE,"1.1-";#N/A,#N/A,TRUE,"1.2-";#N/A,#N/A,TRUE,"1.3-";#N/A,#N/A,TRUE,"1.4-";#N/A,#N/A,TRUE,"2.2-";#N/A,#N/A,TRUE,"2.1-";#N/A,#N/A,TRUE,"3.a-";#N/A,#N/A,TRUE,"3.b-";#N/A,#N/A,TRUE,"3.c-";#N/A,#N/A,TRUE,"4.-";#N/A,#N/A,TRUE,"5.-";#N/A,#N/A,TRUE,"6.-";#N/A,#N/A,TRUE,"7.-";#N/A,#N/A,TRUE,"8.-";#N/A,#N/A,TRUE,"9.-"}</definedName>
    <definedName name="n" hidden="1">{#N/A,#N/A,TRUE,"改定履歴";#N/A,#N/A,TRUE,"表紙";#N/A,#N/A,TRUE,"目次";#N/A,#N/A,TRUE,"1.1-";#N/A,#N/A,TRUE,"1.2-";#N/A,#N/A,TRUE,"1.3-";#N/A,#N/A,TRUE,"1.4-";#N/A,#N/A,TRUE,"2.2-";#N/A,#N/A,TRUE,"2.1-";#N/A,#N/A,TRUE,"3.a-";#N/A,#N/A,TRUE,"3.b-";#N/A,#N/A,TRUE,"3.c-";#N/A,#N/A,TRUE,"4.-";#N/A,#N/A,TRUE,"5.-";#N/A,#N/A,TRUE,"6.-";#N/A,#N/A,TRUE,"7.-";#N/A,#N/A,TRUE,"8.-";#N/A,#N/A,TRUE,"9.-"}</definedName>
    <definedName name="name">#REF!</definedName>
    <definedName name="NAME2">#REF!</definedName>
    <definedName name="nmCategory">#REF!</definedName>
    <definedName name="nmCnt">#REF!</definedName>
    <definedName name="nmdbTC">#REF!</definedName>
    <definedName name="nmFeature">#REF!</definedName>
    <definedName name="nmFirstBug">#REF!</definedName>
    <definedName name="nmFirstRiskWeek">#REF!</definedName>
    <definedName name="nmID">#REF!</definedName>
    <definedName name="nmPersons">#REF!</definedName>
    <definedName name="nmProjectCol">#REF!</definedName>
    <definedName name="nmProjectName">#REF!</definedName>
    <definedName name="nmProjectStartDate">#REF!</definedName>
    <definedName name="nmResultTest">#REF!</definedName>
    <definedName name="nmResultVerify">#REF!</definedName>
    <definedName name="nmStatus">'[22]CDI check sheet'!#REF!</definedName>
    <definedName name="nmStatus1" localSheetId="4">#REF!</definedName>
    <definedName name="nmStatus1">#REF!</definedName>
    <definedName name="nmSumBeg" localSheetId="4">#REF!</definedName>
    <definedName name="nmSumBeg">#REF!</definedName>
    <definedName name="nmTestResults" localSheetId="4">#REF!</definedName>
    <definedName name="nmTestResults">#REF!</definedName>
    <definedName name="nmWhenFix">#REF!</definedName>
    <definedName name="nmWhenMake">#REF!</definedName>
    <definedName name="nmWhenTest">#REF!</definedName>
    <definedName name="nmWhenVerify">#REF!</definedName>
    <definedName name="nmWhoFix">#REF!</definedName>
    <definedName name="nmWhoMake">#REF!</definedName>
    <definedName name="nmWhoTest">#REF!</definedName>
    <definedName name="nmWhoVerify">#REF!</definedName>
    <definedName name="No">#REF!</definedName>
    <definedName name="oasxkaps" localSheetId="4" hidden="1">{0,0,0}</definedName>
    <definedName name="oasxkaps" hidden="1">{0,0,0}</definedName>
    <definedName name="oka" localSheetId="4" hidden="1">{0,0,0}</definedName>
    <definedName name="oka" hidden="1">{0,0,0}</definedName>
    <definedName name="okfaf" localSheetId="4" hidden="1">{0,0,0}</definedName>
    <definedName name="okfaf" hidden="1">{0,0,0}</definedName>
    <definedName name="OO" localSheetId="4" hidden="1">{"'下期集計（10.27迄・速報値）'!$Q$16"}</definedName>
    <definedName name="OO" hidden="1">{"'下期集計（10.27迄・速報値）'!$Q$16"}</definedName>
    <definedName name="ｐ" hidden="1">#REF!</definedName>
    <definedName name="P3TblDB">[17]DB!$E$2:$E$35</definedName>
    <definedName name="PageEnd">[12]CTRL!#REF!</definedName>
    <definedName name="PageNo">[23]ヘッダ!#REF!</definedName>
    <definedName name="PageOffset">[12]CTRL!#REF!</definedName>
    <definedName name="PageStart">[12]CTRL!#REF!</definedName>
    <definedName name="pasoxa" localSheetId="4" hidden="1">{0,0,0}</definedName>
    <definedName name="pasoxa" hidden="1">{0,0,0}</definedName>
    <definedName name="PO_01_COLUMN_DESC1">#REF!</definedName>
    <definedName name="ｐｐｐ">[24]制約１!#REF!</definedName>
    <definedName name="ｐｐｐｐｐ" localSheetId="4">#REF!</definedName>
    <definedName name="ｐｐｐｐｐ">#REF!</definedName>
    <definedName name="PreFix" localSheetId="4">#REF!</definedName>
    <definedName name="PreFix">#REF!</definedName>
    <definedName name="Print" localSheetId="4">#REF!</definedName>
    <definedName name="Print">#REF!</definedName>
    <definedName name="_xlnm.Print_Area" localSheetId="0">【新規】ヒアリングシート!$B$2:$K$51</definedName>
    <definedName name="_xlnm.Print_Area" localSheetId="3">NECご利用規約!$B$1:$B$388</definedName>
    <definedName name="_xlnm.Print_Area" localSheetId="2">ご利用規約!$B$1:$B$455</definedName>
    <definedName name="_xlnm.Print_Area" localSheetId="4">#REF!</definedName>
    <definedName name="_xlnm.Print_Area" localSheetId="1">記入例!$B$2:$AH$49</definedName>
    <definedName name="_xlnm.Print_Area">#REF!</definedName>
    <definedName name="print_area10" localSheetId="4">#REF!</definedName>
    <definedName name="print_area10">#REF!</definedName>
    <definedName name="Print_Area2" localSheetId="4">#REF!</definedName>
    <definedName name="Print_Area2">#REF!</definedName>
    <definedName name="print_area3">#REF!</definedName>
    <definedName name="Print_area4">#REF!</definedName>
    <definedName name="print_area5">#REF!</definedName>
    <definedName name="print_area6">#REF!</definedName>
    <definedName name="print_area7">#REF!</definedName>
    <definedName name="print_area8">#REF!</definedName>
    <definedName name="print_area9">#REF!</definedName>
    <definedName name="_xlnm.Print_Titles">#REF!</definedName>
    <definedName name="printtitle">#REF!</definedName>
    <definedName name="prnプロジェクト" localSheetId="4">会員登録情報コード値一覧!prnプロジェクト</definedName>
    <definedName name="prnプロジェクト">[11]!prnプロジェクト</definedName>
    <definedName name="prn見積関連データ入力" localSheetId="4">会員登録情報コード値一覧!prn見積関連データ入力</definedName>
    <definedName name="prn見積関連データ入力">[11]!prn見積関連データ入力</definedName>
    <definedName name="prn見積関連帳票表示" localSheetId="4">会員登録情報コード値一覧!prn見積関連帳票表示</definedName>
    <definedName name="prn見積関連帳票表示">[11]!prn見積関連帳票表示</definedName>
    <definedName name="prn見積根拠データ入力" localSheetId="4">会員登録情報コード値一覧!prn見積根拠データ入力</definedName>
    <definedName name="prn見積根拠データ入力">[11]!prn見積根拠データ入力</definedName>
    <definedName name="Pキーワード" localSheetId="4">#REF!</definedName>
    <definedName name="Pキーワード">#REF!</definedName>
    <definedName name="P実体候補" localSheetId="4">#REF!</definedName>
    <definedName name="P実体候補">#REF!</definedName>
    <definedName name="q" localSheetId="4">#REF!</definedName>
    <definedName name="q">#REF!</definedName>
    <definedName name="qwdpq" localSheetId="4" hidden="1">{0,0,0}</definedName>
    <definedName name="qwdpq" hidden="1">{0,0,0}</definedName>
    <definedName name="qwq" localSheetId="4" hidden="1">{0,0,0}</definedName>
    <definedName name="qwq" hidden="1">{0,0,0}</definedName>
    <definedName name="ｑｗｑｗｓｑ" localSheetId="4" hidden="1">{"'給与計算システム'!$B$4:$G$31","'財務管理システム'!$B$4:$G$31","'販売管理システム'!$B$4:$G$31"}</definedName>
    <definedName name="ｑｗｑｗｓｑ" hidden="1">{"'給与計算システム'!$B$4:$G$31","'財務管理システム'!$B$4:$G$31","'販売管理システム'!$B$4:$G$31"}</definedName>
    <definedName name="RAID" localSheetId="4" hidden="1">{#N/A,#N/A,TRUE,"価格取纏め表";#N/A,#N/A,TRUE,"ﾊｰﾄﾞｳｪｱ";#N/A,#N/A,TRUE,"VOS3FS P.P";#N/A,#N/A,TRUE,"APP";#N/A,#N/A,TRUE,"DBｻｰﾊﾞ P.P";#N/A,#N/A,TRUE,"ｺﾝｿｰﾙ P.P";#N/A,#N/A,TRUE,"開発端末 P.P";#N/A,#N/A,TRUE,"ﾊｰﾄﾞ経費";#N/A,#N/A,TRUE,"SE経費"}</definedName>
    <definedName name="RAID" hidden="1">{#N/A,#N/A,TRUE,"価格取纏め表";#N/A,#N/A,TRUE,"ﾊｰﾄﾞｳｪｱ";#N/A,#N/A,TRUE,"VOS3FS P.P";#N/A,#N/A,TRUE,"APP";#N/A,#N/A,TRUE,"DBｻｰﾊﾞ P.P";#N/A,#N/A,TRUE,"ｺﾝｿｰﾙ P.P";#N/A,#N/A,TRUE,"開発端末 P.P";#N/A,#N/A,TRUE,"ﾊｰﾄﾞ経費";#N/A,#N/A,TRUE,"SE経費"}</definedName>
    <definedName name="RAID1" localSheetId="4" hidden="1">{#N/A,#N/A,TRUE,"価格取纏め表";#N/A,#N/A,TRUE,"ﾊｰﾄﾞｳｪｱ";#N/A,#N/A,TRUE,"VOS3FS P.P";#N/A,#N/A,TRUE,"APP";#N/A,#N/A,TRUE,"DBｻｰﾊﾞ P.P";#N/A,#N/A,TRUE,"ｺﾝｿｰﾙ P.P";#N/A,#N/A,TRUE,"開発端末 P.P";#N/A,#N/A,TRUE,"ﾊｰﾄﾞ経費";#N/A,#N/A,TRUE,"SE経費"}</definedName>
    <definedName name="RAID1" hidden="1">{#N/A,#N/A,TRUE,"価格取纏め表";#N/A,#N/A,TRUE,"ﾊｰﾄﾞｳｪｱ";#N/A,#N/A,TRUE,"VOS3FS P.P";#N/A,#N/A,TRUE,"APP";#N/A,#N/A,TRUE,"DBｻｰﾊﾞ P.P";#N/A,#N/A,TRUE,"ｺﾝｿｰﾙ P.P";#N/A,#N/A,TRUE,"開発端末 P.P";#N/A,#N/A,TRUE,"ﾊｰﾄﾞ経費";#N/A,#N/A,TRUE,"SE経費"}</definedName>
    <definedName name="RAID6" localSheetId="4" hidden="1">{#N/A,#N/A,TRUE,"価格取纏め表";#N/A,#N/A,TRUE,"ﾊｰﾄﾞｳｪｱ";#N/A,#N/A,TRUE,"VOS3FS P.P";#N/A,#N/A,TRUE,"APP";#N/A,#N/A,TRUE,"DBｻｰﾊﾞ P.P";#N/A,#N/A,TRUE,"ｺﾝｿｰﾙ P.P";#N/A,#N/A,TRUE,"開発端末 P.P";#N/A,#N/A,TRUE,"ﾊｰﾄﾞ経費";#N/A,#N/A,TRUE,"SE経費"}</definedName>
    <definedName name="RAID6" hidden="1">{#N/A,#N/A,TRUE,"価格取纏め表";#N/A,#N/A,TRUE,"ﾊｰﾄﾞｳｪｱ";#N/A,#N/A,TRUE,"VOS3FS P.P";#N/A,#N/A,TRUE,"APP";#N/A,#N/A,TRUE,"DBｻｰﾊﾞ P.P";#N/A,#N/A,TRUE,"ｺﾝｿｰﾙ P.P";#N/A,#N/A,TRUE,"開発端末 P.P";#N/A,#N/A,TRUE,"ﾊｰﾄﾞ経費";#N/A,#N/A,TRUE,"SE経費"}</definedName>
    <definedName name="ＲＡＲＯＡ" localSheetId="4" hidden="1">{"'下期集計（10.27迄・速報値）'!$Q$16"}</definedName>
    <definedName name="ＲＡＲＯＡ" hidden="1">{"'下期集計（10.27迄・速報値）'!$Q$16"}</definedName>
    <definedName name="Regression_X" hidden="1">#REF!</definedName>
    <definedName name="rthrj" localSheetId="4" hidden="1">{0,0,0}</definedName>
    <definedName name="rthrj" hidden="1">{0,0,0}</definedName>
    <definedName name="rthrth" localSheetId="4" hidden="1">{0,0,0}</definedName>
    <definedName name="rthrth" hidden="1">{0,0,0}</definedName>
    <definedName name="s" localSheetId="4" hidden="1">{"'給与計算システム'!$B$4:$G$31","'財務管理システム'!$B$4:$G$31","'販売管理システム'!$B$4:$G$31"}</definedName>
    <definedName name="s" hidden="1">{"'給与計算システム'!$B$4:$G$31","'財務管理システム'!$B$4:$G$31","'販売管理システム'!$B$4:$G$31"}</definedName>
    <definedName name="sda" localSheetId="4" hidden="1">{"'給与計算システム'!$B$4:$G$31","'財務管理システム'!$B$4:$G$31","'販売管理システム'!$B$4:$G$31"}</definedName>
    <definedName name="sda" hidden="1">{"'給与計算システム'!$B$4:$G$31","'財務管理システム'!$B$4:$G$31","'販売管理システム'!$B$4:$G$31"}</definedName>
    <definedName name="sdfsdfsf">#REF!</definedName>
    <definedName name="ＳＤＳＦ" localSheetId="4" hidden="1">{"'下期集計（10.27迄・速報値）'!$Q$16"}</definedName>
    <definedName name="ＳＤＳＦ" hidden="1">{"'下期集計（10.27迄・速報値）'!$Q$16"}</definedName>
    <definedName name="sfsafdas" localSheetId="4" hidden="1">{"'給与計算システム'!$B$4:$G$31","'財務管理システム'!$B$4:$G$31","'販売管理システム'!$B$4:$G$31"}</definedName>
    <definedName name="sfsafdas" hidden="1">{"'給与計算システム'!$B$4:$G$31","'財務管理システム'!$B$4:$G$31","'販売管理システム'!$B$4:$G$31"}</definedName>
    <definedName name="sldff" localSheetId="4" hidden="1">{0,0,0}</definedName>
    <definedName name="sldff" hidden="1">{0,0,0}</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pp入力">#REF!</definedName>
    <definedName name="srga" localSheetId="4" hidden="1">{0,0,0}</definedName>
    <definedName name="srga" hidden="1">{0,0,0}</definedName>
    <definedName name="ｓｓ" localSheetId="4">会員登録情報コード値一覧!ｓｓ</definedName>
    <definedName name="ｓｓ">[11]会員登録情報!ｓｓ</definedName>
    <definedName name="SSA" localSheetId="4">#REF!</definedName>
    <definedName name="SSA">#REF!</definedName>
    <definedName name="sss" localSheetId="4" hidden="1">{"'給与計算システム'!$B$4:$G$31","'財務管理システム'!$B$4:$G$31","'販売管理システム'!$B$4:$G$31"}</definedName>
    <definedName name="sss" hidden="1">{"'給与計算システム'!$B$4:$G$31","'財務管理システム'!$B$4:$G$31","'販売管理システム'!$B$4:$G$31"}</definedName>
    <definedName name="ssss">#REF!</definedName>
    <definedName name="status">[19]リスト!$E$2:$E$4</definedName>
    <definedName name="STOP_BIT" localSheetId="4">#REF!</definedName>
    <definedName name="STOP_BIT">#REF!</definedName>
    <definedName name="ｓｙ" localSheetId="4" hidden="1">{"'給与計算システム'!$B$4:$G$31","'財務管理システム'!$B$4:$G$31","'販売管理システム'!$B$4:$G$31"}</definedName>
    <definedName name="ｓｙ" hidden="1">{"'給与計算システム'!$B$4:$G$31","'財務管理システム'!$B$4:$G$31","'販売管理システム'!$B$4:$G$31"}</definedName>
    <definedName name="T_FDataFlow_v3_5_Average_List">#REF!</definedName>
    <definedName name="TAIGAI">[20]考課対象外!$B$1:$AA$65536</definedName>
    <definedName name="takezaaw" localSheetId="4">#REF!</definedName>
    <definedName name="takezaaw">#REF!</definedName>
    <definedName name="tb" localSheetId="4">#REF!</definedName>
    <definedName name="tb">#REF!</definedName>
    <definedName name="tbl" localSheetId="4">#REF!</definedName>
    <definedName name="tbl">#REF!</definedName>
    <definedName name="temp">[25]Sheet2!$E$2:$E$6</definedName>
    <definedName name="test" localSheetId="4">#REF!</definedName>
    <definedName name="test">#REF!</definedName>
    <definedName name="TFS_CODE" localSheetId="4">#REF!</definedName>
    <definedName name="TFS_CODE">#REF!</definedName>
    <definedName name="ＴＧＨＴＨ" localSheetId="4" hidden="1">{"'下期集計（10.27迄・速報値）'!$Q$16"}</definedName>
    <definedName name="ＴＧＨＴＨ" hidden="1">{"'下期集計（10.27迄・速報値）'!$Q$16"}</definedName>
    <definedName name="ＴＨＦＺＧれ" localSheetId="4" hidden="1">{"'下期集計（10.27迄・速報値）'!$Q$16"}</definedName>
    <definedName name="ＴＨＦＺＧれ" hidden="1">{"'下期集計（10.27迄・速報値）'!$Q$16"}</definedName>
    <definedName name="ThisReport">#REF!</definedName>
    <definedName name="TUMI" localSheetId="4">#REF!</definedName>
    <definedName name="TUMI">#REF!</definedName>
    <definedName name="UG" localSheetId="4" hidden="1">{"'下期集計（10.27迄・速報値）'!$Q$16"}</definedName>
    <definedName name="UG" hidden="1">{"'下期集計（10.27迄・速報値）'!$Q$16"}</definedName>
    <definedName name="uiwya" localSheetId="4" hidden="1">{0,0,0}</definedName>
    <definedName name="uiwya" hidden="1">{0,0,0}</definedName>
    <definedName name="ujurjea" localSheetId="4" hidden="1">{0,0,0}</definedName>
    <definedName name="ujurjea" hidden="1">{0,0,0}</definedName>
    <definedName name="V">#REF!</definedName>
    <definedName name="Value1">#REF!</definedName>
    <definedName name="Value2">#REF!</definedName>
    <definedName name="Value3">#REF!</definedName>
    <definedName name="Value4">#REF!</definedName>
    <definedName name="VBANK_CODETABLE">#REF!</definedName>
    <definedName name="VBANK_TRANSACTIONTABLE">#REF!</definedName>
    <definedName name="VBANK_TXNANDSALSECODE1">#REF!</definedName>
    <definedName name="vrv" localSheetId="4" hidden="1">{0,0,0}</definedName>
    <definedName name="vrv" hidden="1">{0,0,0}</definedName>
    <definedName name="vvvv" localSheetId="4" hidden="1">{"'給与計算システム'!$B$4:$G$31","'財務管理システム'!$B$4:$G$31","'販売管理システム'!$B$4:$G$31"}</definedName>
    <definedName name="vvvv" hidden="1">{"'給与計算システム'!$B$4:$G$31","'財務管理システム'!$B$4:$G$31","'販売管理システム'!$B$4:$G$31"}</definedName>
    <definedName name="ｖがえｒｇｔｖ" localSheetId="4" hidden="1">{"'給与計算システム'!$B$4:$G$31","'財務管理システム'!$B$4:$G$31","'販売管理システム'!$B$4:$G$31"}</definedName>
    <definedName name="ｖがえｒｇｔｖ" hidden="1">{"'給与計算システム'!$B$4:$G$31","'財務管理システム'!$B$4:$G$31","'販売管理システム'!$B$4:$G$31"}</definedName>
    <definedName name="Ｗ" localSheetId="4" hidden="1">{"'給与計算システム'!$B$4:$G$31","'財務管理システム'!$B$4:$G$31","'販売管理システム'!$B$4:$G$31"}</definedName>
    <definedName name="Ｗ" hidden="1">{"'給与計算システム'!$B$4:$G$31","'財務管理システム'!$B$4:$G$31","'販売管理システム'!$B$4:$G$31"}</definedName>
    <definedName name="w2s" localSheetId="4" hidden="1">{"'給与計算システム'!$B$4:$G$31","'財務管理システム'!$B$4:$G$31","'販売管理システム'!$B$4:$G$31"}</definedName>
    <definedName name="w2s" hidden="1">{"'給与計算システム'!$B$4:$G$31","'財務管理システム'!$B$4:$G$31","'販売管理システム'!$B$4:$G$31"}</definedName>
    <definedName name="ｗｅｄｗｅ" localSheetId="4" hidden="1">{"'給与計算システム'!$B$4:$G$31","'財務管理システム'!$B$4:$G$31","'販売管理システム'!$B$4:$G$31"}</definedName>
    <definedName name="ｗｅｄｗｅ" hidden="1">{"'給与計算システム'!$B$4:$G$31","'財務管理システム'!$B$4:$G$31","'販売管理システム'!$B$4:$G$31"}</definedName>
    <definedName name="work">#REF!</definedName>
    <definedName name="wrn.BaseSystemSmbc." localSheetId="4" hidden="1">{#N/A,#N/A,TRUE,"改定履歴";#N/A,#N/A,TRUE,"表紙";#N/A,#N/A,TRUE,"目次";#N/A,#N/A,TRUE,"1.1-";#N/A,#N/A,TRUE,"1.2-";#N/A,#N/A,TRUE,"1.3-";#N/A,#N/A,TRUE,"1.4-";#N/A,#N/A,TRUE,"2.2-";#N/A,#N/A,TRUE,"2.1-";#N/A,#N/A,TRUE,"3.a-";#N/A,#N/A,TRUE,"3.b-";#N/A,#N/A,TRUE,"3.c-";#N/A,#N/A,TRUE,"4.-";#N/A,#N/A,TRUE,"5.-";#N/A,#N/A,TRUE,"6.-";#N/A,#N/A,TRUE,"7.-";#N/A,#N/A,TRUE,"8.-";#N/A,#N/A,TRUE,"9.-"}</definedName>
    <definedName name="wrn.BaseSystemSmbc." hidden="1">{#N/A,#N/A,TRUE,"改定履歴";#N/A,#N/A,TRUE,"表紙";#N/A,#N/A,TRUE,"目次";#N/A,#N/A,TRUE,"1.1-";#N/A,#N/A,TRUE,"1.2-";#N/A,#N/A,TRUE,"1.3-";#N/A,#N/A,TRUE,"1.4-";#N/A,#N/A,TRUE,"2.2-";#N/A,#N/A,TRUE,"2.1-";#N/A,#N/A,TRUE,"3.a-";#N/A,#N/A,TRUE,"3.b-";#N/A,#N/A,TRUE,"3.c-";#N/A,#N/A,TRUE,"4.-";#N/A,#N/A,TRUE,"5.-";#N/A,#N/A,TRUE,"6.-";#N/A,#N/A,TRUE,"7.-";#N/A,#N/A,TRUE,"8.-";#N/A,#N/A,TRUE,"9.-"}</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wrn.次期システム._.価格取纏め表." localSheetId="4" hidden="1">{#N/A,#N/A,TRUE,"価格取纏め表";#N/A,#N/A,TRUE,"ﾊｰﾄﾞｳｪｱ";#N/A,#N/A,TRUE,"VOS3FS P.P";#N/A,#N/A,TRUE,"APP";#N/A,#N/A,TRUE,"DBｻｰﾊﾞ P.P";#N/A,#N/A,TRUE,"ｺﾝｿｰﾙ P.P";#N/A,#N/A,TRUE,"開発端末 P.P";#N/A,#N/A,TRUE,"ﾊｰﾄﾞ経費";#N/A,#N/A,TRUE,"SE経費"}</definedName>
    <definedName name="wrn.次期システム._.価格取纏め表." hidden="1">{#N/A,#N/A,TRUE,"価格取纏め表";#N/A,#N/A,TRUE,"ﾊｰﾄﾞｳｪｱ";#N/A,#N/A,TRUE,"VOS3FS P.P";#N/A,#N/A,TRUE,"APP";#N/A,#N/A,TRUE,"DBｻｰﾊﾞ P.P";#N/A,#N/A,TRUE,"ｺﾝｿｰﾙ P.P";#N/A,#N/A,TRUE,"開発端末 P.P";#N/A,#N/A,TRUE,"ﾊｰﾄﾞ経費";#N/A,#N/A,TRUE,"SE経費"}</definedName>
    <definedName name="wrtgr" localSheetId="4" hidden="1">{0,0,0}</definedName>
    <definedName name="wrtgr" hidden="1">{0,0,0}</definedName>
    <definedName name="ｗｔ" localSheetId="4" hidden="1">{"'給与計算システム'!$B$4:$G$31","'財務管理システム'!$B$4:$G$31","'販売管理システム'!$B$4:$G$31"}</definedName>
    <definedName name="ｗｔ" hidden="1">{"'給与計算システム'!$B$4:$G$31","'財務管理システム'!$B$4:$G$31","'販売管理システム'!$B$4:$G$31"}</definedName>
    <definedName name="wtgrtg" localSheetId="4" hidden="1">{0,0,0}</definedName>
    <definedName name="wtgrtg" hidden="1">{0,0,0}</definedName>
    <definedName name="wuqiy" localSheetId="4" hidden="1">{0,0,0}</definedName>
    <definedName name="wuqiy" hidden="1">{0,0,0}</definedName>
    <definedName name="Ｘ">#REF!</definedName>
    <definedName name="XML">#REF!</definedName>
    <definedName name="ｘｘｘ" localSheetId="4" hidden="1">{"'給与計算システム'!$B$4:$G$31","'財務管理システム'!$B$4:$G$31","'販売管理システム'!$B$4:$G$31"}</definedName>
    <definedName name="ｘｘｘ" hidden="1">{"'給与計算システム'!$B$4:$G$31","'財務管理システム'!$B$4:$G$31","'販売管理システム'!$B$4:$G$31"}</definedName>
    <definedName name="xxxx" localSheetId="4" hidden="1">{"'給与計算システム'!$B$4:$G$31","'財務管理システム'!$B$4:$G$31","'販売管理システム'!$B$4:$G$31"}</definedName>
    <definedName name="xxxx" hidden="1">{"'給与計算システム'!$B$4:$G$31","'財務管理システム'!$B$4:$G$31","'販売管理システム'!$B$4:$G$31"}</definedName>
    <definedName name="yhss" localSheetId="4" hidden="1">{0,0,0}</definedName>
    <definedName name="yhss" hidden="1">{0,0,0}</definedName>
    <definedName name="ｚ">#REF!</definedName>
    <definedName name="あ" localSheetId="4">#REF!</definedName>
    <definedName name="あ">#REF!</definedName>
    <definedName name="あ１" localSheetId="4" hidden="1">{"'給与計算システム'!$B$4:$G$31","'財務管理システム'!$B$4:$G$31","'販売管理システム'!$B$4:$G$31"}</definedName>
    <definedName name="あ１" hidden="1">{"'給与計算システム'!$B$4:$G$31","'財務管理システム'!$B$4:$G$31","'販売管理システム'!$B$4:$G$31"}</definedName>
    <definedName name="あｄばｄｆばｄｂ" localSheetId="4" hidden="1">{"'給与計算システム'!$B$4:$G$31","'財務管理システム'!$B$4:$G$31","'販売管理システム'!$B$4:$G$31"}</definedName>
    <definedName name="あｄばｄｆばｄｂ" hidden="1">{"'給与計算システム'!$B$4:$G$31","'財務管理システム'!$B$4:$G$31","'販売管理システム'!$B$4:$G$31"}</definedName>
    <definedName name="あｓｄｂｖｇ" localSheetId="4" hidden="1">{"'給与計算システム'!$B$4:$G$31","'財務管理システム'!$B$4:$G$31","'販売管理システム'!$B$4:$G$31"}</definedName>
    <definedName name="あｓｄｂｖｇ" hidden="1">{"'給与計算システム'!$B$4:$G$31","'財務管理システム'!$B$4:$G$31","'販売管理システム'!$B$4:$G$31"}</definedName>
    <definedName name="ああ" localSheetId="4" hidden="1">{"'給与計算システム'!$B$4:$G$31","'財務管理システム'!$B$4:$G$31","'販売管理システム'!$B$4:$G$31"}</definedName>
    <definedName name="ああ" hidden="1">{"'給与計算システム'!$B$4:$G$31","'財務管理システム'!$B$4:$G$31","'販売管理システム'!$B$4:$G$31"}</definedName>
    <definedName name="ああ2" localSheetId="4" hidden="1">{"'給与計算システム'!$B$4:$G$31","'財務管理システム'!$B$4:$G$31","'販売管理システム'!$B$4:$G$31"}</definedName>
    <definedName name="ああ2" hidden="1">{"'給与計算システム'!$B$4:$G$31","'財務管理システム'!$B$4:$G$31","'販売管理システム'!$B$4:$G$31"}</definedName>
    <definedName name="ああ3" localSheetId="4" hidden="1">{"'給与計算システム'!$B$4:$G$31","'財務管理システム'!$B$4:$G$31","'販売管理システム'!$B$4:$G$31"}</definedName>
    <definedName name="ああ3" hidden="1">{"'給与計算システム'!$B$4:$G$31","'財務管理システム'!$B$4:$G$31","'販売管理システム'!$B$4:$G$31"}</definedName>
    <definedName name="ああ4" localSheetId="4" hidden="1">{"'給与計算システム'!$B$4:$G$31","'財務管理システム'!$B$4:$G$31","'販売管理システム'!$B$4:$G$31"}</definedName>
    <definedName name="ああ4" hidden="1">{"'給与計算システム'!$B$4:$G$31","'財務管理システム'!$B$4:$G$31","'販売管理システム'!$B$4:$G$31"}</definedName>
    <definedName name="ああ5" localSheetId="4" hidden="1">{"'給与計算システム'!$B$4:$G$31","'財務管理システム'!$B$4:$G$31","'販売管理システム'!$B$4:$G$31"}</definedName>
    <definedName name="ああ5" hidden="1">{"'給与計算システム'!$B$4:$G$31","'財務管理システム'!$B$4:$G$31","'販売管理システム'!$B$4:$G$31"}</definedName>
    <definedName name="あああ">'[12]#REF'!$M$6:$M$39</definedName>
    <definedName name="ああああ" localSheetId="4" hidden="1">{"'給与計算システム'!$B$4:$G$31","'財務管理システム'!$B$4:$G$31","'販売管理システム'!$B$4:$G$31"}</definedName>
    <definedName name="ああああ" hidden="1">{"'給与計算システム'!$B$4:$G$31","'財務管理システム'!$B$4:$G$31","'販売管理システム'!$B$4:$G$31"}</definedName>
    <definedName name="ああああ2" localSheetId="4" hidden="1">{"'給与計算システム'!$B$4:$G$31","'財務管理システム'!$B$4:$G$31","'販売管理システム'!$B$4:$G$31"}</definedName>
    <definedName name="ああああ2" hidden="1">{"'給与計算システム'!$B$4:$G$31","'財務管理システム'!$B$4:$G$31","'販売管理システム'!$B$4:$G$31"}</definedName>
    <definedName name="ああああ3" localSheetId="4" hidden="1">{"'給与計算システム'!$B$4:$G$31","'財務管理システム'!$B$4:$G$31","'販売管理システム'!$B$4:$G$31"}</definedName>
    <definedName name="ああああ3" hidden="1">{"'給与計算システム'!$B$4:$G$31","'財務管理システム'!$B$4:$G$31","'販売管理システム'!$B$4:$G$31"}</definedName>
    <definedName name="ああああ4" localSheetId="4" hidden="1">{"'給与計算システム'!$B$4:$G$31","'財務管理システム'!$B$4:$G$31","'販売管理システム'!$B$4:$G$31"}</definedName>
    <definedName name="ああああ4" hidden="1">{"'給与計算システム'!$B$4:$G$31","'財務管理システム'!$B$4:$G$31","'販売管理システム'!$B$4:$G$31"}</definedName>
    <definedName name="ああああ5" localSheetId="4" hidden="1">{"'給与計算システム'!$B$4:$G$31","'財務管理システム'!$B$4:$G$31","'販売管理システム'!$B$4:$G$31"}</definedName>
    <definedName name="ああああ5" hidden="1">{"'給与計算システム'!$B$4:$G$31","'財務管理システム'!$B$4:$G$31","'販売管理システム'!$B$4:$G$31"}</definedName>
    <definedName name="あああああ">#REF!</definedName>
    <definedName name="ああああああ" localSheetId="4" hidden="1">{"'給与計算システム'!$B$4:$G$31","'財務管理システム'!$B$4:$G$31","'販売管理システム'!$B$4:$G$31"}</definedName>
    <definedName name="ああああああ" hidden="1">{"'給与計算システム'!$B$4:$G$31","'財務管理システム'!$B$4:$G$31","'販売管理システム'!$B$4:$G$31"}</definedName>
    <definedName name="ああああああああ" localSheetId="4" hidden="1">{"'給与計算システム'!$B$4:$G$31","'財務管理システム'!$B$4:$G$31","'販売管理システム'!$B$4:$G$31"}</definedName>
    <definedName name="ああああああああ" hidden="1">{"'給与計算システム'!$B$4:$G$31","'財務管理システム'!$B$4:$G$31","'販売管理システム'!$B$4:$G$31"}</definedName>
    <definedName name="あああああああああああ" localSheetId="4" hidden="1">{"'給与計算システム'!$B$4:$G$31","'財務管理システム'!$B$4:$G$31","'販売管理システム'!$B$4:$G$31"}</definedName>
    <definedName name="あああああああああああ" hidden="1">{"'給与計算システム'!$B$4:$G$31","'財務管理システム'!$B$4:$G$31","'販売管理システム'!$B$4:$G$31"}</definedName>
    <definedName name="あああああああああああああ" localSheetId="4" hidden="1">{"'給与計算システム'!$B$4:$G$31","'財務管理システム'!$B$4:$G$31","'販売管理システム'!$B$4:$G$31"}</definedName>
    <definedName name="あああああああああああああ" hidden="1">{"'給与計算システム'!$B$4:$G$31","'財務管理システム'!$B$4:$G$31","'販売管理システム'!$B$4:$G$31"}</definedName>
    <definedName name="あいうえお" localSheetId="4" hidden="1">{"'給与計算システム'!$B$4:$G$31","'財務管理システム'!$B$4:$G$31","'販売管理システム'!$B$4:$G$31"}</definedName>
    <definedName name="あいうえお" hidden="1">{"'給与計算システム'!$B$4:$G$31","'財務管理システム'!$B$4:$G$31","'販売管理システム'!$B$4:$G$31"}</definedName>
    <definedName name="いＫＬＫＬＫ" localSheetId="4" hidden="1">{"'下期集計（10.27迄・速報値）'!$Q$16"}</definedName>
    <definedName name="いＫＬＫＬＫ" hidden="1">{"'下期集計（10.27迄・速報値）'!$Q$16"}</definedName>
    <definedName name="いぃＨＴＨＧ" localSheetId="4" hidden="1">{"'下期集計（10.27迄・速報値）'!$Q$16"}</definedName>
    <definedName name="いぃＨＴＨＧ" hidden="1">{"'下期集計（10.27迄・速報値）'!$Q$16"}</definedName>
    <definedName name="いいい">#REF!</definedName>
    <definedName name="いおＬひおＧ" localSheetId="4" hidden="1">{"'下期集計（10.27迄・速報値）'!$Q$16"}</definedName>
    <definedName name="いおＬひおＧ" hidden="1">{"'下期集計（10.27迄・速報値）'!$Q$16"}</definedName>
    <definedName name="いぬ">#REF!</definedName>
    <definedName name="ういｐ" localSheetId="4" hidden="1">{"'下期集計（10.27迄・速報値）'!$Q$16"}</definedName>
    <definedName name="ういｐ" hidden="1">{"'下期集計（10.27迄・速報値）'!$Q$16"}</definedName>
    <definedName name="ういぴお" localSheetId="4" hidden="1">{"'下期集計（10.27迄・速報値）'!$Q$16"}</definedName>
    <definedName name="ういぴお" hidden="1">{"'下期集計（10.27迄・速報値）'!$Q$16"}</definedName>
    <definedName name="ういゆふぃ" localSheetId="4" hidden="1">{"'下期集計（10.27迄・速報値）'!$Q$16"}</definedName>
    <definedName name="ういゆふぃ" hidden="1">{"'下期集計（10.27迄・速報値）'!$Q$16"}</definedName>
    <definedName name="うぇＦＤ" localSheetId="4" hidden="1">{"'下期集計（10.27迄・速報値）'!$Q$16"}</definedName>
    <definedName name="うぇＦＤ" hidden="1">{"'下期集計（10.27迄・速報値）'!$Q$16"}</definedName>
    <definedName name="え" localSheetId="4" hidden="1">{#N/A,#N/A,TRUE,"価格取纏め表";#N/A,#N/A,TRUE,"ﾊｰﾄﾞｳｪｱ";#N/A,#N/A,TRUE,"VOS3FS P.P";#N/A,#N/A,TRUE,"APP";#N/A,#N/A,TRUE,"DBｻｰﾊﾞ P.P";#N/A,#N/A,TRUE,"ｺﾝｿｰﾙ P.P";#N/A,#N/A,TRUE,"開発端末 P.P";#N/A,#N/A,TRUE,"ﾊｰﾄﾞ経費";#N/A,#N/A,TRUE,"SE経費"}</definedName>
    <definedName name="え" hidden="1">{#N/A,#N/A,TRUE,"価格取纏め表";#N/A,#N/A,TRUE,"ﾊｰﾄﾞｳｪｱ";#N/A,#N/A,TRUE,"VOS3FS P.P";#N/A,#N/A,TRUE,"APP";#N/A,#N/A,TRUE,"DBｻｰﾊﾞ P.P";#N/A,#N/A,TRUE,"ｺﾝｿｰﾙ P.P";#N/A,#N/A,TRUE,"開発端末 P.P";#N/A,#N/A,TRUE,"ﾊｰﾄﾞ経費";#N/A,#N/A,TRUE,"SE経費"}</definedName>
    <definedName name="えＤＦＤ" localSheetId="4" hidden="1">{"'下期集計（10.27迄・速報値）'!$Q$16"}</definedName>
    <definedName name="えＤＦＤ" hidden="1">{"'下期集計（10.27迄・速報値）'!$Q$16"}</definedName>
    <definedName name="えＦ" localSheetId="4" hidden="1">{"'下期集計（10.27迄・速報値）'!$Q$16"}</definedName>
    <definedName name="えＦ" hidden="1">{"'下期集計（10.27迄・速報値）'!$Q$16"}</definedName>
    <definedName name="えふぇ" localSheetId="4" hidden="1">{"'下期集計（10.27迄・速報値）'!$Q$16"}</definedName>
    <definedName name="えふぇ" hidden="1">{"'下期集計（10.27迄・速報値）'!$Q$16"}</definedName>
    <definedName name="おおお">#REF!</definedName>
    <definedName name="おおおおおお">#REF!</definedName>
    <definedName name="おこぉぉＬ" localSheetId="4" hidden="1">{"'下期集計（10.27迄・速報値）'!$Q$16"}</definedName>
    <definedName name="おこぉぉＬ" hidden="1">{"'下期集計（10.27迄・速報値）'!$Q$16"}</definedName>
    <definedName name="がｂはえｂｎ" localSheetId="4" hidden="1">{"'給与計算システム'!$B$4:$G$31","'財務管理システム'!$B$4:$G$31","'販売管理システム'!$B$4:$G$31"}</definedName>
    <definedName name="がｂはえｂｎ" hidden="1">{"'給与計算システム'!$B$4:$G$31","'財務管理システム'!$B$4:$G$31","'販売管理システム'!$B$4:$G$31"}</definedName>
    <definedName name="がｆｒｂは" localSheetId="4" hidden="1">{"'給与計算システム'!$B$4:$G$31","'財務管理システム'!$B$4:$G$31","'販売管理システム'!$B$4:$G$31"}</definedName>
    <definedName name="がｆｒｂは" hidden="1">{"'給与計算システム'!$B$4:$G$31","'財務管理システム'!$B$4:$G$31","'販売管理システム'!$B$4:$G$31"}</definedName>
    <definedName name="がえｈｑえはｗ" localSheetId="4" hidden="1">{"'給与計算システム'!$B$4:$G$31","'財務管理システム'!$B$4:$G$31","'販売管理システム'!$B$4:$G$31"}</definedName>
    <definedName name="がえｈｑえはｗ" hidden="1">{"'給与計算システム'!$B$4:$G$31","'財務管理システム'!$B$4:$G$31","'販売管理システム'!$B$4:$G$31"}</definedName>
    <definedName name="がえｒｇはえはうぇｗ" localSheetId="4" hidden="1">{"'給与計算システム'!$B$4:$G$31","'財務管理システム'!$B$4:$G$31","'販売管理システム'!$B$4:$G$31"}</definedName>
    <definedName name="がえｒｇはえはうぇｗ" hidden="1">{"'給与計算システム'!$B$4:$G$31","'財務管理システム'!$B$4:$G$31","'販売管理システム'!$B$4:$G$31"}</definedName>
    <definedName name="がえｒｇへあｇｈせ" localSheetId="4" hidden="1">{"'給与計算システム'!$B$4:$G$31","'財務管理システム'!$B$4:$G$31","'販売管理システム'!$B$4:$G$31"}</definedName>
    <definedName name="がえｒｇへあｇｈせ" hidden="1">{"'給与計算システム'!$B$4:$G$31","'財務管理システム'!$B$4:$G$31","'販売管理システム'!$B$4:$G$31"}</definedName>
    <definedName name="がえｒｈｑえあｈｑえｈ" localSheetId="4" hidden="1">{"'給与計算システム'!$B$4:$G$31","'財務管理システム'!$B$4:$G$31","'販売管理システム'!$B$4:$G$31"}</definedName>
    <definedName name="がえｒｈｑえあｈｑえｈ" hidden="1">{"'給与計算システム'!$B$4:$G$31","'財務管理システム'!$B$4:$G$31","'販売管理システム'!$B$4:$G$31"}</definedName>
    <definedName name="がえｒがうぇｈｗせｈ" localSheetId="4" hidden="1">{"'給与計算システム'!$B$4:$G$31","'財務管理システム'!$B$4:$G$31","'販売管理システム'!$B$4:$G$31"}</definedName>
    <definedName name="がえｒがうぇｈｗせｈ" hidden="1">{"'給与計算システム'!$B$4:$G$31","'財務管理システム'!$B$4:$G$31","'販売管理システム'!$B$4:$G$31"}</definedName>
    <definedName name="がえｒはえｈｑあ" localSheetId="4" hidden="1">{"'給与計算システム'!$B$4:$G$31","'財務管理システム'!$B$4:$G$31","'販売管理システム'!$B$4:$G$31"}</definedName>
    <definedName name="がえｒはえｈｑあ" hidden="1">{"'給与計算システム'!$B$4:$G$31","'財務管理システム'!$B$4:$G$31","'販売管理システム'!$B$4:$G$31"}</definedName>
    <definedName name="キーワード">#REF!</definedName>
    <definedName name="キーワード２">#REF!</definedName>
    <definedName name="ぎょ" localSheetId="4" hidden="1">{"'下期集計（10.27迄・速報値）'!$Q$16"}</definedName>
    <definedName name="ぎょ" hidden="1">{"'下期集計（10.27迄・速報値）'!$Q$16"}</definedName>
    <definedName name="くぇｑ">#REF!</definedName>
    <definedName name="くぇｒ" localSheetId="4" hidden="1">{"'給与計算システム'!$B$4:$G$31","'財務管理システム'!$B$4:$G$31","'販売管理システム'!$B$4:$G$31"}</definedName>
    <definedName name="くぇｒ" hidden="1">{"'給与計算システム'!$B$4:$G$31","'財務管理システム'!$B$4:$G$31","'販売管理システム'!$B$4:$G$31"}</definedName>
    <definedName name="くぇｒ2" localSheetId="4" hidden="1">{"'給与計算システム'!$B$4:$G$31","'財務管理システム'!$B$4:$G$31","'販売管理システム'!$B$4:$G$31"}</definedName>
    <definedName name="くぇｒ2" hidden="1">{"'給与計算システム'!$B$4:$G$31","'財務管理システム'!$B$4:$G$31","'販売管理システム'!$B$4:$G$31"}</definedName>
    <definedName name="くぇｒ3" localSheetId="4" hidden="1">{"'給与計算システム'!$B$4:$G$31","'財務管理システム'!$B$4:$G$31","'販売管理システム'!$B$4:$G$31"}</definedName>
    <definedName name="くぇｒ3" hidden="1">{"'給与計算システム'!$B$4:$G$31","'財務管理システム'!$B$4:$G$31","'販売管理システム'!$B$4:$G$31"}</definedName>
    <definedName name="くぇｒ4" localSheetId="4" hidden="1">{"'給与計算システム'!$B$4:$G$31","'財務管理システム'!$B$4:$G$31","'販売管理システム'!$B$4:$G$31"}</definedName>
    <definedName name="くぇｒ4" hidden="1">{"'給与計算システム'!$B$4:$G$31","'財務管理システム'!$B$4:$G$31","'販売管理システム'!$B$4:$G$31"}</definedName>
    <definedName name="くぇｒ5" localSheetId="4" hidden="1">{"'給与計算システム'!$B$4:$G$31","'財務管理システム'!$B$4:$G$31","'販売管理システム'!$B$4:$G$31"}</definedName>
    <definedName name="くぇｒ5" hidden="1">{"'給与計算システム'!$B$4:$G$31","'財務管理システム'!$B$4:$G$31","'販売管理システム'!$B$4:$G$31"}</definedName>
    <definedName name="クエリ1">#REF!</definedName>
    <definedName name="げう゛ぁｒｇｙｑあえｇ" localSheetId="4" hidden="1">{"'給与計算システム'!$B$4:$G$31","'財務管理システム'!$B$4:$G$31","'販売管理システム'!$B$4:$G$31"}</definedName>
    <definedName name="げう゛ぁｒｇｙｑあえｇ" hidden="1">{"'給与計算システム'!$B$4:$G$31","'財務管理システム'!$B$4:$G$31","'販売管理システム'!$B$4:$G$31"}</definedName>
    <definedName name="こーど">#REF!</definedName>
    <definedName name="サンプル" hidden="1">#REF!</definedName>
    <definedName name="その他">#REF!</definedName>
    <definedName name="その他コード一覧２">#REF!</definedName>
    <definedName name="タスクドキュメント１" hidden="1">#REF!</definedName>
    <definedName name="テーブル">#REF!</definedName>
    <definedName name="てすと" localSheetId="4" hidden="1">{"'給与計算システム'!$B$4:$G$31","'財務管理システム'!$B$4:$G$31","'販売管理システム'!$B$4:$G$31"}</definedName>
    <definedName name="てすと" hidden="1">{"'給与計算システム'!$B$4:$G$31","'財務管理システム'!$B$4:$G$31","'販売管理システム'!$B$4:$G$31"}</definedName>
    <definedName name="なまえ">#REF!</definedName>
    <definedName name="なんなの" localSheetId="4" hidden="1">{"'下期集計（10.27迄・速報値）'!$Q$16"}</definedName>
    <definedName name="なんなの" hidden="1">{"'下期集計（10.27迄・速報値）'!$Q$16"}</definedName>
    <definedName name="ねこ">#REF!</definedName>
    <definedName name="ふぁｓ" localSheetId="4" hidden="1">{"'給与計算システム'!$B$4:$G$31","'財務管理システム'!$B$4:$G$31","'販売管理システム'!$B$4:$G$31"}</definedName>
    <definedName name="ふぁｓ" hidden="1">{"'給与計算システム'!$B$4:$G$31","'財務管理システム'!$B$4:$G$31","'販売管理システム'!$B$4:$G$31"}</definedName>
    <definedName name="ふぁｓｄ" localSheetId="4" hidden="1">{"'給与計算システム'!$B$4:$G$31","'財務管理システム'!$B$4:$G$31","'販売管理システム'!$B$4:$G$31"}</definedName>
    <definedName name="ふぁｓｄ" hidden="1">{"'給与計算システム'!$B$4:$G$31","'財務管理システム'!$B$4:$G$31","'販売管理システム'!$B$4:$G$31"}</definedName>
    <definedName name="ファイル名">#REF!</definedName>
    <definedName name="ふいおうひ" localSheetId="4" hidden="1">{"'下期集計（10.27迄・速報値）'!$Q$16"}</definedName>
    <definedName name="ふいおうひ" hidden="1">{"'下期集計（10.27迄・速報値）'!$Q$16"}</definedName>
    <definedName name="モーニング" localSheetId="4">#REF!</definedName>
    <definedName name="モーニング">#REF!</definedName>
    <definedName name="ユーザー">#REF!</definedName>
    <definedName name="らろあ" localSheetId="4" hidden="1">{"'下期集計（10.27迄・速報値）'!$Q$16"}</definedName>
    <definedName name="らろあ" hidden="1">{"'下期集計（10.27迄・速報値）'!$Q$16"}</definedName>
    <definedName name="ロングラン">#REF!</definedName>
    <definedName name="ロングランP004">#REF!</definedName>
    <definedName name="安藤" hidden="1">#REF!</definedName>
    <definedName name="異常事象" localSheetId="4" hidden="1">{"'下期集計（10.27迄・速報値）'!$Q$16"}</definedName>
    <definedName name="異常事象" hidden="1">{"'下期集計（10.27迄・速報値）'!$Q$16"}</definedName>
    <definedName name="異常値" localSheetId="4" hidden="1">{"'下期集計（10.27迄・速報値）'!$Q$16"}</definedName>
    <definedName name="異常値" hidden="1">{"'下期集計（10.27迄・速報値）'!$Q$16"}</definedName>
    <definedName name="異常値チェック" localSheetId="4" hidden="1">{"'下期集計（10.27迄・速報値）'!$Q$16"}</definedName>
    <definedName name="異常値チェック" hidden="1">{"'下期集計（10.27迄・速報値）'!$Q$16"}</definedName>
    <definedName name="異動">#REF!</definedName>
    <definedName name="一括">[26]整合性チェックエラー!$B$2:$B$126</definedName>
    <definedName name="画面項目定義_型" localSheetId="4">#REF!</definedName>
    <definedName name="画面項目定義_型">#REF!</definedName>
    <definedName name="画面項目定義_種類" localSheetId="4">#REF!</definedName>
    <definedName name="画面項目定義_種類">#REF!</definedName>
    <definedName name="開始_日">'[27]1'!$AD$24</definedName>
    <definedName name="関連表" localSheetId="4" hidden="1">#REF!</definedName>
    <definedName name="関連表" hidden="1">#REF!</definedName>
    <definedName name="業共" localSheetId="4">#REF!</definedName>
    <definedName name="業共">#REF!</definedName>
    <definedName name="業共id" localSheetId="4">#REF!</definedName>
    <definedName name="業共id">#REF!</definedName>
    <definedName name="業務終了">[28]!業務終了</definedName>
    <definedName name="金額" localSheetId="4" hidden="1">{"'下期集計（10.27迄・速報値）'!$Q$16"}</definedName>
    <definedName name="金額" hidden="1">{"'下期集計（10.27迄・速報値）'!$Q$16"}</definedName>
    <definedName name="金利体系" localSheetId="4" hidden="1">{"'下期集計（10.27迄・速報値）'!$Q$16"}</definedName>
    <definedName name="金利体系" hidden="1">{"'下期集計（10.27迄・速報値）'!$Q$16"}</definedName>
    <definedName name="検腔キー・ファイル出悠">[28]!検腔キー・ファイル出悠</definedName>
    <definedName name="検索キーのファイル出力">[28]修正履歴!検索キーのファイル出力</definedName>
    <definedName name="原因">[29]サマリ!$J$2:$J$12</definedName>
    <definedName name="現象">[29]サマリ!$G$2:$G$10</definedName>
    <definedName name="個人の状態遷移" localSheetId="4">#REF!</definedName>
    <definedName name="個人の状態遷移">#REF!</definedName>
    <definedName name="控え欄" localSheetId="4">#REF!</definedName>
    <definedName name="控え欄">#REF!</definedName>
    <definedName name="更新履歴一覧" localSheetId="4">#REF!</definedName>
    <definedName name="更新履歴一覧">#REF!</definedName>
    <definedName name="今回作業対象">[30]作業用報告業務No!$A$1:$A$21</definedName>
    <definedName name="最新ラック図" localSheetId="4" hidden="1">{"'給与計算システム'!$B$4:$G$31","'財務管理システム'!$B$4:$G$31","'販売管理システム'!$B$4:$G$31"}</definedName>
    <definedName name="最新ラック図" hidden="1">{"'給与計算システム'!$B$4:$G$31","'財務管理システム'!$B$4:$G$31","'販売管理システム'!$B$4:$G$31"}</definedName>
    <definedName name="参考">#REF!</definedName>
    <definedName name="実体候補">#REF!</definedName>
    <definedName name="実体候補２">#REF!</definedName>
    <definedName name="実働">#REF!</definedName>
    <definedName name="写し" localSheetId="4" hidden="1">{"'給与計算システム'!$B$4:$G$31","'財務管理システム'!$B$4:$G$31","'販売管理システム'!$B$4:$G$31"}</definedName>
    <definedName name="写し" hidden="1">{"'給与計算システム'!$B$4:$G$31","'財務管理システム'!$B$4:$G$31","'販売管理システム'!$B$4:$G$31"}</definedName>
    <definedName name="取引入力シート">#REF!</definedName>
    <definedName name="修正" localSheetId="4" hidden="1">{"'2.3 NT(ｱｶｳﾝﾄ)基本方針2'!$A$1:$AN$62"}</definedName>
    <definedName name="修正" hidden="1">{"'2.3 NT(ｱｶｳﾝﾄ)基本方針2'!$A$1:$AN$62"}</definedName>
    <definedName name="順01" localSheetId="4">#REF!</definedName>
    <definedName name="順01">#REF!</definedName>
    <definedName name="順02" localSheetId="4">#REF!</definedName>
    <definedName name="順02">#REF!</definedName>
    <definedName name="順03" localSheetId="4">#REF!</definedName>
    <definedName name="順03">#REF!</definedName>
    <definedName name="順11">#REF!</definedName>
    <definedName name="順12">#REF!</definedName>
    <definedName name="順13">#REF!</definedName>
    <definedName name="順14">#REF!</definedName>
    <definedName name="順18">#REF!</definedName>
    <definedName name="順19">#REF!</definedName>
    <definedName name="順20">#REF!</definedName>
    <definedName name="順21">#REF!</definedName>
    <definedName name="順22">#REF!</definedName>
    <definedName name="順23">#REF!</definedName>
    <definedName name="順24">#REF!</definedName>
    <definedName name="順25">#REF!</definedName>
    <definedName name="順26">#REF!</definedName>
    <definedName name="順30">#REF!</definedName>
    <definedName name="順31">#REF!</definedName>
    <definedName name="順32">#REF!</definedName>
    <definedName name="順33">#REF!</definedName>
    <definedName name="順34">#REF!</definedName>
    <definedName name="順36">#REF!</definedName>
    <definedName name="順37">#REF!</definedName>
    <definedName name="順38">#REF!</definedName>
    <definedName name="順39">#REF!</definedName>
    <definedName name="順40">#REF!</definedName>
    <definedName name="順41">#REF!</definedName>
    <definedName name="順42">#REF!</definedName>
    <definedName name="順43">#REF!</definedName>
    <definedName name="順44">#REF!</definedName>
    <definedName name="順45">#REF!</definedName>
    <definedName name="順46">#REF!</definedName>
    <definedName name="順47">#REF!</definedName>
    <definedName name="順48">#REF!</definedName>
    <definedName name="順49">#REF!</definedName>
    <definedName name="初期ページ">#REF!</definedName>
    <definedName name="譲渡">#REF!</definedName>
    <definedName name="譲渡id">#REF!</definedName>
    <definedName name="申込区分">[18]リスト!$F$2:$F$4</definedName>
    <definedName name="積定" localSheetId="4">#REF!</definedName>
    <definedName name="積定">#REF!</definedName>
    <definedName name="積定id" localSheetId="4">#REF!</definedName>
    <definedName name="積定id">#REF!</definedName>
    <definedName name="束原" localSheetId="4" hidden="1">#REF!</definedName>
    <definedName name="束原" hidden="1">#REF!</definedName>
    <definedName name="属性">#REF!</definedName>
    <definedName name="通知">#REF!</definedName>
    <definedName name="通知id">#REF!</definedName>
    <definedName name="定期">#REF!</definedName>
    <definedName name="定期ID">#REF!</definedName>
    <definedName name="定共">#REF!</definedName>
    <definedName name="定共ID">#REF!</definedName>
    <definedName name="定積">#REF!</definedName>
    <definedName name="定積id">#REF!</definedName>
    <definedName name="提供開始">#REF!</definedName>
    <definedName name="適用業務">#REF!</definedName>
    <definedName name="導入時期う" hidden="1">#REF!</definedName>
    <definedName name="日本語名称">#REF!</definedName>
    <definedName name="範囲">[4]合成するもの!$B$5:$AA$400</definedName>
    <definedName name="表紙" localSheetId="4">#REF!</definedName>
    <definedName name="表紙">#REF!</definedName>
    <definedName name="別紙必須事項" localSheetId="4" hidden="1">{"'給与計算システム'!$B$4:$G$31","'財務管理システム'!$B$4:$G$31","'販売管理システム'!$B$4:$G$31"}</definedName>
    <definedName name="別紙必須事項" hidden="1">{"'給与計算システム'!$B$4:$G$31","'財務管理システム'!$B$4:$G$31","'販売管理システム'!$B$4:$G$31"}</definedName>
    <definedName name="保険料欄">#REF!</definedName>
    <definedName name="保有件数">#REF!</definedName>
    <definedName name="名称欄">#REF!</definedName>
    <definedName name="要件" localSheetId="4" hidden="1">{"'給与計算システム'!$B$4:$G$31","'財務管理システム'!$B$4:$G$31","'販売管理システム'!$B$4:$G$31"}</definedName>
    <definedName name="要件" hidden="1">{"'給与計算システム'!$B$4:$G$31","'財務管理システム'!$B$4:$G$31","'販売管理システム'!$B$4:$G$31"}</definedName>
    <definedName name="要件2" localSheetId="4" hidden="1">{"'給与計算システム'!$B$4:$G$31","'財務管理システム'!$B$4:$G$31","'販売管理システム'!$B$4:$G$31"}</definedName>
    <definedName name="要件2" hidden="1">{"'給与計算システム'!$B$4:$G$31","'財務管理システム'!$B$4:$G$31","'販売管理システム'!$B$4:$G$31"}</definedName>
    <definedName name="要件3" localSheetId="4" hidden="1">{"'給与計算システム'!$B$4:$G$31","'財務管理システム'!$B$4:$G$31","'販売管理システム'!$B$4:$G$31"}</definedName>
    <definedName name="要件3" hidden="1">{"'給与計算システム'!$B$4:$G$31","'財務管理システム'!$B$4:$G$31","'販売管理システム'!$B$4:$G$31"}</definedName>
    <definedName name="要件4" localSheetId="4" hidden="1">{"'給与計算システム'!$B$4:$G$31","'財務管理システム'!$B$4:$G$31","'販売管理システム'!$B$4:$G$31"}</definedName>
    <definedName name="要件4" hidden="1">{"'給与計算システム'!$B$4:$G$31","'財務管理システム'!$B$4:$G$31","'販売管理システム'!$B$4:$G$31"}</definedName>
    <definedName name="要件4r" localSheetId="4" hidden="1">{"'給与計算システム'!$B$4:$G$31","'財務管理システム'!$B$4:$G$31","'販売管理システム'!$B$4:$G$31"}</definedName>
    <definedName name="要件4r" hidden="1">{"'給与計算システム'!$B$4:$G$31","'財務管理システム'!$B$4:$G$31","'販売管理システム'!$B$4:$G$31"}</definedName>
    <definedName name="慾_・忍琶">0.24</definedName>
    <definedName name="慾_・忍琶_SBP">0.14</definedName>
    <definedName name="慾_弓弾_渋・ＰＣ">0.49</definedName>
    <definedName name="率_一般費">0.24</definedName>
    <definedName name="率_一般費_SBP">0.14</definedName>
    <definedName name="率_協定_上位ＰＣ">0.49</definedName>
    <definedName name="連絡体制" localSheetId="4" hidden="1">{"'給与計算システム'!$B$4:$G$31","'財務管理システム'!$B$4:$G$31","'販売管理システム'!$B$4:$G$31"}</definedName>
    <definedName name="連絡体制" hidden="1">{"'給与計算システム'!$B$4:$G$31","'財務管理システム'!$B$4:$G$31","'販売管理システム'!$B$4:$G$31"}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6" i="13" l="1"/>
  <c r="E96" i="13"/>
  <c r="D96" i="13"/>
  <c r="C96" i="13"/>
  <c r="F75" i="13" l="1"/>
  <c r="E75" i="13"/>
  <c r="J80" i="13"/>
  <c r="Y87" i="13" a="1"/>
  <c r="Y87" i="13" s="1"/>
  <c r="X80" i="13" s="1"/>
  <c r="U87" i="13"/>
  <c r="U80" i="13" s="1"/>
  <c r="U84" i="13"/>
  <c r="O75" i="13" s="1"/>
  <c r="M80" i="13"/>
  <c r="Q80" i="13"/>
  <c r="P80" i="13"/>
  <c r="R80" i="13"/>
  <c r="S80" i="13"/>
  <c r="Y80" i="13"/>
  <c r="AA80" i="13"/>
  <c r="AB80" i="13"/>
  <c r="AE80" i="13"/>
  <c r="V87" i="13" l="1"/>
  <c r="W87" i="13" s="1" a="1"/>
  <c r="W87" i="13" s="1"/>
  <c r="X87" i="13" s="1"/>
  <c r="T77" i="13"/>
  <c r="T78" i="13" s="1"/>
  <c r="T80" i="13" s="1"/>
  <c r="N78" i="13"/>
  <c r="N80" i="13" s="1"/>
  <c r="L77" i="13"/>
  <c r="L78" i="13" s="1"/>
  <c r="L80" i="13" s="1"/>
  <c r="D75" i="13" s="1"/>
  <c r="R62" i="13" l="1"/>
  <c r="R61" i="13"/>
  <c r="N14" i="14"/>
  <c r="M14" i="14"/>
  <c r="M13" i="14"/>
  <c r="N14" i="13" l="1"/>
  <c r="M14" i="13"/>
  <c r="M13" i="13"/>
  <c r="W35" i="13"/>
  <c r="AF80" i="13" l="1" a="1"/>
  <c r="AF80" i="13" s="1"/>
  <c r="V80" i="13"/>
  <c r="W80" i="13" l="1"/>
  <c r="M54" i="13"/>
  <c r="V84" i="13" s="1"/>
  <c r="P75" i="13" s="1"/>
  <c r="V60" i="13"/>
  <c r="T60" i="13"/>
  <c r="S60" i="13"/>
  <c r="S61" i="13" s="1"/>
  <c r="O80" i="13" s="1"/>
  <c r="N54" i="13"/>
  <c r="W78" i="13" s="1"/>
  <c r="W84" i="13" s="1"/>
  <c r="Q75" i="13" s="1"/>
  <c r="T61" i="13" l="1"/>
  <c r="AD80" i="13" s="1"/>
  <c r="V61" i="13"/>
  <c r="AC80" i="13" s="1"/>
  <c r="AB44" i="14"/>
  <c r="AB40" i="14"/>
  <c r="W35" i="14"/>
  <c r="L28" i="14"/>
  <c r="H27" i="14" s="1"/>
  <c r="I27" i="14"/>
  <c r="L25" i="14"/>
  <c r="H25" i="14" s="1"/>
  <c r="I25" i="14"/>
  <c r="J92" i="13"/>
  <c r="I92" i="13"/>
  <c r="H92" i="13"/>
  <c r="F92" i="13"/>
  <c r="E92" i="13"/>
  <c r="D92" i="13"/>
  <c r="P68" i="13"/>
  <c r="O68" i="13"/>
  <c r="N68" i="13"/>
  <c r="M68" i="13"/>
  <c r="L68" i="13"/>
  <c r="K68" i="13"/>
  <c r="J68" i="13"/>
  <c r="I68" i="13"/>
  <c r="H68" i="13"/>
  <c r="G68" i="13"/>
  <c r="G69" i="13" s="1"/>
  <c r="Q62" i="13"/>
  <c r="P62" i="13"/>
  <c r="O62" i="13"/>
  <c r="N62" i="13"/>
  <c r="M62" i="13"/>
  <c r="L62" i="13"/>
  <c r="K62" i="13"/>
  <c r="I62" i="13"/>
  <c r="H62" i="13"/>
  <c r="G62" i="13"/>
  <c r="E62" i="13"/>
  <c r="C62" i="13"/>
  <c r="Q61" i="13"/>
  <c r="P61" i="13"/>
  <c r="O61" i="13"/>
  <c r="N61" i="13"/>
  <c r="M61" i="13"/>
  <c r="L61" i="13"/>
  <c r="K61" i="13"/>
  <c r="J61" i="13"/>
  <c r="I61" i="13"/>
  <c r="H61" i="13"/>
  <c r="G61" i="13"/>
  <c r="F61" i="13"/>
  <c r="E61" i="13"/>
  <c r="D61" i="13"/>
  <c r="C61" i="13"/>
  <c r="O58" i="13"/>
  <c r="N58" i="13"/>
  <c r="M58" i="13"/>
  <c r="L58" i="13"/>
  <c r="K58" i="13"/>
  <c r="J58" i="13"/>
  <c r="I58" i="13"/>
  <c r="H58" i="13"/>
  <c r="G58" i="13"/>
  <c r="E58" i="13"/>
  <c r="D58" i="13"/>
  <c r="C58" i="13"/>
  <c r="O57" i="13"/>
  <c r="N57" i="13"/>
  <c r="M57" i="13"/>
  <c r="L57" i="13"/>
  <c r="K57" i="13"/>
  <c r="J57" i="13"/>
  <c r="I57" i="13"/>
  <c r="H57" i="13"/>
  <c r="G57" i="13"/>
  <c r="F57" i="13"/>
  <c r="E57" i="13"/>
  <c r="D57" i="13"/>
  <c r="C57" i="13"/>
  <c r="C59" i="13" s="1"/>
  <c r="P54" i="13"/>
  <c r="X84" i="13" s="1"/>
  <c r="R75" i="13" s="1"/>
  <c r="L54" i="13"/>
  <c r="K54" i="13"/>
  <c r="T84" i="13" s="1"/>
  <c r="N75" i="13" s="1"/>
  <c r="G54" i="13"/>
  <c r="P84" i="13" s="1"/>
  <c r="J75" i="13" s="1"/>
  <c r="F54" i="13"/>
  <c r="O84" i="13" s="1"/>
  <c r="I75" i="13" s="1"/>
  <c r="E54" i="13"/>
  <c r="N84" i="13" s="1"/>
  <c r="H75" i="13" s="1"/>
  <c r="D54" i="13"/>
  <c r="M84" i="13" s="1"/>
  <c r="G75" i="13" s="1"/>
  <c r="AA50" i="13"/>
  <c r="Z50" i="13"/>
  <c r="Y50" i="13"/>
  <c r="X50" i="13"/>
  <c r="W50" i="13"/>
  <c r="V50" i="13"/>
  <c r="U50" i="13"/>
  <c r="T50" i="13"/>
  <c r="J62" i="13" s="1"/>
  <c r="S50" i="13"/>
  <c r="R50" i="13"/>
  <c r="Q50" i="13"/>
  <c r="P50" i="13"/>
  <c r="F62" i="13" s="1"/>
  <c r="O50" i="13"/>
  <c r="N50" i="13"/>
  <c r="D62" i="13" s="1"/>
  <c r="M50" i="13"/>
  <c r="AB46" i="13"/>
  <c r="Y44" i="13"/>
  <c r="X44" i="13"/>
  <c r="W44" i="13"/>
  <c r="V44" i="13"/>
  <c r="U44" i="13"/>
  <c r="T44" i="13"/>
  <c r="S44" i="13"/>
  <c r="R44" i="13"/>
  <c r="Q44" i="13"/>
  <c r="P44" i="13"/>
  <c r="F58" i="13" s="1"/>
  <c r="O44" i="13"/>
  <c r="N44" i="13"/>
  <c r="M44" i="13"/>
  <c r="AB40" i="13"/>
  <c r="L28" i="13"/>
  <c r="H27" i="13" s="1"/>
  <c r="I27" i="13"/>
  <c r="L25" i="13"/>
  <c r="H25" i="13" s="1"/>
  <c r="I25" i="13"/>
  <c r="L22" i="13"/>
  <c r="I22" i="13" s="1"/>
  <c r="J22" i="13"/>
  <c r="L21" i="13"/>
  <c r="I21" i="13" s="1"/>
  <c r="J21" i="13"/>
  <c r="Z72" i="13" l="1"/>
  <c r="Z68" i="13"/>
  <c r="Z64" i="13"/>
  <c r="Z75" i="13"/>
  <c r="Z71" i="13"/>
  <c r="Z67" i="13"/>
  <c r="Z63" i="13"/>
  <c r="Z74" i="13"/>
  <c r="Z70" i="13"/>
  <c r="Z66" i="13"/>
  <c r="Z62" i="13"/>
  <c r="AA62" i="13" s="1"/>
  <c r="AA63" i="13" s="1"/>
  <c r="AA64" i="13" s="1"/>
  <c r="Z73" i="13"/>
  <c r="Z69" i="13"/>
  <c r="Z65" i="13"/>
  <c r="AB39" i="14"/>
  <c r="AB39" i="13"/>
  <c r="D59" i="13"/>
  <c r="E59" i="13" s="1"/>
  <c r="F59" i="13" s="1"/>
  <c r="G59" i="13" s="1"/>
  <c r="H59" i="13" s="1"/>
  <c r="I59" i="13" s="1"/>
  <c r="J59" i="13" s="1"/>
  <c r="K59" i="13" s="1"/>
  <c r="L59" i="13" s="1"/>
  <c r="M59" i="13" s="1"/>
  <c r="N59" i="13" s="1"/>
  <c r="O59" i="13" s="1"/>
  <c r="C63" i="13" s="1"/>
  <c r="D63" i="13" s="1"/>
  <c r="E63" i="13" s="1"/>
  <c r="F63" i="13" s="1"/>
  <c r="G63" i="13" s="1"/>
  <c r="H69" i="13"/>
  <c r="I69" i="13" s="1"/>
  <c r="J69" i="13" s="1"/>
  <c r="K69" i="13" s="1"/>
  <c r="L69" i="13" s="1"/>
  <c r="M69" i="13" s="1"/>
  <c r="N69" i="13" s="1"/>
  <c r="O69" i="13" s="1"/>
  <c r="P69" i="13" s="1"/>
  <c r="AA65" i="13" l="1"/>
  <c r="AA66" i="13" s="1"/>
  <c r="AA67" i="13" s="1"/>
  <c r="AA68" i="13" s="1"/>
  <c r="AA69" i="13" s="1"/>
  <c r="AA70" i="13" s="1"/>
  <c r="AA71" i="13" s="1"/>
  <c r="AA72" i="13" s="1"/>
  <c r="AA73" i="13" s="1"/>
  <c r="AA74" i="13" s="1"/>
  <c r="AA75" i="13" s="1"/>
  <c r="F64" i="13" s="1"/>
  <c r="H54" i="13" s="1"/>
  <c r="H64" i="13"/>
  <c r="J54" i="13" s="1"/>
  <c r="S84" i="13" s="1"/>
  <c r="M75" i="13" s="1"/>
  <c r="H63" i="13"/>
  <c r="I63" i="13" s="1"/>
  <c r="J63" i="13" s="1"/>
  <c r="K63" i="13" s="1"/>
  <c r="L63" i="13" s="1"/>
  <c r="M63" i="13" s="1"/>
  <c r="N63" i="13" s="1"/>
  <c r="O63" i="13" s="1"/>
  <c r="P63" i="13" s="1"/>
  <c r="Q63" i="13" s="1"/>
  <c r="R63" i="13" s="1"/>
  <c r="D64" i="13" s="1"/>
  <c r="I54" i="13" s="1"/>
  <c r="R84" i="13" s="1"/>
  <c r="L75" i="13" s="1"/>
  <c r="Q84" i="13" l="1"/>
  <c r="K75"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日本生命保険相互会社</author>
  </authors>
  <commentList>
    <comment ref="I16" authorId="0" shapeId="0" xr:uid="{00000000-0006-0000-0000-000001000000}">
      <text>
        <r>
          <rPr>
            <sz val="9"/>
            <color indexed="81"/>
            <rFont val="Meiryo UI"/>
            <family val="3"/>
            <charset val="128"/>
          </rPr>
          <t>国税庁　法人番号公表サイト（https://www.houjin-bangou.nta.go.jp/）に掲載されている
13桁の法人番号をご入力ください</t>
        </r>
      </text>
    </comment>
    <comment ref="J20" authorId="0" shapeId="0" xr:uid="{00000000-0006-0000-0000-000002000000}">
      <text>
        <r>
          <rPr>
            <sz val="9"/>
            <color indexed="81"/>
            <rFont val="Meiryo UI"/>
            <family val="3"/>
            <charset val="128"/>
          </rPr>
          <t>日本生命ビジネスマッチング運営事務局への
当シート提出時、CCにご担当者さまの
メールアドレスを併せてご挿入ください。
（提出者様がご担当者様ご本人である場合は対応不要です）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<sst xmlns="http://schemas.openxmlformats.org/spreadsheetml/2006/main" count="1515" uniqueCount="1186">
  <si>
    <t>＜ニーズの具体的な機能・ＰＲ（セールス）ポイント等＞</t>
    <rPh sb="24" eb="25">
      <t>トウ</t>
    </rPh>
    <phoneticPr fontId="3"/>
  </si>
  <si>
    <t>日本生命保険相互会社</t>
    <rPh sb="0" eb="2">
      <t>ニホン</t>
    </rPh>
    <rPh sb="2" eb="4">
      <t>セイメイ</t>
    </rPh>
    <rPh sb="4" eb="6">
      <t>ホケン</t>
    </rPh>
    <rPh sb="6" eb="8">
      <t>ソウゴ</t>
    </rPh>
    <rPh sb="8" eb="10">
      <t>ガイシャ</t>
    </rPh>
    <phoneticPr fontId="3"/>
  </si>
  <si>
    <t>法人番号</t>
    <rPh sb="0" eb="2">
      <t>ホウジン</t>
    </rPh>
    <rPh sb="2" eb="4">
      <t>バンゴウ</t>
    </rPh>
    <phoneticPr fontId="3"/>
  </si>
  <si>
    <t>業種</t>
    <rPh sb="0" eb="2">
      <t>ギョウシュ</t>
    </rPh>
    <phoneticPr fontId="3"/>
  </si>
  <si>
    <t>従業員数</t>
    <rPh sb="0" eb="3">
      <t>ジュウギョウイン</t>
    </rPh>
    <rPh sb="3" eb="4">
      <t>スウ</t>
    </rPh>
    <phoneticPr fontId="3"/>
  </si>
  <si>
    <t>メールアドレス</t>
    <phoneticPr fontId="3"/>
  </si>
  <si>
    <t>部署名</t>
    <rPh sb="0" eb="2">
      <t>ブショ</t>
    </rPh>
    <rPh sb="2" eb="3">
      <t>メイ</t>
    </rPh>
    <phoneticPr fontId="3"/>
  </si>
  <si>
    <t>貴社名</t>
    <rPh sb="0" eb="1">
      <t>キ</t>
    </rPh>
    <rPh sb="1" eb="3">
      <t>シャメイ</t>
    </rPh>
    <phoneticPr fontId="3"/>
  </si>
  <si>
    <t>年商(百万）</t>
    <rPh sb="0" eb="2">
      <t>ネンショウ</t>
    </rPh>
    <rPh sb="3" eb="4">
      <t>ヒャク</t>
    </rPh>
    <rPh sb="4" eb="5">
      <t>マン</t>
    </rPh>
    <phoneticPr fontId="3"/>
  </si>
  <si>
    <t>本社所在地</t>
    <rPh sb="0" eb="2">
      <t>ホンシャ</t>
    </rPh>
    <rPh sb="2" eb="5">
      <t>ショザイチ</t>
    </rPh>
    <phoneticPr fontId="3"/>
  </si>
  <si>
    <t>ご担当者名</t>
    <rPh sb="1" eb="4">
      <t>タントウシャ</t>
    </rPh>
    <rPh sb="4" eb="5">
      <t>メイ</t>
    </rPh>
    <phoneticPr fontId="3"/>
  </si>
  <si>
    <t>主な事業内容</t>
    <rPh sb="0" eb="1">
      <t>オモ</t>
    </rPh>
    <rPh sb="2" eb="4">
      <t>ジギョウ</t>
    </rPh>
    <rPh sb="4" eb="6">
      <t>ナイヨウ</t>
    </rPh>
    <phoneticPr fontId="3"/>
  </si>
  <si>
    <t>企業サイトURL</t>
    <phoneticPr fontId="3"/>
  </si>
  <si>
    <t>希望納期</t>
    <rPh sb="0" eb="2">
      <t>キボウ</t>
    </rPh>
    <rPh sb="2" eb="4">
      <t>ノウキ</t>
    </rPh>
    <phoneticPr fontId="3"/>
  </si>
  <si>
    <t>商材関連URL</t>
    <rPh sb="0" eb="2">
      <t>ショウザイ</t>
    </rPh>
    <rPh sb="2" eb="4">
      <t>カンレン</t>
    </rPh>
    <phoneticPr fontId="3"/>
  </si>
  <si>
    <t>希望
取引先地域</t>
    <rPh sb="0" eb="2">
      <t>キボウ</t>
    </rPh>
    <rPh sb="3" eb="5">
      <t>トリヒキ</t>
    </rPh>
    <rPh sb="5" eb="6">
      <t>サキ</t>
    </rPh>
    <rPh sb="6" eb="8">
      <t>チイキ</t>
    </rPh>
    <phoneticPr fontId="3"/>
  </si>
  <si>
    <r>
      <t xml:space="preserve">ニーズの詳細
</t>
    </r>
    <r>
      <rPr>
        <b/>
        <sz val="7"/>
        <color theme="0"/>
        <rFont val="Meiryo UI"/>
        <family val="3"/>
        <charset val="128"/>
      </rPr>
      <t>（700文字以内）</t>
    </r>
    <rPh sb="4" eb="6">
      <t>ショウサイ</t>
    </rPh>
    <rPh sb="11" eb="13">
      <t>モジ</t>
    </rPh>
    <rPh sb="13" eb="15">
      <t>イナイ</t>
    </rPh>
    <phoneticPr fontId="3"/>
  </si>
  <si>
    <t>希望
取引先業種</t>
    <rPh sb="0" eb="2">
      <t>キボウ</t>
    </rPh>
    <rPh sb="3" eb="5">
      <t>トリヒキ</t>
    </rPh>
    <rPh sb="5" eb="6">
      <t>サキ</t>
    </rPh>
    <rPh sb="6" eb="8">
      <t>ギョウシュ</t>
    </rPh>
    <phoneticPr fontId="3"/>
  </si>
  <si>
    <t>【ご登録情報】</t>
    <rPh sb="2" eb="4">
      <t>トウロク</t>
    </rPh>
    <rPh sb="4" eb="6">
      <t>ジョウホウ</t>
    </rPh>
    <phoneticPr fontId="3"/>
  </si>
  <si>
    <t>ご利用に
あたっての
同意</t>
    <rPh sb="1" eb="3">
      <t>リヨウ</t>
    </rPh>
    <rPh sb="11" eb="13">
      <t>ドウイ</t>
    </rPh>
    <phoneticPr fontId="3"/>
  </si>
  <si>
    <t>部署カテゴリー</t>
    <rPh sb="0" eb="2">
      <t>ブショ</t>
    </rPh>
    <phoneticPr fontId="3"/>
  </si>
  <si>
    <t>役職</t>
    <rPh sb="0" eb="2">
      <t>ヤクショク</t>
    </rPh>
    <phoneticPr fontId="3"/>
  </si>
  <si>
    <r>
      <t>　同意する　　　同意しない</t>
    </r>
    <r>
      <rPr>
        <b/>
        <sz val="9"/>
        <color theme="1"/>
        <rFont val="Meiryo UI"/>
        <family val="3"/>
        <charset val="128"/>
      </rPr>
      <t>※</t>
    </r>
    <rPh sb="1" eb="3">
      <t>ドウイ</t>
    </rPh>
    <phoneticPr fontId="3"/>
  </si>
  <si>
    <t>貴社名</t>
    <rPh sb="0" eb="2">
      <t>キシャ</t>
    </rPh>
    <rPh sb="2" eb="3">
      <t>メイ</t>
    </rPh>
    <phoneticPr fontId="3"/>
  </si>
  <si>
    <t>所在地</t>
    <rPh sb="0" eb="3">
      <t>ショザイチ</t>
    </rPh>
    <phoneticPr fontId="3"/>
  </si>
  <si>
    <t>年商</t>
    <rPh sb="0" eb="2">
      <t>ネンショウ</t>
    </rPh>
    <phoneticPr fontId="3"/>
  </si>
  <si>
    <t>-</t>
  </si>
  <si>
    <t>企業URL</t>
    <rPh sb="0" eb="2">
      <t>キギョウ</t>
    </rPh>
    <phoneticPr fontId="3"/>
  </si>
  <si>
    <t>ニーズ概要</t>
    <rPh sb="3" eb="5">
      <t>ガイヨウ</t>
    </rPh>
    <phoneticPr fontId="3"/>
  </si>
  <si>
    <t>引合せ希望企業</t>
    <rPh sb="0" eb="2">
      <t>ヒキアワ</t>
    </rPh>
    <rPh sb="3" eb="5">
      <t>キボウ</t>
    </rPh>
    <rPh sb="5" eb="7">
      <t>キギョウ</t>
    </rPh>
    <phoneticPr fontId="3"/>
  </si>
  <si>
    <t>ニーズ区分</t>
    <rPh sb="3" eb="5">
      <t>クブン</t>
    </rPh>
    <phoneticPr fontId="3"/>
  </si>
  <si>
    <t>ニーズの目的</t>
    <rPh sb="4" eb="6">
      <t>モクテキ</t>
    </rPh>
    <phoneticPr fontId="3"/>
  </si>
  <si>
    <t>過去の導入事例</t>
    <rPh sb="0" eb="2">
      <t>カコ</t>
    </rPh>
    <rPh sb="3" eb="5">
      <t>ドウニュウ</t>
    </rPh>
    <rPh sb="5" eb="7">
      <t>ジレイ</t>
    </rPh>
    <phoneticPr fontId="3"/>
  </si>
  <si>
    <t>ニーズ詳細</t>
    <rPh sb="3" eb="5">
      <t>ショウサイ</t>
    </rPh>
    <phoneticPr fontId="3"/>
  </si>
  <si>
    <t/>
  </si>
  <si>
    <t>商材URL</t>
    <rPh sb="0" eb="2">
      <t>ショウザイ</t>
    </rPh>
    <phoneticPr fontId="3"/>
  </si>
  <si>
    <t>全国</t>
    <rPh sb="0" eb="2">
      <t>ゼンコク</t>
    </rPh>
    <phoneticPr fontId="3"/>
  </si>
  <si>
    <t>北海道</t>
    <rPh sb="0" eb="3">
      <t>ホッカイドウ</t>
    </rPh>
    <phoneticPr fontId="3"/>
  </si>
  <si>
    <t>東北</t>
    <rPh sb="0" eb="2">
      <t>トウホク</t>
    </rPh>
    <phoneticPr fontId="3"/>
  </si>
  <si>
    <t>関東・甲信越</t>
    <rPh sb="0" eb="2">
      <t>カントウ</t>
    </rPh>
    <rPh sb="3" eb="6">
      <t>コウシンエツ</t>
    </rPh>
    <phoneticPr fontId="3"/>
  </si>
  <si>
    <t>中部・北陸</t>
    <rPh sb="0" eb="2">
      <t>チュウブ</t>
    </rPh>
    <rPh sb="3" eb="5">
      <t>ホクリク</t>
    </rPh>
    <phoneticPr fontId="3"/>
  </si>
  <si>
    <t>近畿</t>
    <rPh sb="0" eb="2">
      <t>キンキ</t>
    </rPh>
    <phoneticPr fontId="3"/>
  </si>
  <si>
    <t>中国・四国</t>
    <rPh sb="0" eb="2">
      <t>チュウゴク</t>
    </rPh>
    <rPh sb="3" eb="5">
      <t>シコク</t>
    </rPh>
    <phoneticPr fontId="3"/>
  </si>
  <si>
    <t>九州・沖縄</t>
    <rPh sb="0" eb="2">
      <t>キュウシュウ</t>
    </rPh>
    <rPh sb="3" eb="5">
      <t>オキナワ</t>
    </rPh>
    <phoneticPr fontId="3"/>
  </si>
  <si>
    <t>海外</t>
    <rPh sb="0" eb="2">
      <t>カイガイ</t>
    </rPh>
    <phoneticPr fontId="3"/>
  </si>
  <si>
    <t>その他</t>
    <rPh sb="2" eb="3">
      <t>ホカ</t>
    </rPh>
    <phoneticPr fontId="3"/>
  </si>
  <si>
    <t>人材派遣業</t>
  </si>
  <si>
    <t>学校・教育</t>
  </si>
  <si>
    <t>医療・福祉</t>
  </si>
  <si>
    <t>経営コンサルタント</t>
  </si>
  <si>
    <t>ビルメンテナンス</t>
  </si>
  <si>
    <t>娯楽</t>
  </si>
  <si>
    <t>運輸業</t>
  </si>
  <si>
    <t>情報通信業</t>
  </si>
  <si>
    <t>業務用製品小売</t>
  </si>
  <si>
    <t>一般家庭用品小売</t>
  </si>
  <si>
    <t>業務用製品製造</t>
  </si>
  <si>
    <t>一般家庭用品製造</t>
  </si>
  <si>
    <t>業務用製品卸</t>
  </si>
  <si>
    <t>一般家庭用品卸</t>
  </si>
  <si>
    <t>建築工事</t>
  </si>
  <si>
    <t>設計</t>
  </si>
  <si>
    <t>その他工事</t>
  </si>
  <si>
    <t>ソフトウェア開発</t>
  </si>
  <si>
    <t>広告業</t>
  </si>
  <si>
    <t>印刷業</t>
  </si>
  <si>
    <t>金融業、保険業</t>
  </si>
  <si>
    <t>不動産業</t>
  </si>
  <si>
    <t>電気・ガス・水道・熱供給業</t>
  </si>
  <si>
    <t>飲食店</t>
  </si>
  <si>
    <t>水産・農林業</t>
  </si>
  <si>
    <t>自治体・公共団体等</t>
  </si>
  <si>
    <t>鉱業</t>
  </si>
  <si>
    <t>株式会社ニッセイＩＴサービス</t>
  </si>
  <si>
    <t>9999999999999</t>
  </si>
  <si>
    <t xml:space="preserve">〒  999-9999       </t>
  </si>
  <si>
    <t>東京都千代田区丸の内●ー●―●</t>
    <rPh sb="0" eb="2">
      <t>トウキョウ</t>
    </rPh>
    <rPh sb="2" eb="3">
      <t>ト</t>
    </rPh>
    <rPh sb="3" eb="7">
      <t>チヨダク</t>
    </rPh>
    <rPh sb="7" eb="8">
      <t>マル</t>
    </rPh>
    <rPh sb="9" eb="10">
      <t>ウチ</t>
    </rPh>
    <phoneticPr fontId="6"/>
  </si>
  <si>
    <t>xx百万</t>
    <rPh sb="2" eb="4">
      <t>ヒャクマン</t>
    </rPh>
    <phoneticPr fontId="6"/>
  </si>
  <si>
    <t>日生　花子</t>
    <rPh sb="0" eb="2">
      <t>ニッセイ</t>
    </rPh>
    <rPh sb="3" eb="5">
      <t>ハナコ</t>
    </rPh>
    <phoneticPr fontId="6"/>
  </si>
  <si>
    <t>サービス業</t>
  </si>
  <si>
    <t>日生　太郎</t>
    <rPh sb="0" eb="2">
      <t>ニッセイ</t>
    </rPh>
    <rPh sb="3" eb="5">
      <t>タロウ</t>
    </rPh>
    <phoneticPr fontId="6"/>
  </si>
  <si>
    <t>企画部門</t>
  </si>
  <si>
    <t>○○部</t>
    <rPh sb="2" eb="3">
      <t>ブ</t>
    </rPh>
    <phoneticPr fontId="6"/>
  </si>
  <si>
    <t>部長クラス</t>
  </si>
  <si>
    <t>xxx@xxx.xo.jp</t>
  </si>
  <si>
    <t xml:space="preserve"> ソフトウェア開発・ネットワーク構築・システムコンサルタント</t>
  </si>
  <si>
    <t>ＡＩチャットボット・DXサービス</t>
  </si>
  <si>
    <t xml:space="preserve"> http://xxxxxxxxxx.co.jp</t>
  </si>
  <si>
    <t xml:space="preserve"> ホテル飲食店向けに多言語ＡＩチャットボットの販路拡大をしたい</t>
  </si>
  <si>
    <t>販路拡大</t>
  </si>
  <si>
    <t>・施設内サービスに関する問合せや、料理の注文等、スタッフとの間のやり取りを翻訳して取り次いでくれる。
・近隣のおすすめスポット（観光地・商業施設等）の紹介や予約等のサービスにも対応。
＜引合せ相手側のメリット＞
・チェックイン・チェックアウト対応など混雑時の業務効率化。
・人手不足の解消。施設内情報や夜間問合せを削減し、施設スタッフの負担軽減につながるため。
・ホスピタリティの高い施設運営が可能。英語や中国語だけでなく、全20ヵ国語に翻訳できるため。
＜特許・表彰・メディア掲載情報等＞
・「20XX年日本優秀製品・サービス賞」 優秀賞を受賞。特許出願中。
＜コスト・最低ロット等＞
・初期費用や特別な工事が不要なため低コストでの導入が可能。</t>
    <rPh sb="289" eb="291">
      <t>サイテイ</t>
    </rPh>
    <rPh sb="294" eb="295">
      <t>ナド</t>
    </rPh>
    <phoneticPr fontId="6"/>
  </si>
  <si>
    <t>まずは相談したい</t>
  </si>
  <si>
    <t xml:space="preserve"> 　　　http://xxxxxxxxxx.com</t>
  </si>
  <si>
    <t>○○株式会社、株式会社▲▲</t>
    <rPh sb="2" eb="6">
      <t>カブシキガイシャ</t>
    </rPh>
    <rPh sb="7" eb="11">
      <t>カブシキガイシャ</t>
    </rPh>
    <phoneticPr fontId="6"/>
  </si>
  <si>
    <t>株式会社●●にて100台導入（2021年4月）</t>
    <rPh sb="0" eb="4">
      <t>カブシキガイシャ</t>
    </rPh>
    <rPh sb="11" eb="12">
      <t>ダイ</t>
    </rPh>
    <rPh sb="12" eb="14">
      <t>ドウニュウ</t>
    </rPh>
    <rPh sb="19" eb="20">
      <t>ネン</t>
    </rPh>
    <rPh sb="21" eb="22">
      <t>ガツ</t>
    </rPh>
    <phoneticPr fontId="6"/>
  </si>
  <si>
    <t>ビジネスマッチングサイト利用企業に開示</t>
  </si>
  <si>
    <t>サイト上の
公開範囲</t>
    <rPh sb="3" eb="4">
      <t>ウエ</t>
    </rPh>
    <rPh sb="6" eb="8">
      <t>コウカイ</t>
    </rPh>
    <rPh sb="8" eb="10">
      <t>ハンイ</t>
    </rPh>
    <phoneticPr fontId="3"/>
  </si>
  <si>
    <t>ご利用規約（　　　　　）をご確認いただき、同意可否についてチェックしてください。</t>
    <rPh sb="1" eb="3">
      <t>リヨウ</t>
    </rPh>
    <rPh sb="3" eb="5">
      <t>キヤク</t>
    </rPh>
    <rPh sb="14" eb="16">
      <t>カクニン</t>
    </rPh>
    <rPh sb="21" eb="23">
      <t>ドウイ</t>
    </rPh>
    <rPh sb="23" eb="25">
      <t>カヒ</t>
    </rPh>
    <phoneticPr fontId="3"/>
  </si>
  <si>
    <t>企業ID</t>
    <rPh sb="0" eb="2">
      <t>キギョウ</t>
    </rPh>
    <phoneticPr fontId="1"/>
  </si>
  <si>
    <t>ニーズ開示範囲</t>
  </si>
  <si>
    <t>ニーズ種別</t>
    <rPh sb="3" eb="5">
      <t>シュベツ</t>
    </rPh>
    <phoneticPr fontId="1"/>
  </si>
  <si>
    <t>タイトル</t>
  </si>
  <si>
    <t>詳細</t>
  </si>
  <si>
    <t>照会先希望業種</t>
    <rPh sb="5" eb="7">
      <t>ギョウシュ</t>
    </rPh>
    <phoneticPr fontId="1"/>
  </si>
  <si>
    <t>照会先希望サブ業種</t>
    <rPh sb="7" eb="9">
      <t>ギョウシュ</t>
    </rPh>
    <phoneticPr fontId="1"/>
  </si>
  <si>
    <t>照会先希望地域</t>
    <rPh sb="5" eb="7">
      <t>チイキ</t>
    </rPh>
    <phoneticPr fontId="1"/>
  </si>
  <si>
    <t>希望納期タイミング</t>
    <rPh sb="0" eb="2">
      <t>キボウ</t>
    </rPh>
    <rPh sb="2" eb="4">
      <t>ノウキ</t>
    </rPh>
    <phoneticPr fontId="1"/>
  </si>
  <si>
    <t>サブ業種まとめ</t>
    <rPh sb="2" eb="4">
      <t>ギョウシュ</t>
    </rPh>
    <phoneticPr fontId="3"/>
  </si>
  <si>
    <t>メイン業種まとめ</t>
    <rPh sb="3" eb="5">
      <t>ギョウシュ</t>
    </rPh>
    <phoneticPr fontId="3"/>
  </si>
  <si>
    <t>地域まとめ</t>
    <rPh sb="0" eb="2">
      <t>チイキ</t>
    </rPh>
    <phoneticPr fontId="3"/>
  </si>
  <si>
    <t>メインCD</t>
    <phoneticPr fontId="3"/>
  </si>
  <si>
    <t>cnt</t>
    <phoneticPr fontId="3"/>
  </si>
  <si>
    <t>flg</t>
    <phoneticPr fontId="3"/>
  </si>
  <si>
    <t>001</t>
  </si>
  <si>
    <t>10</t>
  </si>
  <si>
    <t>01</t>
  </si>
  <si>
    <t>02</t>
  </si>
  <si>
    <t>03</t>
  </si>
  <si>
    <t>04</t>
  </si>
  <si>
    <t>002</t>
  </si>
  <si>
    <t>003</t>
  </si>
  <si>
    <t>004</t>
  </si>
  <si>
    <t>008</t>
  </si>
  <si>
    <t>010</t>
  </si>
  <si>
    <t>011</t>
  </si>
  <si>
    <t>012</t>
  </si>
  <si>
    <t>013</t>
  </si>
  <si>
    <t>999</t>
  </si>
  <si>
    <t>012001</t>
  </si>
  <si>
    <t>012002</t>
  </si>
  <si>
    <t>012003</t>
  </si>
  <si>
    <t>012004</t>
  </si>
  <si>
    <t>012005</t>
  </si>
  <si>
    <t>012006</t>
  </si>
  <si>
    <t>010001</t>
  </si>
  <si>
    <t>010002</t>
  </si>
  <si>
    <t>006001</t>
  </si>
  <si>
    <t>006002</t>
  </si>
  <si>
    <t>004001</t>
  </si>
  <si>
    <t>004002</t>
  </si>
  <si>
    <t>005001</t>
  </si>
  <si>
    <t>005002</t>
  </si>
  <si>
    <t>003001</t>
  </si>
  <si>
    <t>003002</t>
  </si>
  <si>
    <t>003999</t>
  </si>
  <si>
    <t>999001</t>
  </si>
  <si>
    <t>999002</t>
  </si>
  <si>
    <t>999003</t>
    <phoneticPr fontId="3"/>
  </si>
  <si>
    <t>008000</t>
  </si>
  <si>
    <t>009000</t>
  </si>
  <si>
    <t>011000</t>
  </si>
  <si>
    <t>007000</t>
  </si>
  <si>
    <t>001000</t>
  </si>
  <si>
    <t>013000</t>
  </si>
  <si>
    <t>002000</t>
  </si>
  <si>
    <t>999999</t>
  </si>
  <si>
    <t>引き合わせ希望企業</t>
    <rPh sb="0" eb="1">
      <t>ヒ</t>
    </rPh>
    <rPh sb="2" eb="3">
      <t>ア</t>
    </rPh>
    <rPh sb="5" eb="9">
      <t>キボウキギョウ</t>
    </rPh>
    <phoneticPr fontId="1"/>
  </si>
  <si>
    <t>過去の導入事例</t>
    <rPh sb="0" eb="2">
      <t>カコ</t>
    </rPh>
    <rPh sb="3" eb="7">
      <t>ドウニュウジレイ</t>
    </rPh>
    <phoneticPr fontId="1"/>
  </si>
  <si>
    <t>掲載期限</t>
    <rPh sb="0" eb="2">
      <t>ケイサイ</t>
    </rPh>
    <rPh sb="2" eb="4">
      <t>キゲン</t>
    </rPh>
    <phoneticPr fontId="1"/>
  </si>
  <si>
    <t>ニーズ画像</t>
    <rPh sb="3" eb="5">
      <t>ガゾウ</t>
    </rPh>
    <phoneticPr fontId="24"/>
  </si>
  <si>
    <t>ニーズURL</t>
  </si>
  <si>
    <t>05</t>
  </si>
  <si>
    <t>06</t>
  </si>
  <si>
    <t>07</t>
  </si>
  <si>
    <t>08</t>
  </si>
  <si>
    <t>09</t>
  </si>
  <si>
    <t>ポータルサイト登載用</t>
    <rPh sb="7" eb="9">
      <t>トウサイ</t>
    </rPh>
    <rPh sb="9" eb="10">
      <t>ヨウ</t>
    </rPh>
    <phoneticPr fontId="3"/>
  </si>
  <si>
    <t>企業CD</t>
    <rPh sb="0" eb="2">
      <t>キギョウ</t>
    </rPh>
    <phoneticPr fontId="3"/>
  </si>
  <si>
    <t>企業名</t>
    <rPh sb="0" eb="2">
      <t>キギョウ</t>
    </rPh>
    <rPh sb="2" eb="3">
      <t>メイ</t>
    </rPh>
    <phoneticPr fontId="3"/>
  </si>
  <si>
    <t>PR</t>
    <phoneticPr fontId="3"/>
  </si>
  <si>
    <t>収集時期</t>
    <rPh sb="0" eb="2">
      <t>シュウシュウ</t>
    </rPh>
    <rPh sb="2" eb="4">
      <t>ジキ</t>
    </rPh>
    <phoneticPr fontId="3"/>
  </si>
  <si>
    <t>企業HP</t>
    <rPh sb="0" eb="2">
      <t>キギョウ</t>
    </rPh>
    <phoneticPr fontId="3"/>
  </si>
  <si>
    <t>担当者名</t>
    <rPh sb="0" eb="3">
      <t>タントウシャ</t>
    </rPh>
    <rPh sb="3" eb="4">
      <t>メイ</t>
    </rPh>
    <phoneticPr fontId="3"/>
  </si>
  <si>
    <t>担当部</t>
    <rPh sb="0" eb="2">
      <t>タントウ</t>
    </rPh>
    <rPh sb="2" eb="3">
      <t>ブ</t>
    </rPh>
    <phoneticPr fontId="3"/>
  </si>
  <si>
    <t>担当部CD</t>
    <rPh sb="0" eb="2">
      <t>タントウ</t>
    </rPh>
    <rPh sb="2" eb="3">
      <t>ブ</t>
    </rPh>
    <phoneticPr fontId="3"/>
  </si>
  <si>
    <t>↑ハンド入力</t>
    <rPh sb="4" eb="6">
      <t>ニュウリョク</t>
    </rPh>
    <phoneticPr fontId="3"/>
  </si>
  <si>
    <t>掲載期限</t>
    <rPh sb="0" eb="2">
      <t>ケイサイ</t>
    </rPh>
    <rPh sb="2" eb="4">
      <t>キゲン</t>
    </rPh>
    <phoneticPr fontId="3"/>
  </si>
  <si>
    <r>
      <t xml:space="preserve">ニーズ概要
</t>
    </r>
    <r>
      <rPr>
        <b/>
        <sz val="7"/>
        <color theme="0"/>
        <rFont val="Meiryo UI"/>
        <family val="3"/>
        <charset val="128"/>
      </rPr>
      <t>(50字以内)</t>
    </r>
    <phoneticPr fontId="3"/>
  </si>
  <si>
    <t>企業概要
(100字以内)</t>
    <rPh sb="0" eb="2">
      <t>キギョウ</t>
    </rPh>
    <rPh sb="2" eb="4">
      <t>ガイヨウ</t>
    </rPh>
    <rPh sb="9" eb="10">
      <t>ジ</t>
    </rPh>
    <rPh sb="10" eb="12">
      <t>イナイ</t>
    </rPh>
    <phoneticPr fontId="3"/>
  </si>
  <si>
    <t>主要取扱商品・サービス
(100字以内)</t>
    <rPh sb="0" eb="2">
      <t>シュヨウ</t>
    </rPh>
    <rPh sb="2" eb="4">
      <t>トリアツカイ</t>
    </rPh>
    <rPh sb="4" eb="6">
      <t>ショウヒン</t>
    </rPh>
    <rPh sb="16" eb="17">
      <t>ジ</t>
    </rPh>
    <rPh sb="17" eb="19">
      <t>イナイ</t>
    </rPh>
    <phoneticPr fontId="3"/>
  </si>
  <si>
    <t>新サイトへのご登録・ご利用に際し、企業間のマッチングを目的に第三者（他の利用企業（利用企業が商談を希望した企業）・関連会社・提携会社）へ、その他本ウェブサイトの円滑な運営及び改善を目的にNECへ、個人情報（名前・生年月日・所属部署・役職・メールアドレス）を提供すること及び提供する場合があること、並びに日本生命からのビジネスマッチングサービスに関するお知らせ等のメールを受取ることへの同意が必要です。同意可否について、チェックしてください。</t>
    <phoneticPr fontId="3"/>
  </si>
  <si>
    <t>ビジネスマッチングサイトは、日本電気株式会社(NEC)が運営しているため、ご利用いただくにあたり、
NECのご利用規約（　　　　）への同意が必要です。ご確認いただき、同意可否についてチェックしてください。</t>
    <rPh sb="38" eb="40">
      <t>リヨウ</t>
    </rPh>
    <rPh sb="55" eb="57">
      <t>リヨウ</t>
    </rPh>
    <rPh sb="57" eb="59">
      <t>キヤク</t>
    </rPh>
    <rPh sb="67" eb="69">
      <t>ドウイ</t>
    </rPh>
    <rPh sb="70" eb="72">
      <t>ヒツヨウ</t>
    </rPh>
    <rPh sb="76" eb="78">
      <t>カクニン</t>
    </rPh>
    <rPh sb="83" eb="85">
      <t>ドウイ</t>
    </rPh>
    <rPh sb="85" eb="87">
      <t>カヒ</t>
    </rPh>
    <phoneticPr fontId="3"/>
  </si>
  <si>
    <r>
      <t>ニーズの詳細
(</t>
    </r>
    <r>
      <rPr>
        <b/>
        <sz val="7"/>
        <color theme="0"/>
        <rFont val="Meiryo UI"/>
        <family val="3"/>
        <charset val="128"/>
      </rPr>
      <t>700字以内)</t>
    </r>
    <rPh sb="4" eb="6">
      <t>ショウサイ</t>
    </rPh>
    <rPh sb="11" eb="12">
      <t>ジ</t>
    </rPh>
    <rPh sb="12" eb="14">
      <t>イナイ</t>
    </rPh>
    <phoneticPr fontId="3"/>
  </si>
  <si>
    <r>
      <t xml:space="preserve">引合せ
希望企業
</t>
    </r>
    <r>
      <rPr>
        <b/>
        <sz val="7"/>
        <color theme="0"/>
        <rFont val="Meiryo UI"/>
        <family val="3"/>
        <charset val="128"/>
      </rPr>
      <t>(100字以内)</t>
    </r>
    <rPh sb="0" eb="2">
      <t>ヒキアワ</t>
    </rPh>
    <rPh sb="4" eb="6">
      <t>キボウ</t>
    </rPh>
    <rPh sb="6" eb="8">
      <t>キギョウ</t>
    </rPh>
    <rPh sb="13" eb="14">
      <t>ジ</t>
    </rPh>
    <rPh sb="14" eb="16">
      <t>イナイ</t>
    </rPh>
    <phoneticPr fontId="3"/>
  </si>
  <si>
    <r>
      <t xml:space="preserve">過去の
導入事例
</t>
    </r>
    <r>
      <rPr>
        <b/>
        <sz val="7"/>
        <color theme="0"/>
        <rFont val="Meiryo UI"/>
        <family val="3"/>
        <charset val="128"/>
      </rPr>
      <t>(400字以内)</t>
    </r>
    <rPh sb="0" eb="2">
      <t>カコ</t>
    </rPh>
    <rPh sb="4" eb="6">
      <t>ドウニュウ</t>
    </rPh>
    <rPh sb="6" eb="8">
      <t>ジレイ</t>
    </rPh>
    <rPh sb="13" eb="14">
      <t>ジ</t>
    </rPh>
    <rPh sb="14" eb="16">
      <t>イナイ</t>
    </rPh>
    <phoneticPr fontId="3"/>
  </si>
  <si>
    <t>法人番号(13桁)</t>
    <rPh sb="0" eb="2">
      <t>ホウジン</t>
    </rPh>
    <rPh sb="2" eb="4">
      <t>バンゴウ</t>
    </rPh>
    <rPh sb="7" eb="8">
      <t>ケタ</t>
    </rPh>
    <phoneticPr fontId="3"/>
  </si>
  <si>
    <t>登記上の
企業代表者名</t>
    <rPh sb="0" eb="2">
      <t>トウキ</t>
    </rPh>
    <rPh sb="2" eb="3">
      <t>ウエ</t>
    </rPh>
    <rPh sb="5" eb="7">
      <t>キギョウ</t>
    </rPh>
    <rPh sb="7" eb="10">
      <t>ダイヒョウシャ</t>
    </rPh>
    <rPh sb="10" eb="11">
      <t>メイ</t>
    </rPh>
    <phoneticPr fontId="3"/>
  </si>
  <si>
    <t>登記上の企業代表者
生年月日</t>
    <rPh sb="0" eb="2">
      <t>トウキ</t>
    </rPh>
    <rPh sb="2" eb="3">
      <t>ウエ</t>
    </rPh>
    <rPh sb="4" eb="6">
      <t>キギョウ</t>
    </rPh>
    <rPh sb="6" eb="9">
      <t>ダイヒョウシャ</t>
    </rPh>
    <rPh sb="10" eb="12">
      <t>セイネン</t>
    </rPh>
    <rPh sb="12" eb="14">
      <t>ガッピ</t>
    </rPh>
    <phoneticPr fontId="3"/>
  </si>
  <si>
    <t>サイト
ご利用者名</t>
    <rPh sb="5" eb="8">
      <t>リヨウシャ</t>
    </rPh>
    <rPh sb="8" eb="9">
      <t>メイ</t>
    </rPh>
    <phoneticPr fontId="3"/>
  </si>
  <si>
    <r>
      <t xml:space="preserve">ニーズ概要
</t>
    </r>
    <r>
      <rPr>
        <b/>
        <sz val="7"/>
        <color theme="0"/>
        <rFont val="Meiryo UI"/>
        <family val="3"/>
        <charset val="128"/>
      </rPr>
      <t xml:space="preserve">(50字以内)
</t>
    </r>
    <phoneticPr fontId="3"/>
  </si>
  <si>
    <t>担当者CD</t>
    <rPh sb="0" eb="3">
      <t>タントウシャ</t>
    </rPh>
    <phoneticPr fontId="3"/>
  </si>
  <si>
    <t>企業概要
(100字以内)</t>
    <phoneticPr fontId="3"/>
  </si>
  <si>
    <t>主要取扱商品・
サービス
(100字以内)</t>
    <rPh sb="0" eb="2">
      <t>シュヨウ</t>
    </rPh>
    <rPh sb="2" eb="4">
      <t>トリアツカイ</t>
    </rPh>
    <rPh sb="4" eb="6">
      <t>ショウヒン</t>
    </rPh>
    <rPh sb="17" eb="18">
      <t>ジ</t>
    </rPh>
    <rPh sb="18" eb="20">
      <t>イナイ</t>
    </rPh>
    <phoneticPr fontId="3"/>
  </si>
  <si>
    <t>代表者名</t>
    <rPh sb="0" eb="3">
      <t>ダイヒョウシャ</t>
    </rPh>
    <rPh sb="3" eb="4">
      <t>メイ</t>
    </rPh>
    <phoneticPr fontId="3"/>
  </si>
  <si>
    <t>代表者生年月日</t>
    <rPh sb="0" eb="3">
      <t>ダイヒョウシャ</t>
    </rPh>
    <rPh sb="3" eb="5">
      <t>セイネン</t>
    </rPh>
    <rPh sb="5" eb="7">
      <t>ガッピ</t>
    </rPh>
    <phoneticPr fontId="3"/>
  </si>
  <si>
    <t>主要</t>
    <rPh sb="0" eb="2">
      <t>シュヨウ</t>
    </rPh>
    <phoneticPr fontId="3"/>
  </si>
  <si>
    <t>企業概要</t>
    <rPh sb="0" eb="2">
      <t>キギョウ</t>
    </rPh>
    <rPh sb="2" eb="4">
      <t>ガイヨウ</t>
    </rPh>
    <phoneticPr fontId="3"/>
  </si>
  <si>
    <t>郵便番号</t>
    <rPh sb="0" eb="4">
      <t>ユウビンバンゴウ</t>
    </rPh>
    <phoneticPr fontId="3"/>
  </si>
  <si>
    <t>都道府県</t>
    <rPh sb="0" eb="4">
      <t>トドウフケン</t>
    </rPh>
    <phoneticPr fontId="3"/>
  </si>
  <si>
    <t>市区町村</t>
    <rPh sb="0" eb="2">
      <t>シク</t>
    </rPh>
    <rPh sb="2" eb="4">
      <t>チョウソン</t>
    </rPh>
    <phoneticPr fontId="3"/>
  </si>
  <si>
    <t>番地</t>
    <rPh sb="0" eb="2">
      <t>バンチ</t>
    </rPh>
    <phoneticPr fontId="3"/>
  </si>
  <si>
    <t>建物名</t>
    <rPh sb="0" eb="2">
      <t>タテモノ</t>
    </rPh>
    <rPh sb="2" eb="3">
      <t>メイ</t>
    </rPh>
    <phoneticPr fontId="3"/>
  </si>
  <si>
    <t>URL</t>
    <phoneticPr fontId="3"/>
  </si>
  <si>
    <t>社員ID</t>
    <rPh sb="0" eb="2">
      <t>シャイン</t>
    </rPh>
    <phoneticPr fontId="3"/>
  </si>
  <si>
    <t>部署カテゴリ</t>
    <rPh sb="0" eb="2">
      <t>ブショ</t>
    </rPh>
    <phoneticPr fontId="3"/>
  </si>
  <si>
    <t>企業ID</t>
    <rPh sb="0" eb="2">
      <t>キギョウ</t>
    </rPh>
    <phoneticPr fontId="3"/>
  </si>
  <si>
    <t>ニーズステータス</t>
    <phoneticPr fontId="3"/>
  </si>
  <si>
    <t>開示範囲</t>
    <rPh sb="0" eb="2">
      <t>カイジ</t>
    </rPh>
    <rPh sb="2" eb="4">
      <t>ハンイ</t>
    </rPh>
    <phoneticPr fontId="3"/>
  </si>
  <si>
    <t>種別</t>
    <rPh sb="0" eb="2">
      <t>シュベツ</t>
    </rPh>
    <phoneticPr fontId="3"/>
  </si>
  <si>
    <t>タイトル</t>
    <phoneticPr fontId="3"/>
  </si>
  <si>
    <t>詳細</t>
    <rPh sb="0" eb="2">
      <t>ショウサイ</t>
    </rPh>
    <phoneticPr fontId="3"/>
  </si>
  <si>
    <t>サブ</t>
    <phoneticPr fontId="3"/>
  </si>
  <si>
    <t>地域</t>
    <rPh sb="0" eb="2">
      <t>チイキ</t>
    </rPh>
    <phoneticPr fontId="3"/>
  </si>
  <si>
    <t>納期</t>
    <rPh sb="0" eb="2">
      <t>ノウキ</t>
    </rPh>
    <phoneticPr fontId="3"/>
  </si>
  <si>
    <t>希望企業</t>
    <rPh sb="0" eb="2">
      <t>キボウ</t>
    </rPh>
    <rPh sb="2" eb="4">
      <t>キギョウ</t>
    </rPh>
    <phoneticPr fontId="3"/>
  </si>
  <si>
    <t>過去</t>
    <rPh sb="0" eb="2">
      <t>カコ</t>
    </rPh>
    <phoneticPr fontId="3"/>
  </si>
  <si>
    <t>期限</t>
    <rPh sb="0" eb="2">
      <t>キゲン</t>
    </rPh>
    <phoneticPr fontId="3"/>
  </si>
  <si>
    <t>県</t>
    <rPh sb="0" eb="1">
      <t>ケン</t>
    </rPh>
    <phoneticPr fontId="3"/>
  </si>
  <si>
    <t>市</t>
    <rPh sb="0" eb="1">
      <t>シ</t>
    </rPh>
    <phoneticPr fontId="3"/>
  </si>
  <si>
    <t>区町村</t>
    <rPh sb="0" eb="1">
      <t>ク</t>
    </rPh>
    <rPh sb="1" eb="3">
      <t>チョウソン</t>
    </rPh>
    <phoneticPr fontId="3"/>
  </si>
  <si>
    <t>建物</t>
    <rPh sb="0" eb="2">
      <t>タテモノ</t>
    </rPh>
    <phoneticPr fontId="3"/>
  </si>
  <si>
    <t>項目</t>
    <rPh sb="0" eb="2">
      <t>コウモク</t>
    </rPh>
    <phoneticPr fontId="3"/>
  </si>
  <si>
    <t>コード値</t>
    <rPh sb="3" eb="4">
      <t>チ</t>
    </rPh>
    <phoneticPr fontId="3"/>
  </si>
  <si>
    <t>ラベル</t>
    <phoneticPr fontId="3"/>
  </si>
  <si>
    <t>001</t>
    <phoneticPr fontId="3"/>
  </si>
  <si>
    <t>水産・農林業</t>
    <rPh sb="0" eb="2">
      <t>スイサン</t>
    </rPh>
    <rPh sb="3" eb="6">
      <t>ノウリンギョウ</t>
    </rPh>
    <phoneticPr fontId="3"/>
  </si>
  <si>
    <t>002</t>
    <phoneticPr fontId="3"/>
  </si>
  <si>
    <t>鉱業</t>
    <rPh sb="0" eb="2">
      <t>コウギョウ</t>
    </rPh>
    <phoneticPr fontId="3"/>
  </si>
  <si>
    <t>003</t>
    <phoneticPr fontId="3"/>
  </si>
  <si>
    <t>建設業</t>
    <rPh sb="0" eb="3">
      <t>ケンセツギョウ</t>
    </rPh>
    <phoneticPr fontId="3"/>
  </si>
  <si>
    <t>004</t>
    <phoneticPr fontId="3"/>
  </si>
  <si>
    <t>製造業</t>
    <rPh sb="0" eb="3">
      <t>セイゾウギョウ</t>
    </rPh>
    <phoneticPr fontId="3"/>
  </si>
  <si>
    <t>005</t>
    <phoneticPr fontId="3"/>
  </si>
  <si>
    <t>卸売業</t>
    <rPh sb="0" eb="2">
      <t>オロシウ</t>
    </rPh>
    <rPh sb="2" eb="3">
      <t>ギョウ</t>
    </rPh>
    <phoneticPr fontId="3"/>
  </si>
  <si>
    <t>006</t>
    <phoneticPr fontId="3"/>
  </si>
  <si>
    <t>小売業</t>
    <rPh sb="0" eb="2">
      <t>コウリ</t>
    </rPh>
    <rPh sb="2" eb="3">
      <t>ギョウ</t>
    </rPh>
    <phoneticPr fontId="3"/>
  </si>
  <si>
    <t>007</t>
    <phoneticPr fontId="3"/>
  </si>
  <si>
    <t>飲食店</t>
    <rPh sb="0" eb="3">
      <t>インショクテン</t>
    </rPh>
    <phoneticPr fontId="3"/>
  </si>
  <si>
    <t>008</t>
    <phoneticPr fontId="3"/>
  </si>
  <si>
    <t>金融・保険業</t>
    <rPh sb="0" eb="2">
      <t>キンユウ</t>
    </rPh>
    <rPh sb="3" eb="6">
      <t>ホケンギョウ</t>
    </rPh>
    <phoneticPr fontId="3"/>
  </si>
  <si>
    <t>009</t>
    <phoneticPr fontId="3"/>
  </si>
  <si>
    <t>不動産業</t>
    <rPh sb="0" eb="4">
      <t>フドウサンギョウ</t>
    </rPh>
    <phoneticPr fontId="3"/>
  </si>
  <si>
    <t>010</t>
    <phoneticPr fontId="3"/>
  </si>
  <si>
    <t>運輸・通信業</t>
    <rPh sb="0" eb="2">
      <t>ウンユ</t>
    </rPh>
    <rPh sb="3" eb="6">
      <t>ツウシンギョウ</t>
    </rPh>
    <phoneticPr fontId="3"/>
  </si>
  <si>
    <t>011</t>
    <phoneticPr fontId="3"/>
  </si>
  <si>
    <t>電気・ガス・水道・熱供給業</t>
    <rPh sb="0" eb="2">
      <t>デンキ</t>
    </rPh>
    <rPh sb="6" eb="8">
      <t>スイドウ</t>
    </rPh>
    <rPh sb="9" eb="13">
      <t>ネツキョウキュウギョウ</t>
    </rPh>
    <phoneticPr fontId="3"/>
  </si>
  <si>
    <t>012</t>
    <phoneticPr fontId="3"/>
  </si>
  <si>
    <t>サービス業</t>
    <rPh sb="4" eb="5">
      <t>ギョウ</t>
    </rPh>
    <phoneticPr fontId="3"/>
  </si>
  <si>
    <t>013</t>
    <phoneticPr fontId="3"/>
  </si>
  <si>
    <t>自治体・公共団体等</t>
    <rPh sb="0" eb="3">
      <t>ジチタイ</t>
    </rPh>
    <rPh sb="4" eb="8">
      <t>コウキョウダンタイ</t>
    </rPh>
    <rPh sb="8" eb="9">
      <t>トウ</t>
    </rPh>
    <phoneticPr fontId="3"/>
  </si>
  <si>
    <t>999</t>
    <phoneticPr fontId="3"/>
  </si>
  <si>
    <t>その他</t>
    <rPh sb="2" eb="3">
      <t>タ</t>
    </rPh>
    <phoneticPr fontId="3"/>
  </si>
  <si>
    <t>所在地_都道府県</t>
    <rPh sb="0" eb="3">
      <t>ショザイチ</t>
    </rPh>
    <rPh sb="4" eb="8">
      <t>トドウフケン</t>
    </rPh>
    <phoneticPr fontId="3"/>
  </si>
  <si>
    <t>01</t>
    <phoneticPr fontId="3"/>
  </si>
  <si>
    <t>青森県</t>
    <rPh sb="0" eb="3">
      <t>アオモリケン</t>
    </rPh>
    <phoneticPr fontId="3"/>
  </si>
  <si>
    <t>秋田県</t>
    <rPh sb="0" eb="3">
      <t>アキタケン</t>
    </rPh>
    <phoneticPr fontId="3"/>
  </si>
  <si>
    <t>岩手県</t>
    <rPh sb="0" eb="3">
      <t>イワテケン</t>
    </rPh>
    <phoneticPr fontId="3"/>
  </si>
  <si>
    <t>宮城県</t>
    <rPh sb="0" eb="3">
      <t>ミヤギケン</t>
    </rPh>
    <phoneticPr fontId="3"/>
  </si>
  <si>
    <t>山形県</t>
    <rPh sb="0" eb="2">
      <t>ヤマガタ</t>
    </rPh>
    <rPh sb="2" eb="3">
      <t>ケン</t>
    </rPh>
    <phoneticPr fontId="3"/>
  </si>
  <si>
    <t>福島県</t>
    <rPh sb="0" eb="3">
      <t>フクシマケン</t>
    </rPh>
    <phoneticPr fontId="3"/>
  </si>
  <si>
    <t>茨城県</t>
    <rPh sb="0" eb="3">
      <t>イバラキケン</t>
    </rPh>
    <phoneticPr fontId="3"/>
  </si>
  <si>
    <t>群馬県</t>
    <rPh sb="0" eb="3">
      <t>グンマケン</t>
    </rPh>
    <phoneticPr fontId="3"/>
  </si>
  <si>
    <t>栃木県</t>
    <rPh sb="0" eb="2">
      <t>トチギ</t>
    </rPh>
    <rPh sb="2" eb="3">
      <t>ケン</t>
    </rPh>
    <phoneticPr fontId="3"/>
  </si>
  <si>
    <t>11</t>
  </si>
  <si>
    <t>埼玉県</t>
    <rPh sb="0" eb="2">
      <t>サイタマ</t>
    </rPh>
    <rPh sb="2" eb="3">
      <t>ケン</t>
    </rPh>
    <phoneticPr fontId="3"/>
  </si>
  <si>
    <t>12</t>
  </si>
  <si>
    <t>東京都</t>
    <rPh sb="0" eb="3">
      <t>トウキョウト</t>
    </rPh>
    <phoneticPr fontId="3"/>
  </si>
  <si>
    <t>13</t>
  </si>
  <si>
    <t>千葉県</t>
    <rPh sb="0" eb="3">
      <t>チバケン</t>
    </rPh>
    <phoneticPr fontId="3"/>
  </si>
  <si>
    <t>14</t>
  </si>
  <si>
    <t>神奈川県</t>
    <rPh sb="0" eb="4">
      <t>カナガワケン</t>
    </rPh>
    <phoneticPr fontId="3"/>
  </si>
  <si>
    <t>15</t>
  </si>
  <si>
    <t>山梨県</t>
    <rPh sb="0" eb="2">
      <t>ヤマナシ</t>
    </rPh>
    <rPh sb="2" eb="3">
      <t>ケン</t>
    </rPh>
    <phoneticPr fontId="3"/>
  </si>
  <si>
    <t>16</t>
  </si>
  <si>
    <t>長野県</t>
    <rPh sb="0" eb="3">
      <t>ナガノケン</t>
    </rPh>
    <phoneticPr fontId="3"/>
  </si>
  <si>
    <t>17</t>
  </si>
  <si>
    <t>新潟県</t>
    <rPh sb="0" eb="2">
      <t>ニイガタ</t>
    </rPh>
    <rPh sb="2" eb="3">
      <t>ケン</t>
    </rPh>
    <phoneticPr fontId="3"/>
  </si>
  <si>
    <t>18</t>
  </si>
  <si>
    <t>福井県</t>
    <rPh sb="0" eb="3">
      <t>フクイケン</t>
    </rPh>
    <phoneticPr fontId="3"/>
  </si>
  <si>
    <t>19</t>
  </si>
  <si>
    <t>富山県</t>
    <rPh sb="0" eb="3">
      <t>トヤマケン</t>
    </rPh>
    <phoneticPr fontId="3"/>
  </si>
  <si>
    <t>20</t>
  </si>
  <si>
    <t>石川県</t>
    <rPh sb="0" eb="3">
      <t>イシカワケン</t>
    </rPh>
    <phoneticPr fontId="3"/>
  </si>
  <si>
    <t>21</t>
  </si>
  <si>
    <t>静岡県</t>
    <rPh sb="0" eb="3">
      <t>シズオカケン</t>
    </rPh>
    <phoneticPr fontId="3"/>
  </si>
  <si>
    <t>22</t>
  </si>
  <si>
    <t>岐阜県</t>
    <rPh sb="0" eb="3">
      <t>ギフケン</t>
    </rPh>
    <phoneticPr fontId="3"/>
  </si>
  <si>
    <t>23</t>
  </si>
  <si>
    <t>愛知県</t>
    <rPh sb="0" eb="3">
      <t>アイチケン</t>
    </rPh>
    <phoneticPr fontId="3"/>
  </si>
  <si>
    <t>24</t>
  </si>
  <si>
    <t>三重県</t>
    <rPh sb="0" eb="3">
      <t>ミエケン</t>
    </rPh>
    <phoneticPr fontId="3"/>
  </si>
  <si>
    <t>25</t>
  </si>
  <si>
    <t>滋賀県</t>
    <rPh sb="0" eb="3">
      <t>シガケン</t>
    </rPh>
    <phoneticPr fontId="3"/>
  </si>
  <si>
    <t>26</t>
  </si>
  <si>
    <t>京都府</t>
    <rPh sb="0" eb="3">
      <t>キョウトフ</t>
    </rPh>
    <phoneticPr fontId="3"/>
  </si>
  <si>
    <t>27</t>
  </si>
  <si>
    <t>大阪府</t>
    <rPh sb="0" eb="3">
      <t>オオサカフ</t>
    </rPh>
    <phoneticPr fontId="3"/>
  </si>
  <si>
    <t>28</t>
  </si>
  <si>
    <t>兵庫県</t>
    <rPh sb="0" eb="3">
      <t>ヒョウゴケン</t>
    </rPh>
    <phoneticPr fontId="3"/>
  </si>
  <si>
    <t>29</t>
  </si>
  <si>
    <t>奈良県</t>
    <rPh sb="0" eb="3">
      <t>ナラケン</t>
    </rPh>
    <phoneticPr fontId="3"/>
  </si>
  <si>
    <t>30</t>
  </si>
  <si>
    <t>和歌山県</t>
    <rPh sb="0" eb="4">
      <t>ワカヤマケン</t>
    </rPh>
    <phoneticPr fontId="3"/>
  </si>
  <si>
    <t>31</t>
  </si>
  <si>
    <t>鳥取県</t>
    <rPh sb="0" eb="2">
      <t>トットリ</t>
    </rPh>
    <rPh sb="2" eb="3">
      <t>ケン</t>
    </rPh>
    <phoneticPr fontId="3"/>
  </si>
  <si>
    <t>32</t>
  </si>
  <si>
    <t>島根県</t>
    <rPh sb="0" eb="2">
      <t>シマネ</t>
    </rPh>
    <rPh sb="2" eb="3">
      <t>ケン</t>
    </rPh>
    <phoneticPr fontId="3"/>
  </si>
  <si>
    <t>33</t>
  </si>
  <si>
    <t>岡山県</t>
    <rPh sb="0" eb="3">
      <t>オカヤマケン</t>
    </rPh>
    <phoneticPr fontId="3"/>
  </si>
  <si>
    <t>34</t>
  </si>
  <si>
    <t>広島県</t>
    <rPh sb="0" eb="3">
      <t>ヒロシマケン</t>
    </rPh>
    <phoneticPr fontId="3"/>
  </si>
  <si>
    <t>35</t>
  </si>
  <si>
    <t>山口県</t>
    <rPh sb="0" eb="3">
      <t>ヤマグチケン</t>
    </rPh>
    <phoneticPr fontId="3"/>
  </si>
  <si>
    <t>36</t>
  </si>
  <si>
    <t>香川県</t>
    <rPh sb="0" eb="3">
      <t>カガワケン</t>
    </rPh>
    <phoneticPr fontId="3"/>
  </si>
  <si>
    <t>37</t>
  </si>
  <si>
    <t>愛媛県</t>
    <rPh sb="0" eb="3">
      <t>エヒメケン</t>
    </rPh>
    <phoneticPr fontId="3"/>
  </si>
  <si>
    <t>38</t>
  </si>
  <si>
    <t>徳島県</t>
    <rPh sb="0" eb="3">
      <t>トクシマケン</t>
    </rPh>
    <phoneticPr fontId="3"/>
  </si>
  <si>
    <t>39</t>
  </si>
  <si>
    <t>高知県</t>
    <rPh sb="0" eb="3">
      <t>コウチケン</t>
    </rPh>
    <phoneticPr fontId="3"/>
  </si>
  <si>
    <t>40</t>
  </si>
  <si>
    <t>福岡県</t>
    <rPh sb="0" eb="3">
      <t>フクオカケン</t>
    </rPh>
    <phoneticPr fontId="3"/>
  </si>
  <si>
    <t>41</t>
  </si>
  <si>
    <t>佐賀県</t>
    <rPh sb="0" eb="3">
      <t>サガケン</t>
    </rPh>
    <phoneticPr fontId="3"/>
  </si>
  <si>
    <t>42</t>
  </si>
  <si>
    <t>長崎県</t>
    <rPh sb="0" eb="3">
      <t>ナガサキケン</t>
    </rPh>
    <phoneticPr fontId="3"/>
  </si>
  <si>
    <t>43</t>
  </si>
  <si>
    <t>大分県</t>
    <rPh sb="0" eb="3">
      <t>オオイタケン</t>
    </rPh>
    <phoneticPr fontId="3"/>
  </si>
  <si>
    <t>44</t>
  </si>
  <si>
    <t>熊本県</t>
    <rPh sb="0" eb="3">
      <t>クマモトケン</t>
    </rPh>
    <phoneticPr fontId="3"/>
  </si>
  <si>
    <t>45</t>
  </si>
  <si>
    <t>宮崎県</t>
    <rPh sb="0" eb="2">
      <t>ミヤザキ</t>
    </rPh>
    <rPh sb="2" eb="3">
      <t>ケン</t>
    </rPh>
    <phoneticPr fontId="3"/>
  </si>
  <si>
    <t>46</t>
  </si>
  <si>
    <t>鹿児島県</t>
    <rPh sb="0" eb="3">
      <t>カゴシマ</t>
    </rPh>
    <rPh sb="3" eb="4">
      <t>ケン</t>
    </rPh>
    <phoneticPr fontId="3"/>
  </si>
  <si>
    <t>47</t>
  </si>
  <si>
    <t>沖縄県</t>
    <rPh sb="0" eb="3">
      <t>オキナワケン</t>
    </rPh>
    <phoneticPr fontId="3"/>
  </si>
  <si>
    <t>SMBC案内希望フラグ</t>
    <rPh sb="4" eb="6">
      <t>アンナイ</t>
    </rPh>
    <rPh sb="6" eb="8">
      <t>キボウ</t>
    </rPh>
    <phoneticPr fontId="3"/>
  </si>
  <si>
    <t>0</t>
    <phoneticPr fontId="3"/>
  </si>
  <si>
    <t>案内を希望しない</t>
    <rPh sb="0" eb="2">
      <t>アンナイ</t>
    </rPh>
    <rPh sb="3" eb="5">
      <t>キボウ</t>
    </rPh>
    <phoneticPr fontId="3"/>
  </si>
  <si>
    <t>1</t>
    <phoneticPr fontId="3"/>
  </si>
  <si>
    <t>案内を希望する</t>
    <rPh sb="0" eb="2">
      <t>アンナイ</t>
    </rPh>
    <rPh sb="3" eb="5">
      <t>キボウ</t>
    </rPh>
    <phoneticPr fontId="3"/>
  </si>
  <si>
    <t>解約フラグ</t>
    <rPh sb="0" eb="2">
      <t>カイヤク</t>
    </rPh>
    <phoneticPr fontId="3"/>
  </si>
  <si>
    <t>未解約</t>
    <rPh sb="0" eb="1">
      <t>ミ</t>
    </rPh>
    <rPh sb="1" eb="3">
      <t>カイヤク</t>
    </rPh>
    <phoneticPr fontId="3"/>
  </si>
  <si>
    <t>解約済み</t>
    <rPh sb="0" eb="2">
      <t>カイヤク</t>
    </rPh>
    <rPh sb="2" eb="3">
      <t>ズ</t>
    </rPh>
    <phoneticPr fontId="3"/>
  </si>
  <si>
    <t>アカウントステータス</t>
    <phoneticPr fontId="3"/>
  </si>
  <si>
    <t>無効(削除)</t>
    <rPh sb="0" eb="2">
      <t>ムコウ</t>
    </rPh>
    <rPh sb="3" eb="5">
      <t>サクジョ</t>
    </rPh>
    <phoneticPr fontId="3"/>
  </si>
  <si>
    <t>2</t>
    <phoneticPr fontId="3"/>
  </si>
  <si>
    <t>無効(失効)</t>
    <rPh sb="0" eb="2">
      <t>ムコウ</t>
    </rPh>
    <rPh sb="3" eb="5">
      <t>シッコウ</t>
    </rPh>
    <phoneticPr fontId="3"/>
  </si>
  <si>
    <t>アカウント強制停止フラグ</t>
    <rPh sb="5" eb="7">
      <t>キョウセイ</t>
    </rPh>
    <rPh sb="7" eb="9">
      <t>テイシ</t>
    </rPh>
    <phoneticPr fontId="3"/>
  </si>
  <si>
    <t>強制停止未済</t>
    <rPh sb="0" eb="2">
      <t>キョウセイ</t>
    </rPh>
    <rPh sb="2" eb="4">
      <t>テイシ</t>
    </rPh>
    <rPh sb="4" eb="6">
      <t>ミサイ</t>
    </rPh>
    <phoneticPr fontId="3"/>
  </si>
  <si>
    <t>強制停止済</t>
    <rPh sb="0" eb="2">
      <t>キョウセイ</t>
    </rPh>
    <rPh sb="2" eb="4">
      <t>テイシ</t>
    </rPh>
    <rPh sb="4" eb="5">
      <t>ズ</t>
    </rPh>
    <phoneticPr fontId="3"/>
  </si>
  <si>
    <t>経営層・役員クラス</t>
    <phoneticPr fontId="3"/>
  </si>
  <si>
    <t>部長クラス</t>
    <rPh sb="0" eb="2">
      <t>ブチョウ</t>
    </rPh>
    <phoneticPr fontId="3"/>
  </si>
  <si>
    <t>課長クラス</t>
    <rPh sb="0" eb="2">
      <t>カチョウ</t>
    </rPh>
    <phoneticPr fontId="3"/>
  </si>
  <si>
    <t>係長・主任クラス</t>
    <rPh sb="0" eb="2">
      <t>カカリチョウ</t>
    </rPh>
    <rPh sb="3" eb="5">
      <t>シュニン</t>
    </rPh>
    <phoneticPr fontId="3"/>
  </si>
  <si>
    <t>一般社員クラス</t>
    <rPh sb="0" eb="2">
      <t>イッパン</t>
    </rPh>
    <rPh sb="2" eb="4">
      <t>シャイン</t>
    </rPh>
    <phoneticPr fontId="3"/>
  </si>
  <si>
    <t>99</t>
    <phoneticPr fontId="3"/>
  </si>
  <si>
    <t>企画部門</t>
    <rPh sb="0" eb="2">
      <t>キカク</t>
    </rPh>
    <rPh sb="2" eb="4">
      <t>ブモン</t>
    </rPh>
    <phoneticPr fontId="3"/>
  </si>
  <si>
    <t>マーケティング部門</t>
    <rPh sb="7" eb="9">
      <t>ブモン</t>
    </rPh>
    <phoneticPr fontId="3"/>
  </si>
  <si>
    <t>販売・営業部門</t>
    <rPh sb="0" eb="2">
      <t>ハンバイ</t>
    </rPh>
    <rPh sb="3" eb="5">
      <t>エイギョウ</t>
    </rPh>
    <rPh sb="5" eb="7">
      <t>ブモン</t>
    </rPh>
    <phoneticPr fontId="3"/>
  </si>
  <si>
    <t>製造・生産部門</t>
    <rPh sb="0" eb="2">
      <t>セイゾウ</t>
    </rPh>
    <rPh sb="3" eb="5">
      <t>セイサン</t>
    </rPh>
    <rPh sb="5" eb="7">
      <t>ブモン</t>
    </rPh>
    <phoneticPr fontId="3"/>
  </si>
  <si>
    <t>調達・購買部門</t>
    <rPh sb="0" eb="2">
      <t>チョウタツ</t>
    </rPh>
    <rPh sb="3" eb="5">
      <t>コウバイ</t>
    </rPh>
    <rPh sb="5" eb="7">
      <t>ブモン</t>
    </rPh>
    <phoneticPr fontId="3"/>
  </si>
  <si>
    <t>生産管理・品質管理部門</t>
    <rPh sb="0" eb="2">
      <t>セイサン</t>
    </rPh>
    <rPh sb="2" eb="4">
      <t>カンリ</t>
    </rPh>
    <rPh sb="5" eb="7">
      <t>ヒンシツ</t>
    </rPh>
    <rPh sb="7" eb="9">
      <t>カンリ</t>
    </rPh>
    <rPh sb="9" eb="11">
      <t>ブモン</t>
    </rPh>
    <phoneticPr fontId="3"/>
  </si>
  <si>
    <t>技術・研究開発部門</t>
    <rPh sb="0" eb="2">
      <t>ギジュツ</t>
    </rPh>
    <rPh sb="3" eb="5">
      <t>ケンキュウ</t>
    </rPh>
    <rPh sb="5" eb="7">
      <t>カイハツ</t>
    </rPh>
    <rPh sb="7" eb="9">
      <t>ブモン</t>
    </rPh>
    <phoneticPr fontId="3"/>
  </si>
  <si>
    <t>総務部門</t>
    <rPh sb="0" eb="2">
      <t>ソウム</t>
    </rPh>
    <rPh sb="2" eb="4">
      <t>ブモン</t>
    </rPh>
    <phoneticPr fontId="3"/>
  </si>
  <si>
    <t>人事部門</t>
    <rPh sb="0" eb="2">
      <t>ジンジ</t>
    </rPh>
    <rPh sb="2" eb="4">
      <t>ブモン</t>
    </rPh>
    <phoneticPr fontId="3"/>
  </si>
  <si>
    <t>財務部門</t>
    <rPh sb="0" eb="2">
      <t>ザイム</t>
    </rPh>
    <rPh sb="2" eb="4">
      <t>ブモン</t>
    </rPh>
    <phoneticPr fontId="3"/>
  </si>
  <si>
    <t>経理部門</t>
    <rPh sb="0" eb="2">
      <t>ケイリ</t>
    </rPh>
    <rPh sb="2" eb="4">
      <t>ブモン</t>
    </rPh>
    <phoneticPr fontId="3"/>
  </si>
  <si>
    <t>情報システム部門</t>
    <rPh sb="0" eb="2">
      <t>ジョウホウ</t>
    </rPh>
    <rPh sb="6" eb="8">
      <t>ブモン</t>
    </rPh>
    <phoneticPr fontId="3"/>
  </si>
  <si>
    <t>その他</t>
    <phoneticPr fontId="3"/>
  </si>
  <si>
    <t>SMBC</t>
    <phoneticPr fontId="3"/>
  </si>
  <si>
    <t>アンケート</t>
    <phoneticPr fontId="3"/>
  </si>
  <si>
    <r>
      <t>　　　　　　　　　　　　個人情報の提供に同意し、ご案内を希望する　　　　　　　　　　　　ご案内を希望しない</t>
    </r>
    <r>
      <rPr>
        <b/>
        <sz val="10"/>
        <rFont val="Meiryo UI"/>
        <family val="3"/>
        <charset val="128"/>
      </rPr>
      <t>※　</t>
    </r>
    <r>
      <rPr>
        <b/>
        <sz val="10"/>
        <color rgb="FFFF0000"/>
        <rFont val="Meiryo UI"/>
        <family val="3"/>
        <charset val="128"/>
      </rPr>
      <t>　　　　　　　　　　　　　　　　　　　　　　　　　　　　　　　　　　　　　　　　　　</t>
    </r>
    <rPh sb="12" eb="14">
      <t>コジン</t>
    </rPh>
    <rPh sb="14" eb="16">
      <t>ジョウホウ</t>
    </rPh>
    <rPh sb="17" eb="19">
      <t>テイキョウ</t>
    </rPh>
    <rPh sb="20" eb="22">
      <t>ドウイ</t>
    </rPh>
    <rPh sb="25" eb="27">
      <t>アンナイ</t>
    </rPh>
    <rPh sb="28" eb="30">
      <t>キボウ</t>
    </rPh>
    <rPh sb="45" eb="47">
      <t>アンナイ</t>
    </rPh>
    <rPh sb="48" eb="50">
      <t>キボウ</t>
    </rPh>
    <phoneticPr fontId="3"/>
  </si>
  <si>
    <t>005</t>
  </si>
  <si>
    <t>006</t>
  </si>
  <si>
    <t>007</t>
  </si>
  <si>
    <t>009</t>
  </si>
  <si>
    <r>
      <t>ご利用希望の場合は、三井住友銀行のビジネスマッチングサイト「Biz-Create</t>
    </r>
    <r>
      <rPr>
        <sz val="7.5"/>
        <rFont val="Segoe UI Symbol"/>
        <family val="3"/>
      </rPr>
      <t>🄬</t>
    </r>
    <r>
      <rPr>
        <sz val="7.5"/>
        <rFont val="Meiryo UI"/>
        <family val="3"/>
        <charset val="128"/>
      </rPr>
      <t>」のご案内が可能です。なお、当サービス利用に際しては、当該サービスの
ご案内を目的とし、個人情報(名前、生年月日、所属部署、役職、メールアドレス)及び企業情報を三井住友銀行に提供することに同意したとみなします。
ご案内には三井住友銀行の審査がございますので、あらかじめご了承ください。</t>
    </r>
    <rPh sb="136" eb="138">
      <t>ドウイ</t>
    </rPh>
    <phoneticPr fontId="3"/>
  </si>
  <si>
    <r>
      <t>三井住友銀行ビジネスマッチングサイト「Biz-Create</t>
    </r>
    <r>
      <rPr>
        <sz val="7.5"/>
        <rFont val="Segoe UI Symbol"/>
        <family val="3"/>
      </rPr>
      <t>🄬</t>
    </r>
    <r>
      <rPr>
        <sz val="7.5"/>
        <rFont val="Meiryo UI"/>
        <family val="3"/>
        <charset val="128"/>
      </rPr>
      <t>」についても、併せて会員登録を希望する場合は、内容をご確認いただき、以下へチェックをしてください。
（同意いただいた場合は、以下記載の情報を株式会社三井住友銀行へ提供し、三井住友銀行より登録にあたっての手続きのご案内をいたします）</t>
    </r>
    <rPh sb="0" eb="2">
      <t>ミツイ</t>
    </rPh>
    <rPh sb="2" eb="4">
      <t>スミトモ</t>
    </rPh>
    <rPh sb="4" eb="6">
      <t>ギンコウ</t>
    </rPh>
    <rPh sb="38" eb="39">
      <t>アワ</t>
    </rPh>
    <rPh sb="41" eb="43">
      <t>カイイン</t>
    </rPh>
    <rPh sb="43" eb="45">
      <t>トウロク</t>
    </rPh>
    <rPh sb="46" eb="48">
      <t>キボウ</t>
    </rPh>
    <rPh sb="50" eb="52">
      <t>バアイ</t>
    </rPh>
    <rPh sb="54" eb="56">
      <t>ナイヨウ</t>
    </rPh>
    <rPh sb="58" eb="60">
      <t>カクニン</t>
    </rPh>
    <rPh sb="65" eb="67">
      <t>イカ</t>
    </rPh>
    <rPh sb="82" eb="84">
      <t>ドウイ</t>
    </rPh>
    <rPh sb="89" eb="91">
      <t>バアイ</t>
    </rPh>
    <rPh sb="93" eb="95">
      <t>イカ</t>
    </rPh>
    <rPh sb="95" eb="97">
      <t>キサイ</t>
    </rPh>
    <rPh sb="98" eb="100">
      <t>ジョウホウ</t>
    </rPh>
    <rPh sb="101" eb="105">
      <t>カブシキガイシャ</t>
    </rPh>
    <rPh sb="105" eb="107">
      <t>ミツイ</t>
    </rPh>
    <rPh sb="107" eb="109">
      <t>スミトモ</t>
    </rPh>
    <rPh sb="109" eb="111">
      <t>ギンコウ</t>
    </rPh>
    <rPh sb="112" eb="114">
      <t>テイキョウ</t>
    </rPh>
    <rPh sb="116" eb="118">
      <t>ミツイ</t>
    </rPh>
    <rPh sb="118" eb="120">
      <t>スミトモ</t>
    </rPh>
    <rPh sb="120" eb="122">
      <t>ギンコウ</t>
    </rPh>
    <rPh sb="124" eb="126">
      <t>トウロク</t>
    </rPh>
    <rPh sb="132" eb="134">
      <t>テツヅ</t>
    </rPh>
    <rPh sb="137" eb="139">
      <t>アンナイ</t>
    </rPh>
    <phoneticPr fontId="3"/>
  </si>
  <si>
    <t>※「ご利用にあたっての同意」の各事項へ同意いただけない場合は、当サービスをご利用いただくことはできません。</t>
    <rPh sb="3" eb="5">
      <t>リヨウ</t>
    </rPh>
    <rPh sb="15" eb="16">
      <t>カク</t>
    </rPh>
    <rPh sb="16" eb="18">
      <t>ジコウ</t>
    </rPh>
    <rPh sb="19" eb="21">
      <t>ドウイ</t>
    </rPh>
    <phoneticPr fontId="3"/>
  </si>
  <si>
    <r>
      <t>※三井住友銀行サービスの案内を希望しない場合も「Biz-Create® by Nissay」のご利用及び、営業担当者が紹介した三井住友銀行「Biz-Create</t>
    </r>
    <r>
      <rPr>
        <sz val="6"/>
        <color theme="1"/>
        <rFont val="Segoe UI Symbol"/>
        <family val="2"/>
      </rPr>
      <t>🄬</t>
    </r>
    <r>
      <rPr>
        <sz val="6"/>
        <color theme="1"/>
        <rFont val="Meiryo UI"/>
        <family val="3"/>
        <charset val="128"/>
      </rPr>
      <t>」登録ニーズへの商談エントリーは可能です。
※「Biz-Create®」は株式会社三井住友銀行の登録商標です。</t>
    </r>
    <rPh sb="1" eb="3">
      <t>ミツイ</t>
    </rPh>
    <rPh sb="3" eb="5">
      <t>スミトモ</t>
    </rPh>
    <rPh sb="5" eb="7">
      <t>ギンコウ</t>
    </rPh>
    <rPh sb="119" eb="123">
      <t>カブシキガイシャ</t>
    </rPh>
    <rPh sb="123" eb="125">
      <t>ミツイ</t>
    </rPh>
    <rPh sb="125" eb="127">
      <t>スミトモ</t>
    </rPh>
    <rPh sb="127" eb="129">
      <t>ギンコウ</t>
    </rPh>
    <rPh sb="130" eb="132">
      <t>トウロク</t>
    </rPh>
    <rPh sb="132" eb="134">
      <t>ショウヒョウ</t>
    </rPh>
    <phoneticPr fontId="3"/>
  </si>
  <si>
    <r>
      <t>※三井住友銀行サービスの案内を希望しない場合も「Biz-Create® by Nissay」のご利用及び、営業担当者が紹介した三井住友銀行「Biz-Create</t>
    </r>
    <r>
      <rPr>
        <sz val="5"/>
        <color theme="1"/>
        <rFont val="Segoe UI Symbol"/>
        <family val="2"/>
      </rPr>
      <t>🄬</t>
    </r>
    <r>
      <rPr>
        <sz val="5"/>
        <color theme="1"/>
        <rFont val="Meiryo UI"/>
        <family val="3"/>
        <charset val="128"/>
      </rPr>
      <t>」登録ニーズへの商談エントリーは可能です。
※「Biz-Create®」は株式会社三井住友銀行の登録商標です。</t>
    </r>
    <rPh sb="1" eb="3">
      <t>ミツイ</t>
    </rPh>
    <rPh sb="3" eb="5">
      <t>スミトモ</t>
    </rPh>
    <rPh sb="5" eb="7">
      <t>ギンコウ</t>
    </rPh>
    <rPh sb="119" eb="123">
      <t>カブシキガイシャ</t>
    </rPh>
    <rPh sb="123" eb="125">
      <t>ミツイ</t>
    </rPh>
    <rPh sb="125" eb="127">
      <t>スミトモ</t>
    </rPh>
    <rPh sb="127" eb="129">
      <t>ギンコウ</t>
    </rPh>
    <rPh sb="130" eb="132">
      <t>トウロク</t>
    </rPh>
    <rPh sb="132" eb="134">
      <t>ショウヒョウ</t>
    </rPh>
    <phoneticPr fontId="3"/>
  </si>
  <si>
    <t>【株式会社三井住友銀行ビジネスマッチングサービス　登録案内のご希望について】　　</t>
    <rPh sb="1" eb="5">
      <t>カブシキガイシャ</t>
    </rPh>
    <phoneticPr fontId="3"/>
  </si>
  <si>
    <t>その他サービス業</t>
    <phoneticPr fontId="3"/>
  </si>
  <si>
    <t>012</t>
    <phoneticPr fontId="3"/>
  </si>
  <si>
    <t>WS2023-1811 (2024.2.5)</t>
    <phoneticPr fontId="3"/>
  </si>
  <si>
    <t>012999</t>
    <phoneticPr fontId="3"/>
  </si>
  <si>
    <t>【エントリー内容】</t>
    <rPh sb="6" eb="8">
      <t>ナイヨウ</t>
    </rPh>
    <phoneticPr fontId="3"/>
  </si>
  <si>
    <t>商談会
開催日程・会場</t>
    <rPh sb="0" eb="3">
      <t>ショウダンカイ</t>
    </rPh>
    <rPh sb="4" eb="6">
      <t>カイサイ</t>
    </rPh>
    <rPh sb="6" eb="8">
      <t>ニッテイ</t>
    </rPh>
    <rPh sb="9" eb="11">
      <t>カイジョウ</t>
    </rPh>
    <phoneticPr fontId="3"/>
  </si>
  <si>
    <t>日程：●●●●
会場：●●●●</t>
    <rPh sb="0" eb="2">
      <t>ニッテイ</t>
    </rPh>
    <rPh sb="8" eb="10">
      <t>カイジョウ</t>
    </rPh>
    <phoneticPr fontId="3"/>
  </si>
  <si>
    <t>募集企業</t>
    <rPh sb="0" eb="2">
      <t>ボシュウ</t>
    </rPh>
    <rPh sb="2" eb="4">
      <t>キギョウ</t>
    </rPh>
    <phoneticPr fontId="3"/>
  </si>
  <si>
    <t>株式会社●●●●　様</t>
    <rPh sb="0" eb="4">
      <t>カブシキガイシャ</t>
    </rPh>
    <rPh sb="9" eb="10">
      <t>サマ</t>
    </rPh>
    <phoneticPr fontId="3"/>
  </si>
  <si>
    <t>募集商材</t>
    <rPh sb="0" eb="2">
      <t>ボシュウ</t>
    </rPh>
    <rPh sb="2" eb="4">
      <t>ショウザイ</t>
    </rPh>
    <phoneticPr fontId="3"/>
  </si>
  <si>
    <t>●●●●</t>
    <phoneticPr fontId="3"/>
  </si>
  <si>
    <t>当日ご参加される方のお名前・役職
（複数名の場合、全員ご記載ください）</t>
    <rPh sb="0" eb="2">
      <t>トウジツ</t>
    </rPh>
    <rPh sb="3" eb="5">
      <t>サンカ</t>
    </rPh>
    <rPh sb="8" eb="9">
      <t>カタ</t>
    </rPh>
    <rPh sb="11" eb="13">
      <t>ナマエ</t>
    </rPh>
    <rPh sb="14" eb="16">
      <t>ヤクショク</t>
    </rPh>
    <rPh sb="18" eb="21">
      <t>フクスウメイ</t>
    </rPh>
    <rPh sb="22" eb="24">
      <t>バアイ</t>
    </rPh>
    <rPh sb="25" eb="26">
      <t>ゼン</t>
    </rPh>
    <rPh sb="26" eb="27">
      <t>イン</t>
    </rPh>
    <rPh sb="28" eb="30">
      <t>キサイ</t>
    </rPh>
    <phoneticPr fontId="3"/>
  </si>
  <si>
    <t>募集企業へのご連絡事項
(ない場合は記載不要)</t>
    <rPh sb="0" eb="2">
      <t>ボシュウ</t>
    </rPh>
    <rPh sb="2" eb="4">
      <t>キギョウ</t>
    </rPh>
    <rPh sb="7" eb="9">
      <t>レンラク</t>
    </rPh>
    <rPh sb="9" eb="11">
      <t>ジコウ</t>
    </rPh>
    <rPh sb="15" eb="17">
      <t>バアイ</t>
    </rPh>
    <rPh sb="18" eb="20">
      <t>キサイ</t>
    </rPh>
    <rPh sb="20" eb="22">
      <t>フヨウ</t>
    </rPh>
    <phoneticPr fontId="3"/>
  </si>
  <si>
    <t>当日の緊急連絡先</t>
    <rPh sb="0" eb="2">
      <t>トウジツ</t>
    </rPh>
    <rPh sb="3" eb="5">
      <t>キンキュウ</t>
    </rPh>
    <rPh sb="5" eb="8">
      <t>レンラクサキ</t>
    </rPh>
    <phoneticPr fontId="3"/>
  </si>
  <si>
    <t>日生　花子（代表取締役社長）・日生　太郎（営業部　部長）</t>
    <rPh sb="0" eb="2">
      <t>ニッセイ</t>
    </rPh>
    <rPh sb="3" eb="5">
      <t>ハナコ</t>
    </rPh>
    <rPh sb="6" eb="8">
      <t>ダイヒョウ</t>
    </rPh>
    <rPh sb="8" eb="11">
      <t>トリシマリヤク</t>
    </rPh>
    <rPh sb="11" eb="13">
      <t>シャチョウ</t>
    </rPh>
    <rPh sb="15" eb="17">
      <t>ニッセイ</t>
    </rPh>
    <rPh sb="18" eb="20">
      <t>タロウ</t>
    </rPh>
    <rPh sb="21" eb="23">
      <t>エイギョウ</t>
    </rPh>
    <rPh sb="23" eb="24">
      <t>ブ</t>
    </rPh>
    <rPh sb="25" eb="27">
      <t>ブチョウ</t>
    </rPh>
    <phoneticPr fontId="3"/>
  </si>
  <si>
    <t>090-xxxx-xxxx（日生　太郎携帯）</t>
    <rPh sb="14" eb="16">
      <t>ニッセイ</t>
    </rPh>
    <rPh sb="17" eb="19">
      <t>タロウ</t>
    </rPh>
    <rPh sb="19" eb="21">
      <t>ケイタイ</t>
    </rPh>
    <phoneticPr fontId="3"/>
  </si>
  <si>
    <t>「Biz-Create® by NISSAY」 ビジネスマッチング商談会エントリーシート</t>
    <rPh sb="33" eb="36">
      <t>ショウダンカイ</t>
    </rPh>
    <phoneticPr fontId="3"/>
  </si>
  <si>
    <t>WS2024-48 (2024.3.27)</t>
    <phoneticPr fontId="3"/>
  </si>
  <si>
    <t>ビジネスマッチングサービス「Biz-Create® by NISSAY」に関する利用規約</t>
  </si>
  <si>
    <t xml:space="preserve">　この利用規約（以下「本規約」といいます。）は、日本生命保険相互会社（以下「当社」といいます。）が提供するビジネスマッチングサービス「Biz-Create® by NISSAY」（以下「本サービス」といいます。）について、本サービスをご利用いただく皆さま（以下「利用企業」といい第２条４項に定義します。）の利用条件を定めるものです。利用企業は、本サービスの会員登録を当社へ申請するにあたり、本規約の各条項をご理解、ご同意のうえ、お申込みください。なお、利用企業が本サービスの会員登録を当社へ申請した場合、本規約にご同意いただいたものとみなして取扱います。 </t>
    <phoneticPr fontId="3"/>
  </si>
  <si>
    <t>本サービスを通して当社が取得する利用企業の個人情報は、本件電気通信事業者である日本電気株式会社（以下「本件電気通信事業者」といい第２条１6項に定義します。）および他の利用企業等へ提供いたします。個人情報の第三者提供先、提供目的等の詳細につきましては、本規約第１４条をご確認ください。</t>
  </si>
  <si>
    <t>第１条（適用関係）</t>
  </si>
  <si>
    <t>　本規約は、本サービスの利用に関し、当社、および利用企業に対して適用されます。</t>
    <phoneticPr fontId="3"/>
  </si>
  <si>
    <t>第２条（定義）</t>
  </si>
  <si>
    <t>　本規約において用いられる用語の意味は、別段の定めがある場合を除き、以下のとおりとします。</t>
    <phoneticPr fontId="3"/>
  </si>
  <si>
    <t>1.「ログインID」とは、本サービスの利用のための本人確認手続を行うことその他の第５</t>
  </si>
  <si>
    <t>　条第３項に掲げる機能を利用するために使用する１０桁の英数字を意味します。</t>
    <rPh sb="27" eb="30">
      <t>エイスウジ</t>
    </rPh>
    <phoneticPr fontId="3"/>
  </si>
  <si>
    <t>2.「本ウェブサイト」とは、（https://biz-create-nissay.jp/index.html）を意味します。</t>
  </si>
  <si>
    <t>3.「会員登録」とは、企業が当社所定の方法・手続にしたがい、企業情報を本ウェブサイト</t>
  </si>
  <si>
    <t>　上に入力・登録することを意味します。</t>
    <phoneticPr fontId="3"/>
  </si>
  <si>
    <t>4.「利用企業」とは、会員登録後、本サービスを利用する企業を意味します。</t>
  </si>
  <si>
    <t>5.「関連会社・提携会社」とは、当社オフィシャルHP上（https://www.nissay.co.jp/info/kojinjoho/kyodoriyo.html）に名称を公開する企業を意味します。</t>
  </si>
  <si>
    <t>6.「登録等情報」とは、利用企業が本ウェブサイト上で登録、掲載・表示、入力・送信等し</t>
  </si>
  <si>
    <t>　た情報その他の利用企業が当社に開示または提供した一切の情報（会員登録内容、ニーズ</t>
    <phoneticPr fontId="3"/>
  </si>
  <si>
    <t>　登録内容、顧客属性に関する事項、商談エントリー内容、商談受付・商談見送り等の商談の状況
　に関する事実等を含みます。）を意味します。</t>
    <phoneticPr fontId="3"/>
  </si>
  <si>
    <t>7.「基本情報」とは、登録等情報のうち企業名、業種、住所その他の当社所定の企業情報を</t>
  </si>
  <si>
    <t>　意味します。</t>
    <phoneticPr fontId="3"/>
  </si>
  <si>
    <t>8.「商談エントリー」とは、ニーズ登録情報を閲覧した利用企業が、ニーズ登録をした利</t>
  </si>
  <si>
    <t>　用企業に対して当社所定の方法により商談の申込みを行うことを意味します。</t>
    <phoneticPr fontId="3"/>
  </si>
  <si>
    <t>9.「商談サポート」とは、当社が利用企業に対し、利用企業の商談の実現を目的とした情</t>
  </si>
  <si>
    <t>　報提供等を行うことを意味します。</t>
    <phoneticPr fontId="3"/>
  </si>
  <si>
    <t>10.「ニーズ登録」とは、利用企業が、自社の販路拡大、業務提携等の目的において、希望</t>
  </si>
  <si>
    <t>　取引内容その他自社のニーズ、自社の企業情報を本ウェブサイト上で掲載・表示するた</t>
    <phoneticPr fontId="3"/>
  </si>
  <si>
    <t>　めの当社所定の手続を実施することをいいます。</t>
    <phoneticPr fontId="3"/>
  </si>
  <si>
    <t>11.「ニーズ登録情報」とは、ニーズ登録されることにより、本ウェブサイト上で掲載・表</t>
  </si>
  <si>
    <t>　示される情報を意味します。</t>
    <phoneticPr fontId="3"/>
  </si>
  <si>
    <t>12.「ニーズ閲覧・検索機能」とは、利用企業が自身、および他の利用企業が登録したニー</t>
  </si>
  <si>
    <t>　ズ登録情報を本ウェブサイト上で閲覧・検索できる機能を意味します。</t>
    <phoneticPr fontId="3"/>
  </si>
  <si>
    <t>13.「ニーズ登録機能」とは、当社の定める一定の条件のもと本ウェブサイト上でニーズ登</t>
  </si>
  <si>
    <t>　録をすることができる機能であり、当該機能提供のためのシステムを保有し、かつ、管</t>
    <phoneticPr fontId="3"/>
  </si>
  <si>
    <t>　理および運営する本件電気通信事業者により提供される機能を意味します。</t>
    <phoneticPr fontId="3"/>
  </si>
  <si>
    <t>14.「認証CD」とは、企業の会員登録に際して、当該利用企業自身が登録手続を行っている</t>
  </si>
  <si>
    <t>　ことを確認するために、当社より企業に付与する７桁の数字を意味します。</t>
    <phoneticPr fontId="3"/>
  </si>
  <si>
    <t>15.「パスワード」とは、本サービスの利用のための本人確認手続を行うことに使用する１</t>
  </si>
  <si>
    <t>　２桁以上の英数記号を意味します。</t>
    <phoneticPr fontId="3"/>
  </si>
  <si>
    <t>16.「本件電気通信事業者」とは、本システムを保有し、かつ、管理および運営する事業者</t>
  </si>
  <si>
    <t>　をいいます。</t>
    <phoneticPr fontId="3"/>
  </si>
  <si>
    <t>17.「本システム」とは、ニーズ登録機能および商談エントリーその他本サービスの機能の</t>
  </si>
  <si>
    <t>　提供のためのシステムを意味します。</t>
    <phoneticPr fontId="3"/>
  </si>
  <si>
    <t>18.「利用担当者」とは、利用企業が会員登録時に情報を入力した利用企業の役職員を意味</t>
  </si>
  <si>
    <t>　します。</t>
    <phoneticPr fontId="3"/>
  </si>
  <si>
    <t>第３条（本サービスの概要）</t>
  </si>
  <si>
    <t>　本サービスにおいてご利用になれるサービスの概要は、以下のとおりです。なお、当社は</t>
    <phoneticPr fontId="3"/>
  </si>
  <si>
    <t>これらのサービス内容を利用企業に事前に通知することなく変更できるものとします。</t>
  </si>
  <si>
    <t>1.ニーズ登録</t>
  </si>
  <si>
    <t>2.ニーズ閲覧・検索機能</t>
    <rPh sb="10" eb="12">
      <t>キノウ</t>
    </rPh>
    <phoneticPr fontId="3"/>
  </si>
  <si>
    <t>3.商談エントリー</t>
  </si>
  <si>
    <t>4.商談サポート</t>
  </si>
  <si>
    <t>第４条（会員登録）</t>
  </si>
  <si>
    <t>1.利用企業は、本サービスを利用するにあたり、当社の定める必要な情報を入力することに</t>
  </si>
  <si>
    <t>　より、会員登録申請を行うものとします。</t>
    <phoneticPr fontId="3"/>
  </si>
  <si>
    <t>　なお、会員の登録は当社より、本サービスの案内を受け、認証CDを付与されておりか</t>
    <phoneticPr fontId="3"/>
  </si>
  <si>
    <t xml:space="preserve">　つ、日本の法律に基づき適切に設立され、有効に存在する法人に限るものとします。 </t>
    <phoneticPr fontId="3"/>
  </si>
  <si>
    <t>2.利用企業は、会員登録申請に際して、以下の条件をお守りください。</t>
  </si>
  <si>
    <t>　(1)利用企業自身に関する真実、かつ、正確なデータを入力し、ご登録ください。</t>
    <phoneticPr fontId="3"/>
  </si>
  <si>
    <t>　(2)メールアドレスを登録する際は、利用企業自身の保有するメールアドレスをご登</t>
    <phoneticPr fontId="3"/>
  </si>
  <si>
    <t xml:space="preserve"> 　　録ください。第三者のメールアドレスでの登録はお断りします。</t>
  </si>
  <si>
    <t>　(3)(1)の入力事項に変更があった場合、速やかに登録内容をご変更ください。</t>
    <phoneticPr fontId="3"/>
  </si>
  <si>
    <t>　(4)同一の利用担当者による複数の登録は認めていません。</t>
    <phoneticPr fontId="3"/>
  </si>
  <si>
    <t>3.当社は、利用企業に関して、以下のいずれかの事由に該当する場合、利用企業への事前通</t>
  </si>
  <si>
    <t>　知を行うことなく、会員登録申請の拒否 、本サービスの全部または一部の利用停止・終</t>
    <phoneticPr fontId="3"/>
  </si>
  <si>
    <t>　了、強制退会、登録メールアドレスの削除、および、損害賠償請求等の必要な対応を行う</t>
    <phoneticPr fontId="3"/>
  </si>
  <si>
    <t>　ことがあります。</t>
    <phoneticPr fontId="3"/>
  </si>
  <si>
    <t>　(1)当社に提供した登録事項の全部または一部につき虚偽（当初の記載内容に変更があっ</t>
    <phoneticPr fontId="3"/>
  </si>
  <si>
    <t xml:space="preserve">　　たにもかかわらず変更の手続をしなかった場合を含みます。）があった場合 </t>
    <phoneticPr fontId="3"/>
  </si>
  <si>
    <t>　(2)利用企業が本規約に違反した場合またはそのおそれがあると当社が判断した場合</t>
    <phoneticPr fontId="3"/>
  </si>
  <si>
    <t>　(3)当社にあらかじめ届出た電子メールアドレスの相違等により、当社から利用企業宛</t>
    <phoneticPr fontId="3"/>
  </si>
  <si>
    <t>　　に送信したメールが不着になった場合</t>
    <phoneticPr fontId="3"/>
  </si>
  <si>
    <t>　(4)利用企業のサービス利用に関して、他の利用企業から苦情があった場合</t>
    <phoneticPr fontId="3"/>
  </si>
  <si>
    <t>　(5)当社からの問合せまたは回答を求める連絡に対し３０日以上応答がない場合</t>
    <phoneticPr fontId="3"/>
  </si>
  <si>
    <t>　(6)未成年、成年被後見人、被保佐人または被補助人のいずれかであり、法定代理人、</t>
    <phoneticPr fontId="3"/>
  </si>
  <si>
    <t xml:space="preserve">　　 後見人、保佐人または補助人の同意等を得ていなかった場合 </t>
    <phoneticPr fontId="3"/>
  </si>
  <si>
    <t>　(7)利用企業が反社会的勢力（第１１条に定めます。）に関わる者である場合またはその</t>
    <phoneticPr fontId="3"/>
  </si>
  <si>
    <t>　　おそれがある場合</t>
    <phoneticPr fontId="3"/>
  </si>
  <si>
    <t>　(8)支払の停止に該当または破産手続、民事再生手続、会社更生手続、特別清算その他の</t>
    <phoneticPr fontId="3"/>
  </si>
  <si>
    <t>　　これらと同等または類似の現在および将来における適用がある法令等に基づく倒産</t>
    <phoneticPr fontId="3"/>
  </si>
  <si>
    <t>　　手続の開始の申立てがあった場合</t>
    <phoneticPr fontId="3"/>
  </si>
  <si>
    <t>　(9)手形交換所またはこれに準ずる電子記録機関の取引停止処分を受けた場合</t>
    <phoneticPr fontId="3"/>
  </si>
  <si>
    <t>　(10)利用企業の財産について、仮差押え、保全差押え、差押えまたは競売手続開始があっ</t>
    <phoneticPr fontId="3"/>
  </si>
  <si>
    <t>　      た場合</t>
    <phoneticPr fontId="3"/>
  </si>
  <si>
    <t>　(11)解散の決議を行いまたは解散命令もしくは解散判決を受けた場合（合併に伴って解散</t>
    <phoneticPr fontId="3"/>
  </si>
  <si>
    <t>　      する場合を除きます。）</t>
    <phoneticPr fontId="3"/>
  </si>
  <si>
    <t>　(12)営業を停止または廃止した場合</t>
    <phoneticPr fontId="3"/>
  </si>
  <si>
    <t>　(13)監督官庁から業務停止または営業にかかる免許もしくは登録の取消処分を受けた場合</t>
    <rPh sb="41" eb="43">
      <t>バアイ</t>
    </rPh>
    <phoneticPr fontId="3"/>
  </si>
  <si>
    <t>　(14)１年以上の当社が相当と認める期間中に本サービスの利用がなかった場合</t>
    <phoneticPr fontId="3"/>
  </si>
  <si>
    <t>　(15)その他、当社が利用資格の継続を不適切と判断した場合</t>
    <phoneticPr fontId="3"/>
  </si>
  <si>
    <t>4.利用企業は、当社所定の手続を経ることによりいつでも退会することができ、当社は、退</t>
    <phoneticPr fontId="3"/>
  </si>
  <si>
    <t>　会した利用企業の会員登録を抹消します。</t>
    <phoneticPr fontId="3"/>
  </si>
  <si>
    <t>5.退会、本サービスの利用停止等により、他の利用企業による登録等情報が削除されまたは</t>
  </si>
  <si>
    <t>　表示されなくなる場合があります。当社は、当該ニーズ登録情報その他の情報の削除・非</t>
    <phoneticPr fontId="3"/>
  </si>
  <si>
    <t>　表示等に起因または関連して利用企業に発生した損害、損失、費用等について一切責任を</t>
    <phoneticPr fontId="3"/>
  </si>
  <si>
    <t>　負いません。</t>
    <phoneticPr fontId="3"/>
  </si>
  <si>
    <t>6.会員登録申請は当社所定の方法により、当該申請を閲覧可能になった時点において、当社</t>
  </si>
  <si>
    <t>　に到達したものとみなします。なお、利用企業の当該申請が当社に到達したとみなされた</t>
    <phoneticPr fontId="3"/>
  </si>
  <si>
    <t>　後、利用企業は当該申請を取消すことができないものとします。</t>
    <phoneticPr fontId="3"/>
  </si>
  <si>
    <t>7.当社が前号の申込みを受付け、当社が専ら当社の裁量により当該申込みを承諾することが</t>
  </si>
  <si>
    <t>　可能と判断した場合（なお、前号の申込みがなされた場合であっても、当社の判断により</t>
    <phoneticPr fontId="3"/>
  </si>
  <si>
    <t>　当該申込みを承諾しない場合があります。）には、本システム上で当該承諾をする旨の通</t>
    <phoneticPr fontId="3"/>
  </si>
  <si>
    <t>　知を送信します。この場合、利用企業において当社による当該承諾の通知を閲覧可能とな</t>
    <phoneticPr fontId="3"/>
  </si>
  <si>
    <t>　ったと当社が認める時点において、当社による当該承諾の通知が利用企業に到達したも</t>
    <phoneticPr fontId="3"/>
  </si>
  <si>
    <t>　のとみなします。当社による当該承諾の通知が利用企業において閲覧可能な状態になっ</t>
    <phoneticPr fontId="3"/>
  </si>
  <si>
    <t>　ているにもかかわらず、利用企業が閲覧しなかったことにより発生した損害、損失、費用</t>
    <phoneticPr fontId="3"/>
  </si>
  <si>
    <t>　等について当社は一切責任を負いません。</t>
    <phoneticPr fontId="3"/>
  </si>
  <si>
    <t>第５条（本人確認）</t>
  </si>
  <si>
    <t>1.本人確認方法</t>
  </si>
  <si>
    <t>　(1)利用企業が本サービスを利用する場合には、ログインIDおよびパスワードを本人確</t>
    <phoneticPr fontId="3"/>
  </si>
  <si>
    <t>　　認手段として使用するものとします。この場合、ログインIDおよびパスワードの入</t>
    <phoneticPr fontId="3"/>
  </si>
  <si>
    <t>　　力により本人確認がなされるものとします。</t>
    <phoneticPr fontId="3"/>
  </si>
  <si>
    <t>　(2)前号に規定する本人確認方法により本人確認がなされた場合には、当社は、利用企業</t>
    <phoneticPr fontId="3"/>
  </si>
  <si>
    <t>　　の本人確認手続が正当に行われたものとして、その後に行われた一切の本サービスの</t>
    <phoneticPr fontId="3"/>
  </si>
  <si>
    <t>　　利用について、利用企業自身による利用とみなします。</t>
    <phoneticPr fontId="3"/>
  </si>
  <si>
    <t>2.本人確認手段の管理</t>
  </si>
  <si>
    <t>　(1)利用企業は、本サービスの利用に際する本人確認のために必要な本人確認手段（ロ</t>
    <phoneticPr fontId="3"/>
  </si>
  <si>
    <t>　　グインIDおよびパスワードを意味します。）を厳重に管理するものとします。また、</t>
    <phoneticPr fontId="3"/>
  </si>
  <si>
    <t>　　ログインIDの利用により本サービスを利用する利用企業は、パスワードの設定に際</t>
    <phoneticPr fontId="3"/>
  </si>
  <si>
    <t>　　し、第三者が容易に推測できないものを設定するものとし、また、その後も定期的に</t>
    <phoneticPr fontId="3"/>
  </si>
  <si>
    <t>　　パスワードの変更を行うものとします。</t>
    <phoneticPr fontId="3"/>
  </si>
  <si>
    <t>　(2)利用企業は、当社の事前の承諾がない限り、前号の本人確認手段を第三者に譲渡・貸</t>
    <phoneticPr fontId="3"/>
  </si>
  <si>
    <t>　　与・開示等してはならないものとします。なお、利用企業は、自己の役員、従業員そ</t>
    <phoneticPr fontId="3"/>
  </si>
  <si>
    <t>　　の他の自己の指揮命令下にある者が当該本人確認手段を第三者に譲渡・貸与・開示等</t>
    <phoneticPr fontId="3"/>
  </si>
  <si>
    <t>　　しないように厳格に管理する義務を負うものとします。</t>
    <phoneticPr fontId="3"/>
  </si>
  <si>
    <t>　(3)利用企業は、第１号の本人確認手段が第三者に知られまたは使用されるおそれが生</t>
    <phoneticPr fontId="3"/>
  </si>
  <si>
    <t>　　じた場合には、直ちにその旨を当社に報告し、当社または当社が指定する者（本</t>
    <phoneticPr fontId="3"/>
  </si>
  <si>
    <t>　　件電気通信事業者を含みます。）の指示にしたがうものとします。</t>
    <phoneticPr fontId="3"/>
  </si>
  <si>
    <t>　(4)利用企業は、利用担当者が配置転換その他の理由（利用企業について合併、会社分割</t>
    <phoneticPr fontId="3"/>
  </si>
  <si>
    <t>　　その他の組織再編が行われた場合を含みます。）により本サービスを利用するために</t>
    <phoneticPr fontId="3"/>
  </si>
  <si>
    <t>　　必要な権限を喪失することとなった場合、直ちに当該利用担当者による本人確認手段</t>
    <phoneticPr fontId="3"/>
  </si>
  <si>
    <t>　　の使用を停止させるとともに、速やかに当社所定の方法により利用担当者の変更また</t>
    <phoneticPr fontId="3"/>
  </si>
  <si>
    <t>　　は退会を当社に届出るものとします。</t>
    <phoneticPr fontId="3"/>
  </si>
  <si>
    <t>　(5)当社は、利用企業による前４号に規定する義務の懈怠、第１号の本人確認手段につい</t>
    <phoneticPr fontId="3"/>
  </si>
  <si>
    <t>　　ての使用または管理上の過誤、偽造、変造、盗用、不正使用その他事故に起因または</t>
    <phoneticPr fontId="3"/>
  </si>
  <si>
    <t>　　関連して利用企業に生じた損害、損失、費用等について一切責任を負いません。</t>
    <phoneticPr fontId="3"/>
  </si>
  <si>
    <t>　(6)当社は、利用企業が当社の裁量により指定する回数以上ログインに失敗した場合、か</t>
    <phoneticPr fontId="3"/>
  </si>
  <si>
    <t>　　つ、利用企業の第１号の本人確認手段が不正に使用されまたはそのおそれがあると当</t>
    <phoneticPr fontId="3"/>
  </si>
  <si>
    <t>　　社が判断した場合において、その他の利用企業の保護のために当該本人確認手段の使</t>
    <phoneticPr fontId="3"/>
  </si>
  <si>
    <t>　　用を停止すべき事情が生じたと認められる場合には、当該本人確認手段の使用を停止</t>
    <phoneticPr fontId="3"/>
  </si>
  <si>
    <t>　　または失効させることができるものとします。当該本人確認手段の使用が停止された</t>
    <phoneticPr fontId="3"/>
  </si>
  <si>
    <t>　　場合には、利用企業は、当社所定の手続にしたがい、当該使用停止措置を解除しない</t>
    <phoneticPr fontId="3"/>
  </si>
  <si>
    <t>　　限り、当該本人確認手段を使用できないものとします。なお、当該使用停止措置に起</t>
    <phoneticPr fontId="3"/>
  </si>
  <si>
    <t>　　因または関連して利用企業に生じた損害、損失、費用等について当社は一切責任を負</t>
    <phoneticPr fontId="3"/>
  </si>
  <si>
    <t>　　いません。</t>
    <phoneticPr fontId="3"/>
  </si>
  <si>
    <t>3.ログインIDの機能</t>
  </si>
  <si>
    <t>　ログインIDは、次に掲げる機能を有します。</t>
    <phoneticPr fontId="3"/>
  </si>
  <si>
    <t>　(1)本サービスの利用のための本人確認手続を行うこと</t>
    <phoneticPr fontId="3"/>
  </si>
  <si>
    <t>　(2)当社所定の方法により、会員登録した情報の変更等の申請を行うこと</t>
    <phoneticPr fontId="3"/>
  </si>
  <si>
    <t>　(3)当社所定の方法により、当社に届出たログインIDにかかるパスワードを変更すること</t>
    <phoneticPr fontId="3"/>
  </si>
  <si>
    <t>第６条（利用企業の義務および責任）</t>
  </si>
  <si>
    <t>1.利用企業は、本サービスを利用するための通信機器やソフトウェア等の利用契約の締結を</t>
  </si>
  <si>
    <t>　自己の費用および責任において実施するものとします。</t>
    <phoneticPr fontId="3"/>
  </si>
  <si>
    <t>2.利用企業は、本サービスの利用に際して登録した自己に関する情報、ログインIDおよび</t>
  </si>
  <si>
    <t>　本サービスの利用のために設定したパスワードを自らの責任において厳重に管理しなければ
　なりません。当社は、当社の責めに帰すべき事由がある場合を除き、ログインID、パスワー
　ドの漏洩・不正使用により利用企業に生じた損害について一切の責任を負いません。</t>
    <phoneticPr fontId="3"/>
  </si>
  <si>
    <t>3.本サービスに関して利用企業間、または利用企業と第三者との間で発生した一切のトラブ</t>
  </si>
  <si>
    <t>　ルおよび紛争については、利用企業の責任において処理および解決するものとし、当社は</t>
    <phoneticPr fontId="3"/>
  </si>
  <si>
    <t>　かかる事項について一切責任を負いません。</t>
    <phoneticPr fontId="3"/>
  </si>
  <si>
    <t>4.利用企業は、本サービスに起因または関連して他の利用企業その他の第三者と連絡を行い</t>
  </si>
  <si>
    <t>　または受発注契約等の取引を行う場合には、当事者双方で誠実に協議し、すべて自己責任</t>
    <phoneticPr fontId="3"/>
  </si>
  <si>
    <t>　において必要な行為をするものとします。</t>
    <phoneticPr fontId="3"/>
  </si>
  <si>
    <t>5.当社は商談成約に向けた助言・交渉その他の商談成約のために必要な行為をする義務を負</t>
  </si>
  <si>
    <t>　担するものではありません。</t>
    <phoneticPr fontId="3"/>
  </si>
  <si>
    <t>第７条（禁止事項）</t>
  </si>
  <si>
    <t xml:space="preserve">　利用企業は、本サービスのご利用にあたり、以下の各号に該当する行為をしてはなりません。なお、利用企業が各号のいずれかに該当する行為を行ったと当社が判断した場合、当社自身の裁量で会員登録および登録等情報の変更・削除ならびに会員・ニーズ登録申請を拒否することがあります。 </t>
  </si>
  <si>
    <t>1.法令に違反またはそのおそれのある行為</t>
  </si>
  <si>
    <t>2.他の利用企業または第三者等の知的財産権、肖像権、プライバシーの権利、名誉、その他</t>
  </si>
  <si>
    <t>　の権利または利益を侵害する行為、および侵害するおそれのある行為</t>
    <phoneticPr fontId="3"/>
  </si>
  <si>
    <t>3.他の利用企業による本サービスの利用を妨害する行為</t>
  </si>
  <si>
    <t>4.公序良俗に違反しまたはそのおそれのある行為</t>
  </si>
  <si>
    <t>5.猥褻、暴力的、グロテスク、差別的、犯罪を助長する、18歳未満の閲覧に問題 (風俗・ギ</t>
  </si>
  <si>
    <t>　ャンブル等) のある内容および画像の投稿、ならびに同内容のサイトへの外部リンクや誘</t>
    <phoneticPr fontId="3"/>
  </si>
  <si>
    <t>　導行為</t>
    <phoneticPr fontId="3"/>
  </si>
  <si>
    <t>6.営利、宗教活動または政治的活動を目的として本サービスを利用する行為</t>
  </si>
  <si>
    <t>7.反社会的勢力に対する利益供与その他の協力をする行為</t>
  </si>
  <si>
    <t>8.事実に反する情報または事実に反する恐れのある情報を提供する行為</t>
  </si>
  <si>
    <t>9.他の利用企業または第三者に対する誹謗中傷、迷惑となる行為、不快感を抱かせる行為</t>
  </si>
  <si>
    <t>10.第三者へのなりすまし行為または意図的に虚偽の情報を送信する行為</t>
  </si>
  <si>
    <t>11.当社、本件電気通信事業者提携企業または提携グループ会社等の業務に支障をきたすま</t>
  </si>
  <si>
    <t>　たは迷惑をおよぼす行為</t>
    <phoneticPr fontId="3"/>
  </si>
  <si>
    <t>12.他の利用企業のログインID・パスワード等を入手したり、他の利用企業にログインID・</t>
  </si>
  <si>
    <t>　パスワード等を開示・提供する行為</t>
    <phoneticPr fontId="3"/>
  </si>
  <si>
    <t>13.他の利用企業の個人情報等を無断で収集・蓄積する行為</t>
  </si>
  <si>
    <t>14.本サービスを、自己の販路拡大、業務提携等のビジネスマッチングの目的（以下「本目</t>
  </si>
  <si>
    <t>　的」といいます。）と実質的に異なる目的で利用する行為</t>
    <phoneticPr fontId="3"/>
  </si>
  <si>
    <t>15.当社、本件電気通信事業者その他の第三者が法令等に違反することになりもしくは違反</t>
  </si>
  <si>
    <t>　する行為に関与することになる行為またはそのおそれを生じさせる行為（当社または本</t>
    <phoneticPr fontId="3"/>
  </si>
  <si>
    <t>　件電気通信事業者その他の第三者が法令等により許容されない宅地建物取引業、古物商</t>
    <phoneticPr fontId="3"/>
  </si>
  <si>
    <t>　等に該当する行為をしていると評価されるような行為を含みますが、これらに限られま</t>
    <phoneticPr fontId="3"/>
  </si>
  <si>
    <t>　せん。）</t>
    <phoneticPr fontId="3"/>
  </si>
  <si>
    <t>16.当社、他の利用企業その他の第三者に対する詐欺または脅迫行為、営業妨害行為</t>
  </si>
  <si>
    <t>17.当社、他の利用企業その他の第三者の商号、商標、ロゴ等の表示を用いてこれらの者と</t>
    <phoneticPr fontId="3"/>
  </si>
  <si>
    <t>　の関係を不当に誤認させる可能性がある情報を本ウェブサイト上で登録、掲載・表示、</t>
    <phoneticPr fontId="3"/>
  </si>
  <si>
    <t>　入力・送信等する行為</t>
    <phoneticPr fontId="3"/>
  </si>
  <si>
    <t>18.本サービスの利用によりまたはこれに付随しもしくは関連して取得した、当社、他の利</t>
  </si>
  <si>
    <t>　用企業その他第三者に関する情報、ノウハウ等その他の一切の権利または利益を、無断</t>
    <phoneticPr fontId="3"/>
  </si>
  <si>
    <t>　に複製、販売、出版、記載、転載等する行為</t>
    <phoneticPr fontId="3"/>
  </si>
  <si>
    <t>19.他の企業の代理人、使者等として当該他の企業のために本サービスを利用する行為</t>
  </si>
  <si>
    <t>20.不正に本ウェブサイトにアクセスを試みる行為</t>
  </si>
  <si>
    <t>21.本ウェブサイトのネットワークまたは本システム等に過度な負担をかける行為</t>
  </si>
  <si>
    <t>22.本サービスの利用によりまたはこれに付随しもしくは関連して取得した情報の一部また</t>
  </si>
  <si>
    <t>　は全部をもって自己のデータベースの構築その他自己の事業の遂行（本目的による場合</t>
    <phoneticPr fontId="3"/>
  </si>
  <si>
    <t>　または当社が当社所定の方法により応諾した場合を除きます。）に利用すること。</t>
    <phoneticPr fontId="3"/>
  </si>
  <si>
    <t>23.本サービスの利用のためまたはこれに付随しもしくは関連して適時適切な登録等情報の</t>
  </si>
  <si>
    <t>　更新を怠る行為</t>
    <phoneticPr fontId="3"/>
  </si>
  <si>
    <t>24.チェーンメール、スパムメールその他の迷惑メールを当社、他の利用企業その他の第三</t>
  </si>
  <si>
    <t>　者に送信する行為</t>
    <phoneticPr fontId="3"/>
  </si>
  <si>
    <t>25.コンピュータウイルスその他の有害なコンピュータプログラムを使用、拡散および誘発</t>
  </si>
  <si>
    <t>　させる行為</t>
    <phoneticPr fontId="3"/>
  </si>
  <si>
    <t>26.選挙の事前運動、選挙運動またはこれらに類似する行為並びに公職選挙法に抵触する行</t>
  </si>
  <si>
    <t>　為</t>
    <phoneticPr fontId="3"/>
  </si>
  <si>
    <t>27.特定の宗教に関する布教活動または反対活動等を目的にする行為</t>
  </si>
  <si>
    <t>28.その他、当社、本サービスまたは他の利用企業に不利益を及ぼすと当社が合理的に判断</t>
  </si>
  <si>
    <t>　 する一切の行為</t>
  </si>
  <si>
    <t>第８条（免責）</t>
  </si>
  <si>
    <t>1.当社は、本サービスにおいて信頼できるサービスや情報を利用企業へ提供すべく努力して</t>
  </si>
  <si>
    <t>　いますが、次の各号について、一切保証しないものとします。本サービスのご利用に際し</t>
    <phoneticPr fontId="3"/>
  </si>
  <si>
    <t>　ては、利用企業自身が、本サービスおよび本サービスにおいて提供される情報や本サービ</t>
    <phoneticPr fontId="3"/>
  </si>
  <si>
    <t>　スの有用性等を判断し、利用企業自身の責任でご利用ください。</t>
    <phoneticPr fontId="3"/>
  </si>
  <si>
    <t>　(1)当社が提供するコンテンツ情報、第三者が管理・運営するリンクサイト内に含まれる</t>
    <phoneticPr fontId="3"/>
  </si>
  <si>
    <t>　　一切の情報等を含み、提供する情報(特定の企業の経営内容等を含みます。)について、</t>
    <phoneticPr fontId="3"/>
  </si>
  <si>
    <t>　　その正確性、最新性、真実性、遵法性、信頼性</t>
    <phoneticPr fontId="3"/>
  </si>
  <si>
    <t>　(2)本サービスおよび本サービスを通じて入手できる情報等が利用企業の希望または期待</t>
    <phoneticPr fontId="3"/>
  </si>
  <si>
    <t>　　を満たす適切なものであること</t>
    <phoneticPr fontId="3"/>
  </si>
  <si>
    <t>　(3)本サービスの提供に不具合、エラーまたは障害が生じないこと</t>
    <phoneticPr fontId="3"/>
  </si>
  <si>
    <t>　(4)本サービスに関連して送信される電子メール、ウェブコンテンツ等に、コンピュータ</t>
    <phoneticPr fontId="3"/>
  </si>
  <si>
    <t>　　ウィルス等の有害なものが含まれていないこと</t>
    <phoneticPr fontId="3"/>
  </si>
  <si>
    <t>　(5)本サービスの存続または同一性が維持されること</t>
    <phoneticPr fontId="3"/>
  </si>
  <si>
    <t>　(6)利用企業が反社会的勢力に該当しないことその他利用企業の属性について</t>
    <phoneticPr fontId="3"/>
  </si>
  <si>
    <t>　(7)本サービスにより、商談の実現・成約に至ること、利用企業に適用される法令等に適</t>
    <phoneticPr fontId="3"/>
  </si>
  <si>
    <t>　　合すること</t>
    <phoneticPr fontId="3"/>
  </si>
  <si>
    <t>　(8)本サービスに関連する特定の利用企業の経営内容、業務内容、信用状況、業績、遵法</t>
    <phoneticPr fontId="3"/>
  </si>
  <si>
    <t>　　性、信頼性その他の状況等</t>
    <phoneticPr fontId="3"/>
  </si>
  <si>
    <t>2.当社は、利用企業が本サービスを利用するにあたり、前項および次の各号の事由を原因と</t>
  </si>
  <si>
    <t>　して生じた損害について、当社の責めに帰すべき事由がない限り、一切その責任を負わな</t>
    <phoneticPr fontId="3"/>
  </si>
  <si>
    <t>　いものとします。</t>
    <phoneticPr fontId="3"/>
  </si>
  <si>
    <t>　(1)本サービスを介して、提供するコンテンツにより、利用企業に生じた損害</t>
    <phoneticPr fontId="3"/>
  </si>
  <si>
    <t>　(2)当社が相当の安全策を講じたにもかかわらず、本サービスの無断改変、本サービスに</t>
    <phoneticPr fontId="3"/>
  </si>
  <si>
    <t>　　関するデータへの不正アクセス、コンピュータウイルスの混入、盗聴その他の不正行</t>
    <phoneticPr fontId="3"/>
  </si>
  <si>
    <t>　　為が行われ、これに起因して利用企業に生じた損害</t>
    <phoneticPr fontId="3"/>
  </si>
  <si>
    <t>　(3)天災・戦争・騒乱・テロ攻撃・感染症または疫病の蔓延等の発生、通信回線やコンピ</t>
    <phoneticPr fontId="3"/>
  </si>
  <si>
    <t>　　ュータの障害等による、当社のサーバーやシステム、本サービスの中断、遅延、中止、</t>
    <phoneticPr fontId="3"/>
  </si>
  <si>
    <t>　　データ消失等により生じた損害</t>
    <phoneticPr fontId="3"/>
  </si>
  <si>
    <t>　(4)本サービスで使用する機器に起因して発生した損害</t>
    <phoneticPr fontId="3"/>
  </si>
  <si>
    <t>　(5)利用企業により本ウェブサイト上で登録、掲載・表示、入力・送信等された情報が虚</t>
  </si>
  <si>
    <t>　　偽、不正確等であったことに起因または関連して発生した損害</t>
    <phoneticPr fontId="3"/>
  </si>
  <si>
    <t>　(6)法令、規則、行政庁の命令等により登録等情報の開示が要請された場合に、当社が</t>
  </si>
  <si>
    <t>　　登録等情報を開示したことに起因して発生した損害</t>
    <phoneticPr fontId="3"/>
  </si>
  <si>
    <t>3.ニーズ登録機能およびニーズ閲覧・検索機能その他本サービスの機能の提供のためのシス</t>
  </si>
  <si>
    <t>　テムは本件電気通信事業者が保有し、かつ、管理および運営しています。本システムの障</t>
    <phoneticPr fontId="3"/>
  </si>
  <si>
    <t>　害・不具合・誤作動その他の異常等に起因または関連して利用企業に発生した損害のうち</t>
    <phoneticPr fontId="3"/>
  </si>
  <si>
    <t>　本件電気通信事業者の責めに帰すべき事由によるものについては、別途本件電気通信事</t>
    <phoneticPr fontId="3"/>
  </si>
  <si>
    <t>　業者が定める規定にしたがうものとし、当社は一切責任を負いません。</t>
    <phoneticPr fontId="3"/>
  </si>
  <si>
    <t>第９条（サービスの変更・中断・終了）</t>
  </si>
  <si>
    <t>1.当社は、利用企業に事前に通知することなく、本サービスの全部または一部を変更、中断、</t>
  </si>
  <si>
    <t>　終了することができるものとします。</t>
    <phoneticPr fontId="3"/>
  </si>
  <si>
    <t>2.本サービスの全部または一部の変更・中断・終了に伴い、利用企業に不利益や損害が発生</t>
  </si>
  <si>
    <t>　した場合であっても、当社の責めに帰すべき事由がない限り、 当社は一切の責任を負わ</t>
    <phoneticPr fontId="3"/>
  </si>
  <si>
    <t>　ないものとします。</t>
    <phoneticPr fontId="3"/>
  </si>
  <si>
    <t>3.第４条第３項の規定による利用企業の強制退会等の効力または前第２項の規定による本</t>
  </si>
  <si>
    <t>　サービスの変更・中断・終了の効力は、利用企業に当社所定の方法による通知が到達した</t>
    <phoneticPr fontId="3"/>
  </si>
  <si>
    <t>　時点において発生するものとします。また、第４条第４項の規定による利用企業の退会</t>
    <phoneticPr fontId="3"/>
  </si>
  <si>
    <t>　の効力は、当社所定の方法により当社が退会処理を行った時点から発生するものとしま</t>
    <phoneticPr fontId="3"/>
  </si>
  <si>
    <t>　す。</t>
    <phoneticPr fontId="3"/>
  </si>
  <si>
    <t>第１０条（知的財産権）</t>
  </si>
  <si>
    <t>1.本ウェブサイトおよび本サービスに関する知的財産権は全て当社または当社にライセン</t>
  </si>
  <si>
    <t>　スを許諾している者に帰属しており、本規約に基づく本ウェブサイトおよび本サービス</t>
    <phoneticPr fontId="3"/>
  </si>
  <si>
    <t>　の利用許諾は、本ウェブサイトおよび本サービスに関する当社または当社にライセンス</t>
    <phoneticPr fontId="3"/>
  </si>
  <si>
    <t>　を許諾している者の知的財産権の使用許諾を意味するものではありません。</t>
    <phoneticPr fontId="3"/>
  </si>
  <si>
    <t>2.利用企業は、登録等情報について、自らが登録、掲載・表示、入力・送信等することにつ</t>
  </si>
  <si>
    <t>　いての適法な権利を有していること、およびその内容が第三者の権利を侵害していない</t>
    <phoneticPr fontId="3"/>
  </si>
  <si>
    <t>　ことについて、当社に対し表明し、保証するものとします。</t>
    <phoneticPr fontId="3"/>
  </si>
  <si>
    <t>3.利用企業は、登録等情報について、当社に対し、世界的、非独占的、無償、サブライセン</t>
  </si>
  <si>
    <t>　ス可能、かつ、譲渡可能な使用、複製、配布、派生著作物の作成、表示および実行に関す</t>
    <phoneticPr fontId="3"/>
  </si>
  <si>
    <t>　るライセンスを付与します。</t>
    <phoneticPr fontId="3"/>
  </si>
  <si>
    <t>4.利用企業は、投稿内容について、当社および当社から権利を承継しまたは許諾された者に</t>
  </si>
  <si>
    <t>　対して著作者人格権を行使しないことに同意するものとします。</t>
    <phoneticPr fontId="3"/>
  </si>
  <si>
    <t>第１１条（反社会的勢力の排除）</t>
  </si>
  <si>
    <t>1.当社または利用企業は、相手方に対し、自らについて、次の各号のいずれにも該当しないことを表明し、</t>
    <phoneticPr fontId="3"/>
  </si>
  <si>
    <t xml:space="preserve">　かつ、将来にわたっても確約するものとします。 </t>
    <phoneticPr fontId="3"/>
  </si>
  <si>
    <t>　(1)暴力団、暴力団員、暴力団関係企業の関係者その他公益に反する行為をなす者（以下</t>
    <phoneticPr fontId="3"/>
  </si>
  <si>
    <t xml:space="preserve">　　「暴力団等反社会的勢力」という。） </t>
    <phoneticPr fontId="3"/>
  </si>
  <si>
    <t>　(2)暴力団等反社会的勢力でなくなった日から５年を経過しない者（以下「元暴力団等反</t>
    <phoneticPr fontId="3"/>
  </si>
  <si>
    <t xml:space="preserve">　　社会的勢力」という。） </t>
    <phoneticPr fontId="3"/>
  </si>
  <si>
    <t>　(3)暴力団等反社会的勢力または元暴力団等反社会的勢力が、その名目を問わず資金提供</t>
    <phoneticPr fontId="3"/>
  </si>
  <si>
    <t xml:space="preserve">　　や出資を行い、その事業活動を支配するもの </t>
    <phoneticPr fontId="3"/>
  </si>
  <si>
    <t>　(4)暴力団等反社会的勢力または元暴力団等反社会的勢力をその業務に従事させるまたは</t>
    <phoneticPr fontId="3"/>
  </si>
  <si>
    <t xml:space="preserve">　　その業務の補助者として使用するもの </t>
    <phoneticPr fontId="3"/>
  </si>
  <si>
    <t xml:space="preserve">　(5)暴力団等反社会的勢力または元暴力団等反社会的勢力と社会的に非難されるべき関  </t>
    <phoneticPr fontId="3"/>
  </si>
  <si>
    <t xml:space="preserve">　　係を有するもの </t>
    <phoneticPr fontId="3"/>
  </si>
  <si>
    <t xml:space="preserve">　(6)その他前各号に準ずるもの </t>
    <phoneticPr fontId="3"/>
  </si>
  <si>
    <t>2.当社または利用企業は、相手方に対し、自らまたは第三者を利用して次の各号の一にでも該当する行為</t>
    <phoneticPr fontId="3"/>
  </si>
  <si>
    <t xml:space="preserve">　を行わないことを確約するものとします。 </t>
    <phoneticPr fontId="3"/>
  </si>
  <si>
    <t xml:space="preserve">　(1)暴力的な行為  </t>
    <phoneticPr fontId="3"/>
  </si>
  <si>
    <t xml:space="preserve">　(2)法的な責任を超えた不当な要求行為 </t>
    <phoneticPr fontId="3"/>
  </si>
  <si>
    <t xml:space="preserve">　(3)取引に関して、脅迫的な言動をするまたは暴力を用いる行為 </t>
    <phoneticPr fontId="3"/>
  </si>
  <si>
    <t>　(4)風説を流布し、偽計を用いまたは威力を用いて相手方の信用を毀損するまたは相手方</t>
    <phoneticPr fontId="3"/>
  </si>
  <si>
    <t>　　の業務を妨害する行為　</t>
    <phoneticPr fontId="3"/>
  </si>
  <si>
    <t>　(5)その他前各号に準ずる行為</t>
    <phoneticPr fontId="3"/>
  </si>
  <si>
    <t>3.当社または利用企業は、相手方が、前第２項の表明または確約に反したことが判明した場合には、本</t>
    <phoneticPr fontId="3"/>
  </si>
  <si>
    <t>　規約を、何らの催告を要せず直ちに解除して本サービスの提供を中止することができま</t>
    <phoneticPr fontId="3"/>
  </si>
  <si>
    <t>　す。この場合、当社または利用企業は、相手方に対し、その名目を問わず何らの金員の支払義務を負担</t>
    <phoneticPr fontId="3"/>
  </si>
  <si>
    <t>　しません。</t>
    <phoneticPr fontId="3"/>
  </si>
  <si>
    <t>4.当社または利用企業は、本サービスの利用開始時において自らの下請業者または委託先業者（下請ま</t>
    <phoneticPr fontId="3"/>
  </si>
  <si>
    <t>　たは委託が数次にわたるときには、そのすべてを含む。以下同じ。）が反社会的勢力もし</t>
    <phoneticPr fontId="3"/>
  </si>
  <si>
    <t>　くは第１項各号のいずれにも該当しないことを表明し、かつ、将来にわたっても該当しな</t>
    <phoneticPr fontId="3"/>
  </si>
  <si>
    <t>　いことを確約し、また、当該業者が第２項各号のいずれかに該当する行為を行わないこ</t>
    <phoneticPr fontId="3"/>
  </si>
  <si>
    <t>　とを確約するものとします。</t>
    <phoneticPr fontId="3"/>
  </si>
  <si>
    <t>5.当社または利用企業は、自らの下請業者または委託先業者が、反社会的勢力もしくは第１項各号のい</t>
    <phoneticPr fontId="3"/>
  </si>
  <si>
    <t>　ずれかに該当し、もしくは第２項各号のいずれかに該当する行為をしたことが判明した</t>
    <phoneticPr fontId="3"/>
  </si>
  <si>
    <t>　場合には、直ちに当該業者との業務委託契約を解除するまたはその他の必要な措置を採</t>
    <phoneticPr fontId="3"/>
  </si>
  <si>
    <t>　るものとします。この場合、当社または利用企業は、相手方に対し、その名目を問わず何らの金員の支</t>
    <phoneticPr fontId="3"/>
  </si>
  <si>
    <t>　払義務を負担しません。</t>
    <phoneticPr fontId="3"/>
  </si>
  <si>
    <t>第１２条（本規約の変更）</t>
  </si>
  <si>
    <t>1.当社は、本規約の変更が利用企業の一般の利益に適合するときまたは本規約の変更が、本</t>
  </si>
  <si>
    <t>　規約の目的に反せず、当該変更が必要、かつ、相当であって、変更に合理的な理由がある</t>
    <phoneticPr fontId="3"/>
  </si>
  <si>
    <t>　と当社が判断した場合には、民法の定型約款の変更に係る規定に基づき、本規約の内容を</t>
    <phoneticPr fontId="3"/>
  </si>
  <si>
    <t>　変更できるものとします。</t>
    <phoneticPr fontId="3"/>
  </si>
  <si>
    <t>2.当社は、本規約を変更する場合には、当社ウェブサイト上に表示する等、合理的に適切と</t>
  </si>
  <si>
    <t>　認められる方法で、本規約の変更内容および変更の効力発生日を利用企業に相当な期間</t>
    <phoneticPr fontId="3"/>
  </si>
  <si>
    <t>　をもって周知するものとし、当該効力発生日の到来をもって、変更後の利用規約が適用さ</t>
    <phoneticPr fontId="3"/>
  </si>
  <si>
    <t>　れるものとします。</t>
    <phoneticPr fontId="3"/>
  </si>
  <si>
    <t>3.当社は、本条第１項に基づかずに本規約の変更を行う場合には、変更後の利用規約の内容</t>
    <phoneticPr fontId="3"/>
  </si>
  <si>
    <t>　について、前項に定める方法により周知したうえで、利用企業の同意を得るものとします。</t>
    <phoneticPr fontId="3"/>
  </si>
  <si>
    <t>　利用企業から明示的な同意を得ることができない場合であっても、前項に定める方法に</t>
    <phoneticPr fontId="3"/>
  </si>
  <si>
    <t>　より周知した後、利用企業が何らの留保なく本サービスを利用した場合または周知の日</t>
    <phoneticPr fontId="3"/>
  </si>
  <si>
    <t>　から相当な期間を超えて退会の手続をとらなかった場合は、利用企業は当該変更後の利</t>
    <phoneticPr fontId="3"/>
  </si>
  <si>
    <t>　用規約の内容に同意したものとみなします。</t>
    <phoneticPr fontId="3"/>
  </si>
  <si>
    <t>第１３条（権利義務の譲渡禁止）</t>
  </si>
  <si>
    <t>　当社または利用企業は、本サービスに関する利用企業の地位および当該地位に基づく権利義務を、当社があらかじめ承諾した場合を除き、第三者に対し、譲渡、移転、担保設定、その他の処分をすることはできません。</t>
    <phoneticPr fontId="3"/>
  </si>
  <si>
    <t>第１４条（個人情報の取扱い）</t>
  </si>
  <si>
    <t>1.取得する情報</t>
  </si>
  <si>
    <t>　当社は、本サービスを通じて、名前、生年月日、所属部署、役職、メールアドレス等の情</t>
    <phoneticPr fontId="3"/>
  </si>
  <si>
    <t>　報を取得し、当該情報を善良なる管理者の注意義務をもって管理します。</t>
    <phoneticPr fontId="3"/>
  </si>
  <si>
    <t>2.利用目的</t>
  </si>
  <si>
    <t>　当社は、本サービスを通じて取得した情報を以下の利用目的に利用します。</t>
  </si>
  <si>
    <t>　(1)本人確認のため</t>
    <phoneticPr fontId="3"/>
  </si>
  <si>
    <t>　(2)会員登録可否の検討のため</t>
  </si>
  <si>
    <t>　(3)企業間のマッチングを行うため（設定、準備、実行、フォローアップ等）</t>
    <phoneticPr fontId="3"/>
  </si>
  <si>
    <t>　(4)本サービスに関する問合せ等への回答のため</t>
    <phoneticPr fontId="3"/>
  </si>
  <si>
    <t>　(5)メールマガジン等によりビジネスマッチングに関する情報の配信を行うため</t>
    <phoneticPr fontId="3"/>
  </si>
  <si>
    <t>　(6)本ウェブサイト利用に係るユーザーサポートを行うため</t>
    <phoneticPr fontId="3"/>
  </si>
  <si>
    <t>　(7)企業間のマッチングに係る募集・提案・意見聴取等のため</t>
    <phoneticPr fontId="3"/>
  </si>
  <si>
    <t>　(8)本サービスへのアクセス傾向の分析のため</t>
    <phoneticPr fontId="3"/>
  </si>
  <si>
    <t>　(9)その他本ウェブサイトの提供および関連したサービスの開発のため</t>
    <phoneticPr fontId="3"/>
  </si>
  <si>
    <t>　(10)当社の業務に関する情報提供・運営管理、商品・サービスの充実のため</t>
  </si>
  <si>
    <t>　(11)メールマガジン等により当社の関連会社・提携会社を含む各種商品・サービスの案</t>
  </si>
  <si>
    <t>　　内・提供を行うため</t>
    <phoneticPr fontId="3"/>
  </si>
  <si>
    <t>　(12)当社に関するご照会・ご相談への対応のため</t>
  </si>
  <si>
    <t>　(13)その他保険に関連・付随する業務のため</t>
  </si>
  <si>
    <t>3.第三者提供</t>
  </si>
  <si>
    <t>　当社は、本サービスを通じて取得した情報を第三者に提供する場合があります。</t>
  </si>
  <si>
    <t>　(1)提供先</t>
  </si>
  <si>
    <t>　　①本件電気通信事業者</t>
    <phoneticPr fontId="3"/>
  </si>
  <si>
    <t>　　②他の利用企業（利用企業が商談を希望する企業）</t>
    <phoneticPr fontId="3"/>
  </si>
  <si>
    <t>　　③関連会社・提携会社</t>
    <phoneticPr fontId="3"/>
  </si>
  <si>
    <t>　　なお、③関連会社・提携会社への提供については、利用企業に対し、事前に提供先の</t>
    <phoneticPr fontId="3"/>
  </si>
  <si>
    <t>　　企業名・利用目的、提供する情報の内容を明示のうえ、同意を得た場合にのみ実施い</t>
    <phoneticPr fontId="3"/>
  </si>
  <si>
    <t>　　たします。</t>
    <phoneticPr fontId="3"/>
  </si>
  <si>
    <t>　(2)提供先における利用目的</t>
    <phoneticPr fontId="3"/>
  </si>
  <si>
    <t>　　前項各号における利用目的はそれぞれ以下のとおりです。</t>
    <phoneticPr fontId="3"/>
  </si>
  <si>
    <t>　　　①第14条第２項第4号、第14条第2項第8号、第14条第2項第9号</t>
    <phoneticPr fontId="3"/>
  </si>
  <si>
    <t>　　　②第14条第2項第3号</t>
    <phoneticPr fontId="3"/>
  </si>
  <si>
    <t>　　　③第14条第2項第3号</t>
    <phoneticPr fontId="3"/>
  </si>
  <si>
    <t>　(3)提供する情報の内容　　　</t>
    <phoneticPr fontId="3"/>
  </si>
  <si>
    <t>　　名前、生年月日、役職、所属部署、メールアドレス</t>
    <phoneticPr fontId="3"/>
  </si>
  <si>
    <t>4.情報の開示・訂正等</t>
  </si>
  <si>
    <t>　利用企業から利用企業自身に関する個人情報の開示・訂正等の依頼があった場合は、ご</t>
    <phoneticPr fontId="3"/>
  </si>
  <si>
    <t>　本人であることを確認させていただいたうえで、特別の理由がない限り速やかに対応い</t>
    <phoneticPr fontId="3"/>
  </si>
  <si>
    <t xml:space="preserve">　たします。（詳しくは、businessmatching@nissay.co.jpまでお問合せください。） </t>
    <phoneticPr fontId="3"/>
  </si>
  <si>
    <t>　なお、個人情報保護法その他の法令により、当社が訂正等または利用の停止等の義務を</t>
  </si>
  <si>
    <t>　負わない場合、本条の定めは適用されません。</t>
  </si>
  <si>
    <t>第１５条（登録等情報の取扱い）</t>
  </si>
  <si>
    <t>　当社は、本サービスを通じて、会員登録内容、ニーズ登録内容、顧客属性に関する事項、</t>
    <phoneticPr fontId="3"/>
  </si>
  <si>
    <t>　商談エントリー内容、商談受付・商談見送り等の商談の状況に関する事実等の情報を取得</t>
    <phoneticPr fontId="3"/>
  </si>
  <si>
    <t>　し、当該情報を善良なる管理者の注意義務をもって管理します。</t>
    <phoneticPr fontId="3"/>
  </si>
  <si>
    <t>　当社は、本サービスを通じて取得した登録等情報を以下の利用目的に利用します。</t>
    <phoneticPr fontId="3"/>
  </si>
  <si>
    <t>　(2)会員登録可否の検討のため</t>
    <phoneticPr fontId="3"/>
  </si>
  <si>
    <t>　(10)当社の業務に関する情報提供・運営管理、商品・サービスの充実のため</t>
    <phoneticPr fontId="3"/>
  </si>
  <si>
    <t>　(11)メールマガジン等により当社の関連会社・提携会社を含む各種商品・サービスの案</t>
    <phoneticPr fontId="3"/>
  </si>
  <si>
    <t>　(12)当社に関するご照会・ご相談への対応のため</t>
    <phoneticPr fontId="3"/>
  </si>
  <si>
    <t>　(13)その他保険に関連・付随する業務のため</t>
    <phoneticPr fontId="3"/>
  </si>
  <si>
    <t>　当社は、本サービスを通じて取得した以下の情報を当社が必要と認める第三者（本件電気</t>
    <phoneticPr fontId="3"/>
  </si>
  <si>
    <t>　通信事業者、他の利用企業、当社取引先企業等を含みますが、これらに限られません。）に
　提供します。　　　</t>
    <phoneticPr fontId="3"/>
  </si>
  <si>
    <t>　(1)提供先における利用目的</t>
    <phoneticPr fontId="3"/>
  </si>
  <si>
    <t>　　利用目的は第15条第2項第3号の目的に限ります。</t>
    <phoneticPr fontId="3"/>
  </si>
  <si>
    <t>　(2)提供する情報の内容</t>
  </si>
  <si>
    <t>　　 ニーズ登録情報、基本情報</t>
  </si>
  <si>
    <t xml:space="preserve">第１６条 （秘密保持） </t>
  </si>
  <si>
    <t>1.第三者宛開示の禁止</t>
  </si>
  <si>
    <t>　利用企業は、本サービスの利用によりまたはこれに付随しもしくは関連して取得した一</t>
    <phoneticPr fontId="3"/>
  </si>
  <si>
    <t>　切の情報（なお、口頭、書面、電磁的記録その他の如何なる形態、媒体によるものを含み、</t>
    <phoneticPr fontId="3"/>
  </si>
  <si>
    <t>　以下「秘密情報」といいます。）を第三者に開示または提供してはならないものとします。</t>
    <phoneticPr fontId="3"/>
  </si>
  <si>
    <t>　ただし、次に掲げる場合はこの限りではありません。</t>
    <phoneticPr fontId="3"/>
  </si>
  <si>
    <t>　(1)利用企業が本サービスを利用するために必要な範囲内においてその役職員に秘密情報</t>
    <phoneticPr fontId="3"/>
  </si>
  <si>
    <t>　　を開示または提供する場合</t>
    <phoneticPr fontId="3"/>
  </si>
  <si>
    <t>　(2)法令、規則または行政当局の命令により秘密情報を開示または提供する義務を負う場</t>
    <phoneticPr fontId="3"/>
  </si>
  <si>
    <t>　　合（当局検査により開示を要請される場合および法令、規則または行政当局の命令の</t>
    <phoneticPr fontId="3"/>
  </si>
  <si>
    <t>　　遵守のために秘密情報を開示または提供する必要がある場合を含みます。）</t>
    <phoneticPr fontId="3"/>
  </si>
  <si>
    <t>　(3)弁護士等法令上守秘義務を負う外部専門家に秘密情報を開示または提供する場合</t>
    <phoneticPr fontId="3"/>
  </si>
  <si>
    <t>　(4)秘密情報を開示または提供した者（当社を含み、以下「情報開示者」といいます。）の</t>
    <phoneticPr fontId="3"/>
  </si>
  <si>
    <t>　　事前の書面による同意がある場合</t>
    <phoneticPr fontId="3"/>
  </si>
  <si>
    <t>2.第三者による秘密情報の保持等</t>
  </si>
  <si>
    <t>　前項第１号または第２号に掲げる場合において、利用企業は、秘密情報を開示または提供</t>
    <phoneticPr fontId="3"/>
  </si>
  <si>
    <t>　する先となる第三者が本規定に規定されているのと同等以上の態様および方法により秘密情報の
　保持を厳守するよう所要の措置を講じるものとします。</t>
    <phoneticPr fontId="3"/>
  </si>
  <si>
    <t>第１７条（利用環境・取扱日等）</t>
  </si>
  <si>
    <t>　本サービスは、当社所定の動作環境を備えた端末に限り、利用することができます。ただ</t>
  </si>
  <si>
    <t>し、当社所定の動作環境が備わっていても、利用企業において個別の設定がなされている</t>
  </si>
  <si>
    <t>場合等の事情により利用ができないことがあります。また、本サービスの利用地域は日本</t>
  </si>
  <si>
    <t>国内に限ります。また、本サービスの取扱日・取扱時間は当社所定の取扱日・取扱時間と
します。なお、当社はこれらの取扱日・取扱時間を利用企業に事前に通知することなく変更
することができるものとします。利用企業は、自己の利用環境に応じてコンピュータウイルス
の感染防止、不正アクセス防止等のセキュリティ対策を講じるものとします。</t>
    <phoneticPr fontId="3"/>
  </si>
  <si>
    <t>第１８条（有効期間）</t>
  </si>
  <si>
    <t>　本利用規約の有効期間は同意取得日から１年間とします。ただし、有効期間終了日１ヵ月前までに当社または利用企業から相手方に対して退会の申出がなされない場合には、有効期間終了日の翌日から有効期間を更に１年間延長するものとし、その後も同様とします。</t>
    <phoneticPr fontId="3"/>
  </si>
  <si>
    <t>第19条（準拠法）</t>
  </si>
  <si>
    <t>　本規約は日本法に準拠し、日本法に基づき解釈されるものとします。</t>
  </si>
  <si>
    <t>第20条（裁判管轄）</t>
  </si>
  <si>
    <t>　本規約および本サービスの利用に関する一切の訴訟については、訴額に応じ東京地方裁</t>
  </si>
  <si>
    <t>判所または東京簡易裁判所をもって第一審の専属的合意管轄裁判所とします。</t>
  </si>
  <si>
    <t>以上</t>
  </si>
  <si>
    <t>WS2022-1474(2022.11.28)</t>
  </si>
  <si>
    <t>ビジネスマッチングサービス「Biz-Create®by NISSAY」向け</t>
  </si>
  <si>
    <t>提供サービス利用規約</t>
  </si>
  <si>
    <t>（2023年3月改定）</t>
    <phoneticPr fontId="3"/>
  </si>
  <si>
    <t>（利用規約の適用）</t>
  </si>
  <si>
    <r>
      <t>第１条</t>
    </r>
    <r>
      <rPr>
        <sz val="11"/>
        <color theme="1"/>
        <rFont val="Times New Roman"/>
        <family val="1"/>
      </rPr>
      <t xml:space="preserve">       </t>
    </r>
    <r>
      <rPr>
        <sz val="11"/>
        <color theme="1"/>
        <rFont val="游明朝"/>
        <family val="1"/>
        <charset val="128"/>
      </rPr>
      <t>日本電気株式会社（以下、「当社」といいます。）は、この利用規約（以下、
　　　　　「利用規約」といいます。）に基づき、ビジネスマッチングサービス「Biz-Create®by 
　　　　　NISSAY」の利用者向けに第２条に定める本サービスを提供します。</t>
    </r>
    <phoneticPr fontId="3"/>
  </si>
  <si>
    <t>（用語の定義）</t>
  </si>
  <si>
    <t>第２条　利用規約においては、次の用語はそれぞれ次の意味で使用します。</t>
    <phoneticPr fontId="3"/>
  </si>
  <si>
    <r>
      <t>（１）</t>
    </r>
    <r>
      <rPr>
        <sz val="11"/>
        <color theme="1"/>
        <rFont val="Times New Roman"/>
        <family val="1"/>
      </rPr>
      <t xml:space="preserve">        </t>
    </r>
    <r>
      <rPr>
        <sz val="11"/>
        <color theme="1"/>
        <rFont val="游明朝"/>
        <family val="1"/>
        <charset val="128"/>
      </rPr>
      <t>「Biz-Create®by NISSAYサービス」とは、日本生命保険相互会社が提供する
　　　　　ビジネスマッチングサービス「Biz-Create®by NISSAY」をいいます。</t>
    </r>
    <phoneticPr fontId="3"/>
  </si>
  <si>
    <r>
      <t>（２）</t>
    </r>
    <r>
      <rPr>
        <sz val="11"/>
        <color theme="1"/>
        <rFont val="Times New Roman"/>
        <family val="1"/>
      </rPr>
      <t xml:space="preserve">        </t>
    </r>
    <r>
      <rPr>
        <sz val="11"/>
        <color theme="1"/>
        <rFont val="游明朝"/>
        <family val="1"/>
        <charset val="128"/>
      </rPr>
      <t>「Biz-Create®by NISSAY利用規約」とは、日本生命保険相互会社が定めるビジネス
　　　　　マッチングサービス「Biz-Create® by NISSAY」に関する利用規約をいいます。</t>
    </r>
    <phoneticPr fontId="3"/>
  </si>
  <si>
    <r>
      <t>（３）</t>
    </r>
    <r>
      <rPr>
        <sz val="11"/>
        <color theme="1"/>
        <rFont val="Times New Roman"/>
        <family val="1"/>
      </rPr>
      <t xml:space="preserve">        </t>
    </r>
    <r>
      <rPr>
        <sz val="11"/>
        <color theme="1"/>
        <rFont val="游明朝"/>
        <family val="1"/>
        <charset val="128"/>
      </rPr>
      <t>「Biz-Create®by NISSAY利用契約」とは、日本生命保険相互会社が定める
　　　　　「Biz-Create®by NISSAY利用規約」に基づき日本生命保険相互会社とその顧客の
　　　　　間に成立するBiz-Create®by NISSAYサービスの利用に関する契約をいいます。</t>
    </r>
    <phoneticPr fontId="3"/>
  </si>
  <si>
    <r>
      <t>（４）</t>
    </r>
    <r>
      <rPr>
        <sz val="11"/>
        <color theme="1"/>
        <rFont val="Times New Roman"/>
        <family val="1"/>
      </rPr>
      <t xml:space="preserve">        </t>
    </r>
    <r>
      <rPr>
        <sz val="11"/>
        <color theme="1"/>
        <rFont val="游明朝"/>
        <family val="1"/>
        <charset val="128"/>
      </rPr>
      <t>「Biz-Create®by NISSAYサービス提供者」とは、Biz-Create®by NISSAYサービスを
　　　　　提供する日本生命保険相互会社をいいます。</t>
    </r>
    <phoneticPr fontId="3"/>
  </si>
  <si>
    <r>
      <t>（５）</t>
    </r>
    <r>
      <rPr>
        <sz val="11"/>
        <color theme="1"/>
        <rFont val="Times New Roman"/>
        <family val="1"/>
      </rPr>
      <t xml:space="preserve">        </t>
    </r>
    <r>
      <rPr>
        <sz val="11"/>
        <color theme="1"/>
        <rFont val="游明朝"/>
        <family val="1"/>
        <charset val="128"/>
      </rPr>
      <t>「本サービス」とは、Biz-Create®by NISSAYサービスの用途のために当社が利用規約
　　　　　に基づき別紙Ａ所定のニーズ登録機能を契約者に提供するサービスをいいます。</t>
    </r>
    <phoneticPr fontId="3"/>
  </si>
  <si>
    <r>
      <t>（６）</t>
    </r>
    <r>
      <rPr>
        <sz val="11"/>
        <color theme="1"/>
        <rFont val="Times New Roman"/>
        <family val="1"/>
      </rPr>
      <t xml:space="preserve">        </t>
    </r>
    <r>
      <rPr>
        <sz val="11"/>
        <color theme="1"/>
        <rFont val="游明朝"/>
        <family val="1"/>
        <charset val="128"/>
      </rPr>
      <t>「Biz-Create®by NISSAYウェブサイト」とは、Biz-Create®by NISSAYサービス
　　　　　提供者がBiz-Create®by NISSAYサービスを提供するウェブサイトをいいます。</t>
    </r>
    <phoneticPr fontId="3"/>
  </si>
  <si>
    <r>
      <t>（７）</t>
    </r>
    <r>
      <rPr>
        <sz val="11"/>
        <color theme="1"/>
        <rFont val="Times New Roman"/>
        <family val="1"/>
      </rPr>
      <t xml:space="preserve">        </t>
    </r>
    <r>
      <rPr>
        <sz val="11"/>
        <color theme="1"/>
        <rFont val="游明朝"/>
        <family val="1"/>
        <charset val="128"/>
      </rPr>
      <t>「契約者」とは、当社との間で、利用規約に基づく利用契約を締結した法人その他の
　　　　　団体をいいます。</t>
    </r>
    <phoneticPr fontId="3"/>
  </si>
  <si>
    <r>
      <t>（８）</t>
    </r>
    <r>
      <rPr>
        <sz val="11"/>
        <color theme="1"/>
        <rFont val="Times New Roman"/>
        <family val="1"/>
      </rPr>
      <t xml:space="preserve">        </t>
    </r>
    <r>
      <rPr>
        <sz val="11"/>
        <color theme="1"/>
        <rFont val="游明朝"/>
        <family val="1"/>
        <charset val="128"/>
      </rPr>
      <t>「利用契約」とは、当社が利用規約に基づき本サービスを契約者に提供するための
　　　　　契約をいいます。</t>
    </r>
    <phoneticPr fontId="3"/>
  </si>
  <si>
    <r>
      <t>（９）</t>
    </r>
    <r>
      <rPr>
        <sz val="11"/>
        <color theme="1"/>
        <rFont val="Times New Roman"/>
        <family val="1"/>
      </rPr>
      <t xml:space="preserve">        </t>
    </r>
    <r>
      <rPr>
        <sz val="11"/>
        <color theme="1"/>
        <rFont val="游明朝"/>
        <family val="1"/>
        <charset val="128"/>
      </rPr>
      <t>「電気通信サービス」とは、電気通信設備を用いて他人の通信を媒介し、その他電気
　　　　　通信設備を他人の通信の用に供することをいいます。</t>
    </r>
    <phoneticPr fontId="3"/>
  </si>
  <si>
    <r>
      <t>（１０）</t>
    </r>
    <r>
      <rPr>
        <sz val="11"/>
        <color theme="1"/>
        <rFont val="Times New Roman"/>
        <family val="1"/>
      </rPr>
      <t xml:space="preserve"> </t>
    </r>
    <r>
      <rPr>
        <sz val="11"/>
        <color theme="1"/>
        <rFont val="游明朝"/>
        <family val="1"/>
        <charset val="128"/>
      </rPr>
      <t>「契約者設備」とは、本サービスの提供を受けるため契約者が設置するコンピュータ、
　　　　　電気通信設備その他の機器およびソフトウェアをいいます。</t>
    </r>
    <phoneticPr fontId="3"/>
  </si>
  <si>
    <r>
      <t>（１１）</t>
    </r>
    <r>
      <rPr>
        <sz val="11"/>
        <color theme="1"/>
        <rFont val="Times New Roman"/>
        <family val="1"/>
      </rPr>
      <t xml:space="preserve"> </t>
    </r>
    <r>
      <rPr>
        <sz val="11"/>
        <color theme="1"/>
        <rFont val="游明朝"/>
        <family val="1"/>
        <charset val="128"/>
      </rPr>
      <t>「本サービス用設備」とは、本サービスを提供するにあたり、当社が当社の判断により
　　　　　設置するコンピュータ、電気通信設備その他の機器およびソフトウェア（当社が
　　　　　本サービスを提供するために第三者から調達する、ソフトウェア、プラットフォーム
　　　　　サービスその他のサービス（以下、「第三者サービス等」といいます。）を含み
　　　　　ます。）をいいます。</t>
    </r>
    <phoneticPr fontId="3"/>
  </si>
  <si>
    <r>
      <t>（１２）</t>
    </r>
    <r>
      <rPr>
        <sz val="11"/>
        <color theme="1"/>
        <rFont val="Times New Roman"/>
        <family val="1"/>
      </rPr>
      <t xml:space="preserve"> </t>
    </r>
    <r>
      <rPr>
        <sz val="11"/>
        <color theme="1"/>
        <rFont val="游明朝"/>
        <family val="1"/>
        <charset val="128"/>
      </rPr>
      <t>「本サービス用設備等」とは、本サービス用設備、本サービスを提供するために当社が
　　　　　電気通信事業者から提供を受ける電気通信回線および電気通信サービスを総称して
　　　　　いいます。</t>
    </r>
    <phoneticPr fontId="3"/>
  </si>
  <si>
    <r>
      <t>（１３）</t>
    </r>
    <r>
      <rPr>
        <sz val="11"/>
        <color theme="1"/>
        <rFont val="Times New Roman"/>
        <family val="1"/>
      </rPr>
      <t xml:space="preserve"> </t>
    </r>
    <r>
      <rPr>
        <sz val="11"/>
        <color theme="1"/>
        <rFont val="游明朝"/>
        <family val="1"/>
        <charset val="128"/>
      </rPr>
      <t>「ログインＩＤ」とは、Biz-Create®by NISSAYサービスおよび本サービスの利用に
　　　　　あたりBiz-Create®by NISSAYサービス提供者より契約者に付与され、契約者とその
　　　　　他の者とを識別するために用いられる符号をいいます。</t>
    </r>
    <phoneticPr fontId="3"/>
  </si>
  <si>
    <r>
      <t>（１４）</t>
    </r>
    <r>
      <rPr>
        <sz val="11"/>
        <color theme="1"/>
        <rFont val="Times New Roman"/>
        <family val="1"/>
      </rPr>
      <t xml:space="preserve"> </t>
    </r>
    <r>
      <rPr>
        <sz val="11"/>
        <color theme="1"/>
        <rFont val="游明朝"/>
        <family val="1"/>
        <charset val="128"/>
      </rPr>
      <t>「パスワード」とは、Biz-Create®by NISSAYサービスおよび本サービスの利用にあたり
　　　　　Biz-Create®by NISSAYサービス提供者より契約者に付与され、ログインＩＤと
　　　　　組み合わせて、契約者とその他の者とを識別するために用いられる符号をいいます。</t>
    </r>
    <phoneticPr fontId="3"/>
  </si>
  <si>
    <r>
      <t>（１５）</t>
    </r>
    <r>
      <rPr>
        <sz val="11"/>
        <color theme="1"/>
        <rFont val="Times New Roman"/>
        <family val="1"/>
      </rPr>
      <t xml:space="preserve"> </t>
    </r>
    <r>
      <rPr>
        <sz val="11"/>
        <color theme="1"/>
        <rFont val="游明朝"/>
        <family val="1"/>
        <charset val="128"/>
      </rPr>
      <t>「商談エントリー機能」とは、契約者がBiz-Create®by NISSAYに登録している企業に
　　　　　対して商談のエントリーを送る機能をいいます。</t>
    </r>
    <phoneticPr fontId="3"/>
  </si>
  <si>
    <t>（利用契約の成立）</t>
  </si>
  <si>
    <t>第３条　利用契約は、利用申込者（当該利用申込者による本サービスの利用にあたり個人情報を
　　　　提供する第三者を含みます。）がBiz-Create®by NISSAYウェブサイト上において、
　　　　利用規約および当社が別途定める「ビジネスマッチングサービス「Biz-Create®by 
　　　　NISSAY」向けニーズ登録機能等提供サービスにおける個人情報の取扱い」（
　　　　以下「本個人情報の取扱い」といいます。）の各条項を認識し了承の上、当該
　　　　利用申込者が当社所定の方法で本サービスの利用の申込を行い、当該申込
　　　　について当社からBiz-Create®by NISSAYサービスの会員登録通知が利用
　　　　申込者に送信されたときに、当社と当該利用申込者との間において成立する
　　　　ものとします。なお、当該利用申込者は、利用規約および本個人情報の
　　　　取扱いの内容を承諾するとともに、同内容を当該利用申込者における本サー
　　　　ビスの利用にあたり個人情報を提供する本人にも承諾させた上で、かかる申込を行う
　　　　ものとし、当該利用申込者がBiz-Create®by NISSAYサービス申込を行った時点
　　　　で、当社は、当該利用申込者および当該本人が利用規約および本個人情報の
　　　　取扱いの内容を承諾しているものとみなします。</t>
    <phoneticPr fontId="3"/>
  </si>
  <si>
    <t>２．利用契約が成立した時点で、契約者は本サービスを利用規約および利用契約に基づき利用
　　できるものとします。</t>
    <phoneticPr fontId="3"/>
  </si>
  <si>
    <t>３．第１項の規定にかかわらず、当社は、利用申込者および契約者が次の各号のいずれかに
　　該当する場合には、利用申込を承諾しないことまたは本サービスの利用停止・終了を
　　することがあります。</t>
    <phoneticPr fontId="3"/>
  </si>
  <si>
    <t>（１）　利用規約に違反したことを理由として利用契約を解約されたことがあるとき</t>
  </si>
  <si>
    <t>（２）　Biz-Create®by NISSAYサービスまたは本サービスの申込に虚偽の記載があったとき</t>
  </si>
  <si>
    <t>（３）　利用規約に違反した場合または違反するおそれがあると当社が判断したとき</t>
  </si>
  <si>
    <t>（４）　本サービスを利用する他の企業から苦情があった場合</t>
  </si>
  <si>
    <t>（５）　未成年、成年被後見人、被保佐人または被補助人のいずれかであり、法定代理人、後見
　　　　人、保佐人または補助人の同意等を得ていなかった場合</t>
    <phoneticPr fontId="3"/>
  </si>
  <si>
    <t>（６）　第２１条第１項各号に該当する場合</t>
  </si>
  <si>
    <t>（７）　Biz-Create®by NISSAYサービスの会員登録をしていない場合または利用を停止されている
　　　　場合</t>
    <phoneticPr fontId="3"/>
  </si>
  <si>
    <t>（８）　その他当社が不適当と判断したとき</t>
  </si>
  <si>
    <t xml:space="preserve">（利用規約の変更） </t>
  </si>
  <si>
    <t>第４条　当社は、利用規約を随時変更することがあります。なお、この場合には、契約者</t>
  </si>
  <si>
    <t xml:space="preserve">　　　　の利用条件その他利用契約の内容は、変更後の新利用規約を適用するものとします。 </t>
    <phoneticPr fontId="3"/>
  </si>
  <si>
    <t>（本サービスの種類と内容）</t>
  </si>
  <si>
    <t>第５条　本サービスは現状有姿で契約者に提供され、当社が提供する本サービスの種類お</t>
  </si>
  <si>
    <t>　　　　よびその内容は、別紙Ａに定めるとおりとします。</t>
    <phoneticPr fontId="3"/>
  </si>
  <si>
    <t>（ＡＷＳサービス条件特則等）</t>
  </si>
  <si>
    <t>第６条　本サービスにおいて使用されるAmazon Web Service, Inc.（以下、「ＡＷＳ社」と</t>
  </si>
  <si>
    <t>　　　　いいます。）のＡＷＳサービス（以下「ＡＷＳ」といいます。）の機能の名称につい</t>
    <phoneticPr fontId="3"/>
  </si>
  <si>
    <t>　　　　て、当社は別紙Ａに記載するものとします。契約者は別紙Ａに記載された当該機能</t>
    <phoneticPr fontId="3"/>
  </si>
  <si>
    <t>　　　　において、以下に定めるＡＷＳのサービス条件が適用されることを承諾するものと</t>
    <phoneticPr fontId="3"/>
  </si>
  <si>
    <t>　　　　し、遵守するものとします。</t>
    <phoneticPr fontId="3"/>
  </si>
  <si>
    <t>　　　　https://aws.amazon.com/jp/service-terms/</t>
    <phoneticPr fontId="3"/>
  </si>
  <si>
    <t>２．契約者は、本サービスを利用するにあたり、ＡＷＳにつき、以下に掲載されている利用規約に
　　違反しないものとします。</t>
    <phoneticPr fontId="3"/>
  </si>
  <si>
    <t>　　https://aws.amazon.com/jp/aup/</t>
    <phoneticPr fontId="3"/>
  </si>
  <si>
    <t>３．当社は、AWS社から要請があった場合、契約者の情報（名称、所在地等）を、AWS社に開示
　　することができるものとします。</t>
    <phoneticPr fontId="3"/>
  </si>
  <si>
    <t>（第三者サービス条件特則等）</t>
  </si>
  <si>
    <t>第７条　前条に記載したものの他、本サービスおよび本サービス用設備に含まれる第三者
　　　　（Biz-Create®by NISSAYサービス提供者を含みます。）によるサービス等に関する
　　　　責任は、これを提供する第三者（以下「第三者サービス事業者」といいます。）が
　　　　負うものとし、当社は責任を負いません。また、かかる第三者サービス等には、第三者
　　　　サービス事業者が定める利用規約、プライバシーポリシーその他の条件（名称は問い
　　　　ません。）（別紙A所定の条件を含みます。）が利用契約に優先して適用されます。</t>
    <phoneticPr fontId="3"/>
  </si>
  <si>
    <t>２．当社は、第三者サービス事業者から要請があった場合、契約者の情報（名称、所在地等）を、
　　当該提供元に開示することができるものとします。</t>
    <phoneticPr fontId="3"/>
  </si>
  <si>
    <t>（本サービス利用のための設備設定・維持）</t>
  </si>
  <si>
    <t>第８条　契約者は、自己の費用と責任において、当社が定める条件にて契約者設備を設定し、
　　　　契約者設備および本サービス利用のための環境を維持するものとします。</t>
    <phoneticPr fontId="3"/>
  </si>
  <si>
    <t>２．契約者は、自己の責任と費用において、電気通信事業者等の電気通信サービスを利用して
　　契約者設備をインターネットに接続するものとします。</t>
    <phoneticPr fontId="3"/>
  </si>
  <si>
    <t>３．契約者設備、インターネット接続および本サービス利用のための環境に不具合がある場合、
　　当社は契約者に対して本サービスの提供の義務を負わないものとします。</t>
    <phoneticPr fontId="3"/>
  </si>
  <si>
    <t>４．当社は、当社が本サービスに関して保守、運用上または技術上必要であると判断した場合、
　　契約者がBiz-Create®by NISSAYウェブサイト上で本サービスを利用して登録、掲載・
　　表示、入力・送信等した情報（以下、「契約者データ等」といいます。）について、監視、
　　分析、調査その他の必要な行為を行うことができるものとします。ただし、本規定は当社の
　　監視義務および管理責任を規定したものではありません。</t>
    <phoneticPr fontId="3"/>
  </si>
  <si>
    <t>（ログインＩＤおよびパスワード）</t>
  </si>
  <si>
    <t>第９条　契約者は、Biz-Create®by NISSAY利用規約にしたがいログインＩＤおよびパスワードを
　　　　管理および使用するものとします。</t>
    <phoneticPr fontId="3"/>
  </si>
  <si>
    <t>２．ログインＩＤおよびパスワードの管理不備、使用上の過誤、第三者の使用等により契約者自身
　　およびその他の者が損害を被った場合、当社は一切の責任を負わないものとし、契約者は当社
　　が被った損害を賠償するものとします。</t>
    <phoneticPr fontId="3"/>
  </si>
  <si>
    <t>３．第三者が契約者のログインＩＤおよびパスワードを用いて、本サービスを利用した場合、
　　当該利用は契約者の利用とみなされるものとし、契約者はかかる利用について債務一切を
　　負担するものとします。</t>
    <phoneticPr fontId="3"/>
  </si>
  <si>
    <t>（バックアップ）</t>
  </si>
  <si>
    <t>第１０条　当社は、契約者データ等について、かかる情報等の保護を目的とした保管、保存、
　　　　　バックアップ等を行わないものとします。</t>
    <phoneticPr fontId="3"/>
  </si>
  <si>
    <t>２．当社は、本サービス用設備等の故障その他いかなる理由においても、契約者データ</t>
  </si>
  <si>
    <t>　　等が消失、破損したために発生した損害について、一切責任を負わないものとしま</t>
    <phoneticPr fontId="3"/>
  </si>
  <si>
    <t>　　す。</t>
    <phoneticPr fontId="3"/>
  </si>
  <si>
    <t>（禁止事項）</t>
  </si>
  <si>
    <t>第１１条　契約者は、本サービスを利用するに当たり、次の各号に規定する事項を行わな</t>
  </si>
  <si>
    <t>　　　　　いと共に、これらに関する疑義等を生じさせず、かつ当社による本サービスの提供</t>
    <phoneticPr fontId="3"/>
  </si>
  <si>
    <t>　　　　　に支障の生じることのないようにするものとします。</t>
    <phoneticPr fontId="3"/>
  </si>
  <si>
    <r>
      <t>（１）</t>
    </r>
    <r>
      <rPr>
        <sz val="11"/>
        <color theme="1"/>
        <rFont val="Times New Roman"/>
        <family val="1"/>
      </rPr>
      <t xml:space="preserve">       </t>
    </r>
    <r>
      <rPr>
        <sz val="11"/>
        <color theme="1"/>
        <rFont val="游明朝"/>
        <family val="1"/>
        <charset val="128"/>
      </rPr>
      <t>法令違反または法令を違反するおそれのある行為</t>
    </r>
  </si>
  <si>
    <r>
      <t>（２）</t>
    </r>
    <r>
      <rPr>
        <sz val="11"/>
        <color theme="1"/>
        <rFont val="Times New Roman"/>
        <family val="1"/>
      </rPr>
      <t xml:space="preserve">       </t>
    </r>
    <r>
      <rPr>
        <sz val="11"/>
        <color theme="1"/>
        <rFont val="游明朝"/>
        <family val="1"/>
        <charset val="128"/>
      </rPr>
      <t>有害なコンピュータプログラム等を使用、送信、書き込み、掲載または第三者が</t>
    </r>
  </si>
  <si>
    <t>　　　　　受信可能な状態にする行為</t>
    <phoneticPr fontId="3"/>
  </si>
  <si>
    <r>
      <t>（３）</t>
    </r>
    <r>
      <rPr>
        <sz val="11"/>
        <color theme="1"/>
        <rFont val="Times New Roman"/>
        <family val="1"/>
      </rPr>
      <t xml:space="preserve">       </t>
    </r>
    <r>
      <rPr>
        <sz val="11"/>
        <color theme="1"/>
        <rFont val="游明朝"/>
        <family val="1"/>
        <charset val="128"/>
      </rPr>
      <t>当社または第三者の著作権その他の権利を侵害しまたは侵害するおそれのある行為
　　　　　（本サービス用設備に含まれるソフトウェア、データ、テキスト、音声、ビデオまたは
　　　　　画像等の複製、改変、編集、リバースエンジニアリング、逆コンパイル、逆アッセン
　　　　　ブルを含みますが、これらに限りません。）</t>
    </r>
    <phoneticPr fontId="3"/>
  </si>
  <si>
    <t>（４）　　当社または第三者を誹謗もしくは中傷しまたはその名誉を傷つけるような行為。</t>
    <phoneticPr fontId="3"/>
  </si>
  <si>
    <t>（５）　　当社または第三者の財産またはプライバシーを侵害する行為</t>
    <phoneticPr fontId="3"/>
  </si>
  <si>
    <t>（６）　　事実に反する情報または意味のない情報を書き込む行為</t>
    <phoneticPr fontId="3"/>
  </si>
  <si>
    <t>（７）　　公序良俗に反する内容の情報、文章、図形等を書き込む行為</t>
    <phoneticPr fontId="3"/>
  </si>
  <si>
    <t>（８）　　本サービスの内容や本サービスにより利用しうる情報を権限なく改ざんまたは消去する
　　　　　行為</t>
    <rPh sb="30" eb="32">
      <t>ケンゲン</t>
    </rPh>
    <phoneticPr fontId="3"/>
  </si>
  <si>
    <t>（９）　　第三者になりすましてまたは意図的に虚偽の情報を用いて本サービスを利用する行為</t>
    <phoneticPr fontId="3"/>
  </si>
  <si>
    <t>（１０）　ウィルス等の有害なコンピュータプログラム等を使用、送信、掲載または第三者が
　　　　　受信可能な状態にする行為</t>
    <phoneticPr fontId="3"/>
  </si>
  <si>
    <t>（１１）　その他法令もしくは公序良俗に違反し、または当社もしくは第三者に不利益を与える
　　　　　行為</t>
    <rPh sb="49" eb="51">
      <t>コウイ</t>
    </rPh>
    <phoneticPr fontId="3"/>
  </si>
  <si>
    <t>（１２）　Biz-Create®by NISSAY利用規約に違反する行為</t>
    <phoneticPr fontId="3"/>
  </si>
  <si>
    <t>（１３）　前各号のいずれかに該当するおそれがあると当社が判断する行為</t>
    <phoneticPr fontId="3"/>
  </si>
  <si>
    <t>（１４）　その他本サービスの運営を妨げると当社が判断する行為</t>
    <phoneticPr fontId="3"/>
  </si>
  <si>
    <t>２．契約者は、前項各号のいずれかに該当する行為がなされたことを知った場合、また</t>
  </si>
  <si>
    <t>　　は該当する行為がなされるおそれがあると判断した場合は、直ちに当社に通知する</t>
    <phoneticPr fontId="3"/>
  </si>
  <si>
    <t>　　ものとします。</t>
    <phoneticPr fontId="3"/>
  </si>
  <si>
    <t>３．当社は、本サービスの利用に関して、契約者の行為が第１項各号のいずれかに該当</t>
  </si>
  <si>
    <t>　　するものであること、または契約者の提供した情報が第１項各号のいずれかの行為</t>
    <phoneticPr fontId="3"/>
  </si>
  <si>
    <t>　　に関連する情報であることを知った場合、事前に契約者に通知することなく、本サ</t>
    <phoneticPr fontId="3"/>
  </si>
  <si>
    <t>　　ービスの全部または一部の提供を一時停止し、または第１項各号に該当する行為に</t>
    <phoneticPr fontId="3"/>
  </si>
  <si>
    <t>　　関連する情報を削除することができるものとします。ただし、当社は、契約者の行</t>
    <phoneticPr fontId="3"/>
  </si>
  <si>
    <t>　　為または契約者が提供または伝送する（契約者の利用とみなされる場合も含みま</t>
    <phoneticPr fontId="3"/>
  </si>
  <si>
    <t>　　す。）情報（データ、コンテンツを含みます。）の管理、監視または削除等の義務を</t>
    <phoneticPr fontId="3"/>
  </si>
  <si>
    <t>　　負うものではありません。</t>
    <phoneticPr fontId="3"/>
  </si>
  <si>
    <t>４．当社は、前項に定める情報の削除処置を取ることが技術的に不可能な場合、契約者</t>
  </si>
  <si>
    <t>　　に対して第１項各号に該当する行為に関連する情報を削除するよう要請することが</t>
    <phoneticPr fontId="3"/>
  </si>
  <si>
    <t>　　でき、契約者はかかる要請に遅滞なく応じるものとします。</t>
    <phoneticPr fontId="3"/>
  </si>
  <si>
    <t>５．当社は、前項の権利の行使に代えてまたは権利の行使と共に、契約者に対して事実</t>
  </si>
  <si>
    <t>　　確認、説明依頼、再発防止、および第三者からの請求等があった場合には当該第三</t>
    <phoneticPr fontId="3"/>
  </si>
  <si>
    <t>　　者との調整を要請することができるものとします。</t>
    <phoneticPr fontId="3"/>
  </si>
  <si>
    <t>（一時的な中断）</t>
  </si>
  <si>
    <t>第１２条　当社は、次の各号のいずれかに該当する場合には、契約者への事前の通知また</t>
  </si>
  <si>
    <t>　　　　　は承諾を要することなく、本サービスの全部または一部の提供を中断することがで</t>
    <phoneticPr fontId="3"/>
  </si>
  <si>
    <t>　　　　　きるものとします。</t>
    <phoneticPr fontId="3"/>
  </si>
  <si>
    <t>（１）　本サービス用設備等の故障により保守を行う場合</t>
    <phoneticPr fontId="3"/>
  </si>
  <si>
    <t>（２）　当社の責に帰すべき事由によらず、電気通信事業者が、本サービス提供のための</t>
    <phoneticPr fontId="3"/>
  </si>
  <si>
    <t>　　　　電気通信回線または電気通信サービスの提供を中止または中断した場合</t>
    <phoneticPr fontId="3"/>
  </si>
  <si>
    <t>（３）　当社の責に帰すべき事由によらず、本サービス提供に利用が不可欠なソフトウェ</t>
    <phoneticPr fontId="3"/>
  </si>
  <si>
    <t>　　　　ア、サービス等について、当該ソフトウェア、サービス等を当社へ提供する第三</t>
    <phoneticPr fontId="3"/>
  </si>
  <si>
    <t>　　　　者が、当社に対する当該ソフトウェアの提供を中止または中断した場合</t>
    <phoneticPr fontId="3"/>
  </si>
  <si>
    <t>（４）　運用上または技術上の理由でやむを得ない場合</t>
    <phoneticPr fontId="3"/>
  </si>
  <si>
    <t>（５）　第１７条（免責）第２項各号記載の事由に該当した場合</t>
    <phoneticPr fontId="3"/>
  </si>
  <si>
    <t>（６）　Biz-Create®by NISSAYサービスの提供が中断した場合</t>
  </si>
  <si>
    <t>２．当社は、本サービス用設備等の定期点検を行うため、契約者に事前に通知の上、本</t>
  </si>
  <si>
    <t>　　サービスの提供を一時的に中断できるものとします。ただし、緊急やむを得ないと</t>
    <phoneticPr fontId="3"/>
  </si>
  <si>
    <t>　　当社が判断する場合には、事前の通知を要しないものとし、事後すみやかに通知す</t>
    <phoneticPr fontId="3"/>
  </si>
  <si>
    <t>　　るものとします。</t>
    <phoneticPr fontId="3"/>
  </si>
  <si>
    <t>（提供停止）</t>
  </si>
  <si>
    <t>第１３条　当社は、契約者が次の各号のいずれかに該当する場合、契約者に対し事前に、</t>
  </si>
  <si>
    <t>　　　　　理由、期日および期間を通知した上で、本サービスの全部または一部の提供を停止</t>
    <phoneticPr fontId="3"/>
  </si>
  <si>
    <t>　　　　　することができるものとします。ただし、緊急やむを得ないと当社が判断する場合</t>
    <phoneticPr fontId="3"/>
  </si>
  <si>
    <t>　　　　　には、事前の通知を要しないものとします。</t>
    <phoneticPr fontId="3"/>
  </si>
  <si>
    <t>（１）　利用規約の定めのいずれかに違反した場合</t>
    <phoneticPr fontId="3"/>
  </si>
  <si>
    <t>（２）　第１１条（禁止事項）第３項の規定により、本サービスを停止する場合</t>
    <phoneticPr fontId="3"/>
  </si>
  <si>
    <t>（３）　契約者が第２１条（利用契約の解約）第１項第１号乃至第６号、第８号および第９</t>
    <phoneticPr fontId="3"/>
  </si>
  <si>
    <t>　　　　号のいずれかに該当する場合</t>
    <phoneticPr fontId="3"/>
  </si>
  <si>
    <t>（４）　Biz-Create®by NISSAYサービスの提供が停止した場合</t>
    <phoneticPr fontId="3"/>
  </si>
  <si>
    <t>（本サービスの廃止）</t>
  </si>
  <si>
    <t>第１４条　当社は、次の各号のいずれかに該当する場合、本サービスの全部または一部を</t>
  </si>
  <si>
    <t>　　　　　廃止するものとし、廃止日をもって利用契約の全部または一部を解約することがで</t>
    <phoneticPr fontId="3"/>
  </si>
  <si>
    <t>（１）　廃止日の３０日前までに契約者に通知した場合</t>
    <phoneticPr fontId="3"/>
  </si>
  <si>
    <t>（２）　本サービス用設備等を当社に提供する事業者が、当該提供を廃止し、当社の合理</t>
    <phoneticPr fontId="3"/>
  </si>
  <si>
    <t>　　　　的な努力をもってしても、当社が代替の設備等を構築することができない場合</t>
    <phoneticPr fontId="3"/>
  </si>
  <si>
    <r>
      <t>（３）</t>
    </r>
    <r>
      <rPr>
        <sz val="11"/>
        <color theme="1"/>
        <rFont val="Times New Roman"/>
        <family val="1"/>
      </rPr>
      <t xml:space="preserve">       </t>
    </r>
    <r>
      <rPr>
        <sz val="11"/>
        <color theme="1"/>
        <rFont val="游明朝"/>
        <family val="1"/>
        <charset val="128"/>
      </rPr>
      <t>本サービス提供に利用が不可欠なソフトウェア、サービス等について、当社と当</t>
    </r>
    <phoneticPr fontId="3"/>
  </si>
  <si>
    <t>　　　　　該ソフトウェア、サービス等を当社へ提供する第三者との間のライセンス契約等が
　　　　　終了し、当社の合理的な努力をもってしても、当社が代替のソフトウェア、サー
　　　　　ビス等を利用することができない場合</t>
    <phoneticPr fontId="3"/>
  </si>
  <si>
    <t>（４）　第１７条（免責）第２項各号記載の事由に該当した場合</t>
    <phoneticPr fontId="3"/>
  </si>
  <si>
    <t>（本サービス用設備等の障害等）</t>
  </si>
  <si>
    <t>第１５条　契約者は、本サービスが利用できない等の不具合を発見した場合、契約者設備、
　　　　　インターネット接続および本サービス利用のための環境に故障がないことを確認の
　　　　　うえ、その旨を当社に通知するものとします。</t>
    <rPh sb="38" eb="40">
      <t>セツビ</t>
    </rPh>
    <phoneticPr fontId="3"/>
  </si>
  <si>
    <t>２．当社は、本サービス用設備等について障害があることを知ったときは、遅滞なく</t>
  </si>
  <si>
    <t>　　契約者にその旨を通知するものとします。</t>
    <phoneticPr fontId="3"/>
  </si>
  <si>
    <t>３．当社は、当社の設置した本サービス用設備に障害があることを知ったときは、遅</t>
  </si>
  <si>
    <t>　　滞なく本サービス用設備を修理または復旧します。</t>
    <phoneticPr fontId="3"/>
  </si>
  <si>
    <t>４．当社は、本サービス用設備等のうち、本サービス用設備に接続する、当社が提供</t>
  </si>
  <si>
    <t>　　を受ける電気通信回線または電気通信サービスについて障害があることを知った</t>
    <phoneticPr fontId="3"/>
  </si>
  <si>
    <t>　　ときは、当該電気通信回線または電気通信サービスを提供する電気通信事業者に</t>
    <phoneticPr fontId="3"/>
  </si>
  <si>
    <t>　　修理または復旧を指示するものとします。　</t>
    <phoneticPr fontId="3"/>
  </si>
  <si>
    <t>５．前各号のほか、本サービスに不具合が発生したときは、契約者および当社はそれ</t>
  </si>
  <si>
    <t>　　ぞれ遅滞なく相手方に通知し、当社が必要と認める場合、修理または復旧等の処</t>
    <phoneticPr fontId="3"/>
  </si>
  <si>
    <t>　　置について、両者協議を行い、各自の行うべき対応措置を決定したうえでそれを</t>
    <phoneticPr fontId="3"/>
  </si>
  <si>
    <t>　　実施するものとします。</t>
    <phoneticPr fontId="3"/>
  </si>
  <si>
    <t>（権利侵害等）</t>
  </si>
  <si>
    <t>第１６条　契約者は、本サービスの利用に伴い、自己の責に帰すべき事由で第三者（国内</t>
  </si>
  <si>
    <t>　　　　　外を問いません。本条において以下同じとします。）に対して損害を与えた場合、
　　　　　または第三者から警告、請求または訴訟の提起がなされる等何らかの紛争
　　　　　（以下、「紛争等」と総称します。）が生じた場合、自己の責任と費用をもって
　　　　　処理、解決するものとします。契約者が本サービスの利用に伴い、第三者から損害
　　　　　を被った場合、または第三者に対して何らかの請求等を行う場合においても同様と
　　　　　します。</t>
    <phoneticPr fontId="3"/>
  </si>
  <si>
    <t xml:space="preserve">（免責） </t>
  </si>
  <si>
    <t>第１７条　当社は、債務不履行責任、不法行為責任、その他法律上の請求原因の如何を問わず、
　　　　　次の各号に定める場合を含めて本サービス、利用規約または利用契約に起因または
　　　　　関連して契約者および第三者に生じた損害に対して、一切の責任を負わないものとしま
　　　　　す。また、当社は、本サービスまたは利用契約に起因または関連して契約者および第三
　　　　　者に生じた損害のうち、当社の責に帰すことができない事由から生じた損害、当社の
　　　　　予見の有無を問わず特別の事情から生じた損害、間接損害および逸失利益について
　　　　　一切の責任を負わないものとします。</t>
    <phoneticPr fontId="3"/>
  </si>
  <si>
    <t>（１）　天災地変、騒乱、暴動等の不可抗力</t>
    <phoneticPr fontId="3"/>
  </si>
  <si>
    <t>（２）　新型インフルエンザ、ＳＡＲＳ等の伝染病</t>
    <phoneticPr fontId="3"/>
  </si>
  <si>
    <t>（３）　放射能汚染</t>
    <phoneticPr fontId="3"/>
  </si>
  <si>
    <t>（４）　水道、ガス、および当社の自家発電設備の能力を超えた電力の不足</t>
    <phoneticPr fontId="3"/>
  </si>
  <si>
    <t>（５）　当社または本サービス用設備等を当社に提供する事業者その他本サービスの提供</t>
    <phoneticPr fontId="3"/>
  </si>
  <si>
    <t>　　　　に必要な役務等を当社に提供する事業者が安全配慮のため事業所を閉鎖または休</t>
    <phoneticPr fontId="3"/>
  </si>
  <si>
    <t>　　　　業した場合</t>
    <phoneticPr fontId="3"/>
  </si>
  <si>
    <t>（６）　契約者設備もしくは契約者の接続環境の障害または本サービス用設備までの電気</t>
    <phoneticPr fontId="3"/>
  </si>
  <si>
    <t>　　　　通信回線またはインターネット接続サービスその他の電気通信サービスの不具合</t>
    <phoneticPr fontId="3"/>
  </si>
  <si>
    <t>（７）　本サービス用設備からの応答時間等電気通信回線またはインターネット接続サー</t>
    <phoneticPr fontId="3"/>
  </si>
  <si>
    <t>　　　　ビスその他の電気通信サービスの性能値に起因する損害</t>
    <phoneticPr fontId="3"/>
  </si>
  <si>
    <t>（８）　当社が実施しているセキュリティ対策によっても防御し得ないウィルス、第三者</t>
    <phoneticPr fontId="3"/>
  </si>
  <si>
    <t>　　　　による不正アクセス、アタック、通信経路上での傍受およびこれらの試み</t>
    <phoneticPr fontId="3"/>
  </si>
  <si>
    <r>
      <t>（９）</t>
    </r>
    <r>
      <rPr>
        <sz val="11"/>
        <color theme="1"/>
        <rFont val="Times New Roman"/>
        <family val="1"/>
      </rPr>
      <t xml:space="preserve">   </t>
    </r>
    <r>
      <rPr>
        <sz val="11"/>
        <color theme="1"/>
        <rFont val="游明朝"/>
        <family val="1"/>
        <charset val="128"/>
      </rPr>
      <t>当社が定める手順またはセキュリティ手段等を契約者が遵守しないことに起因し</t>
    </r>
    <phoneticPr fontId="3"/>
  </si>
  <si>
    <t>　　　　て発生した損害</t>
    <phoneticPr fontId="3"/>
  </si>
  <si>
    <t>（１０）刑事訴訟法第２１８条（令状による差押え・捜索・検証）、犯罪捜査のための通信傍受に
　　　　関する法律の定めに基づく強制の処分その他裁判所の命令もしくは法令に基づく処分お
　　　　よび請求への対応</t>
    <phoneticPr fontId="3"/>
  </si>
  <si>
    <t>（１１）前号のほかの政府または政府機関の行為（行政命令、行政指導または勧告を含む</t>
  </si>
  <si>
    <t>　　　　がこれらに限らない）</t>
    <phoneticPr fontId="3"/>
  </si>
  <si>
    <t>（１２）第１２条（一時的な中断）乃至第１４条（本サービスの廃止）に基づく、本サー</t>
  </si>
  <si>
    <t>　　　　ビスの中断、停止、廃止</t>
    <phoneticPr fontId="3"/>
  </si>
  <si>
    <t>（１３）その他当社の責に帰すべからざる事由</t>
  </si>
  <si>
    <t>２．当社は、利用規約で明示的に定める場合を除き、契約者が本サービスを利用することにより
　　契約者と第三者との間で生じた紛争等について一切責任を負わないものとします。</t>
    <phoneticPr fontId="3"/>
  </si>
  <si>
    <t>（本サービスの提供区域）</t>
  </si>
  <si>
    <t>第１８条　本サービスの提供区域は日本国内に限定されるものとします。契約者は、日本</t>
  </si>
  <si>
    <t>　　　　　国外において本サービスを利用（日本国外から電気通信サービス等を介して本サービ
　　　　　スに接続する方法を含みます。以下本条において同じ。）し、または第三者に利用
　　　　　させることができないものとします。</t>
    <phoneticPr fontId="3"/>
  </si>
  <si>
    <t>（利用期間）</t>
  </si>
  <si>
    <t>第１９条　本サービスの利用期間は、利用契約成立日から１年間とします。ただし、利用</t>
  </si>
  <si>
    <t>　　　　　期間満了３０日前までに契約者または当社から解約の申し出がなされない場合に</t>
    <phoneticPr fontId="3"/>
  </si>
  <si>
    <t>　　　　　は、利用契約は期間満了日の翌日からさらに１年間自動的に延長されるものとし、</t>
    <phoneticPr fontId="3"/>
  </si>
  <si>
    <t>　　　　　以後もまた同様とします。</t>
    <phoneticPr fontId="3"/>
  </si>
  <si>
    <t>（契約者からの利用契約の解約）</t>
  </si>
  <si>
    <t>第２０条　当社は、当社の都合で、利用契約を通知によりいつでも解約することができます。
　　　　　Biz-Create®by NISSAY利用契約が終了した場合、利用契約も当然に
　　　　　終了するものとします。当社は、本条の規定による解約に起因または関連して
　　　　　契約者その他第三者に生じた損害について一切責任を負いません。契約者は、
　　　　　本条の規定による解約後においても、本サービスに関して当社、その他の契約者等
　　　　　に対して負う債務および義務を免れることはできないものとします。</t>
    <phoneticPr fontId="3"/>
  </si>
  <si>
    <t>２．契約者は、解約日において金銭債務がある場合には、直ちにこれを支払うものとします。</t>
  </si>
  <si>
    <t>（利用契約の解除）</t>
  </si>
  <si>
    <t>第２１条　当社は、契約者が次の各号のいずれかに該当すると判断した場合、契約者への事前
　　　　　の通知もしくは催告を要することなく利用契約の全部もしくは一部を解除することが
　　　　　できるものとします。</t>
    <phoneticPr fontId="3"/>
  </si>
  <si>
    <r>
      <t>（１）</t>
    </r>
    <r>
      <rPr>
        <sz val="11"/>
        <color theme="1"/>
        <rFont val="Times New Roman"/>
        <family val="1"/>
      </rPr>
      <t xml:space="preserve">   </t>
    </r>
    <r>
      <rPr>
        <sz val="11"/>
        <color theme="1"/>
        <rFont val="游明朝"/>
        <family val="1"/>
        <charset val="128"/>
      </rPr>
      <t>自ら振り出しもしくは引受けた手形または小切手が不渡りとなった場合</t>
    </r>
  </si>
  <si>
    <r>
      <t>（２）</t>
    </r>
    <r>
      <rPr>
        <sz val="11"/>
        <color theme="1"/>
        <rFont val="Times New Roman"/>
        <family val="1"/>
      </rPr>
      <t xml:space="preserve">   </t>
    </r>
    <r>
      <rPr>
        <sz val="11"/>
        <color theme="1"/>
        <rFont val="游明朝"/>
        <family val="1"/>
        <charset val="128"/>
      </rPr>
      <t>差押え、仮差押え、仮処分もしくは競売の申立があったとき、または租税滞納処分を
　　　</t>
    </r>
    <r>
      <rPr>
        <sz val="11"/>
        <color theme="1"/>
        <rFont val="Times New Roman"/>
        <family val="1"/>
      </rPr>
      <t xml:space="preserve">   </t>
    </r>
    <r>
      <rPr>
        <sz val="11"/>
        <color theme="1"/>
        <rFont val="游明朝"/>
        <family val="1"/>
        <charset val="128"/>
      </rPr>
      <t>受けた場合。</t>
    </r>
    <phoneticPr fontId="3"/>
  </si>
  <si>
    <r>
      <t>（３）</t>
    </r>
    <r>
      <rPr>
        <sz val="11"/>
        <color theme="1"/>
        <rFont val="Times New Roman"/>
        <family val="1"/>
      </rPr>
      <t xml:space="preserve">   </t>
    </r>
    <r>
      <rPr>
        <sz val="11"/>
        <color theme="1"/>
        <rFont val="游明朝"/>
        <family val="1"/>
        <charset val="128"/>
      </rPr>
      <t xml:space="preserve">破産手続開始、特定調停手続き開始、会社更生手続開始もしくは民事再生手続開始
</t>
    </r>
    <r>
      <rPr>
        <sz val="11"/>
        <color theme="1"/>
        <rFont val="Times New Roman"/>
        <family val="1"/>
      </rPr>
      <t xml:space="preserve">  </t>
    </r>
    <r>
      <rPr>
        <sz val="11"/>
        <color theme="1"/>
        <rFont val="游明朝"/>
        <family val="1"/>
        <charset val="128"/>
      </rPr>
      <t>　　　その他これらに類似する倒産手続き開始の申立があったとき、または清算に入ったとき</t>
    </r>
    <phoneticPr fontId="3"/>
  </si>
  <si>
    <r>
      <t>（４）</t>
    </r>
    <r>
      <rPr>
        <sz val="11"/>
        <color theme="1"/>
        <rFont val="Times New Roman"/>
        <family val="1"/>
      </rPr>
      <t xml:space="preserve">   </t>
    </r>
    <r>
      <rPr>
        <sz val="11"/>
        <color theme="1"/>
        <rFont val="游明朝"/>
        <family val="1"/>
        <charset val="128"/>
      </rPr>
      <t>前各号のほか財産状態が悪化し、またはそのおそれがあると認められる相当の事由が
　　　</t>
    </r>
    <r>
      <rPr>
        <sz val="11"/>
        <color theme="1"/>
        <rFont val="Times New Roman"/>
        <family val="1"/>
      </rPr>
      <t xml:space="preserve">   </t>
    </r>
    <r>
      <rPr>
        <sz val="11"/>
        <color theme="1"/>
        <rFont val="游明朝"/>
        <family val="1"/>
        <charset val="128"/>
      </rPr>
      <t>ある場合</t>
    </r>
    <phoneticPr fontId="3"/>
  </si>
  <si>
    <r>
      <t>（５）</t>
    </r>
    <r>
      <rPr>
        <sz val="11"/>
        <color theme="1"/>
        <rFont val="Times New Roman"/>
        <family val="1"/>
      </rPr>
      <t xml:space="preserve">   </t>
    </r>
    <r>
      <rPr>
        <sz val="11"/>
        <color theme="1"/>
        <rFont val="游明朝"/>
        <family val="1"/>
        <charset val="128"/>
      </rPr>
      <t>解散または事業の全部もしくは重要な一部を第三者に譲渡しようとしたとき</t>
    </r>
  </si>
  <si>
    <r>
      <t>（６）</t>
    </r>
    <r>
      <rPr>
        <sz val="11"/>
        <color theme="1"/>
        <rFont val="Times New Roman"/>
        <family val="1"/>
      </rPr>
      <t xml:space="preserve">   </t>
    </r>
    <r>
      <rPr>
        <sz val="11"/>
        <color theme="1"/>
        <rFont val="游明朝"/>
        <family val="1"/>
        <charset val="128"/>
      </rPr>
      <t>監督官庁から営業の取消・停止処分等を受けたとき、または転廃業しようとしたとき</t>
    </r>
  </si>
  <si>
    <r>
      <t>（７）</t>
    </r>
    <r>
      <rPr>
        <sz val="11"/>
        <color theme="1"/>
        <rFont val="Times New Roman"/>
        <family val="1"/>
      </rPr>
      <t xml:space="preserve">   </t>
    </r>
    <r>
      <rPr>
        <sz val="11"/>
        <color theme="1"/>
        <rFont val="游明朝"/>
        <family val="1"/>
        <charset val="128"/>
      </rPr>
      <t>利用契約に基づく債務を履行せず、または利用契約に違反し、当社が相当な期間を定めて
　　　　催告したにもかかわらず、当該期間内に履行または是正されない場合</t>
    </r>
    <phoneticPr fontId="3"/>
  </si>
  <si>
    <r>
      <t>（８）</t>
    </r>
    <r>
      <rPr>
        <sz val="11"/>
        <color theme="1"/>
        <rFont val="Times New Roman"/>
        <family val="1"/>
      </rPr>
      <t xml:space="preserve">   </t>
    </r>
    <r>
      <rPr>
        <sz val="11"/>
        <color theme="1"/>
        <rFont val="游明朝"/>
        <family val="1"/>
        <charset val="128"/>
      </rPr>
      <t>契約者がBiz-Create®by NISSAYサービス提供者よりBiz-Create®by NISSAY利用契約を
　　　　解約されたとき</t>
    </r>
    <phoneticPr fontId="3"/>
  </si>
  <si>
    <r>
      <t>（９）</t>
    </r>
    <r>
      <rPr>
        <sz val="11"/>
        <color theme="1"/>
        <rFont val="Times New Roman"/>
        <family val="1"/>
      </rPr>
      <t xml:space="preserve">   </t>
    </r>
    <r>
      <rPr>
        <sz val="11"/>
        <color theme="1"/>
        <rFont val="游明朝"/>
        <family val="1"/>
        <charset val="128"/>
      </rPr>
      <t>その他、契約者の責に帰すべき事由により、当社の業務に著しい支障を来たすとき、
　　　　または来たすおそれがあると認められるとき</t>
    </r>
    <phoneticPr fontId="3"/>
  </si>
  <si>
    <t>２．契約者は、自己が前項各号の一に該当する場合、当社に対し負担する一切の金銭債務につき、
　　当然に期限の利益を喪失し、当社の債務が履行されたか否かを問わず、遅延損害金とともに、
　　直ちにこれを支払うものとします。</t>
    <phoneticPr fontId="3"/>
  </si>
  <si>
    <t>（契約終了後の処理）</t>
  </si>
  <si>
    <t>第２２条　利用契約が終了した場合、当社は、利用契約終了理由の如何にかかわらず、本</t>
  </si>
  <si>
    <t>　　　　　サービス用設備などに記録された契約者データ等を直ちに消去できるものとします。
　　　　　なお、当社の本サービス用設備にかかる資料等および契約者データ等の消去に関して、
　　　　　契約者または第三者に発生した損害につき、当社は一切の責任を負わないものと
　　　　　します。</t>
    <phoneticPr fontId="3"/>
  </si>
  <si>
    <t>（通知）</t>
  </si>
  <si>
    <t xml:space="preserve">第２３条 当社から契約者への通知は、利用規約に特段の定めのない限り、通知内容を電子メール、
　　　 　書面または当社のホームページもしくはBiz-Create®by NISSAYサービス事業者の
　　　　 Biz-Create®by NISSAYウェブサイトに掲載するなど、当社が適当と判断する方法により
　　　　 行います。 </t>
    <phoneticPr fontId="3"/>
  </si>
  <si>
    <t>２．前項の規定に基づき、当社から契約者への通知を電子メールの送信または当社のホームページ
　　もしくはBiz-Create®by NISSAYウェブサイトへの掲載の方法により行う場合には、契約者に
　　対する当該通知は、それぞれ電子メールの送信またはホームページもしくはBiz-Create®by 
　　NISSAYウェブサイトへの掲載がなされた時点から効力を生じるものとします。</t>
    <phoneticPr fontId="3"/>
  </si>
  <si>
    <t>（変更通知）</t>
  </si>
  <si>
    <t>第２４条　契約者は、その商号もしくは名称、本店所在地もしくは住所、連絡先その他の契約者に
　　　　　かかわる事項に変更があるときは、当社の定める方法により変更予定日の３０日前まで
　　　　　に当社に通知するものとします。当社は、契約者が当該期日までに通知することを
　　　　　怠ったことにより当社からの通知の到達が遅れ、または通知が到達しなかった場合
　　　　　でも、通常到達すべき時期に到達したとみなすことができるものとします。</t>
    <phoneticPr fontId="3"/>
  </si>
  <si>
    <t>２．当社は、契約者が前項に従った通知を怠ったことにより契約者が通知の不到達その</t>
  </si>
  <si>
    <t>　　他の事由により損害を被った場合であっても、一切責任を負わないものとします。</t>
    <phoneticPr fontId="3"/>
  </si>
  <si>
    <t>（合意管轄）</t>
  </si>
  <si>
    <t>第２５条　本サービスに関して契約者と当社の間で生じた紛争の解決については、東京地方裁判所
　　　　　を第一審の専属的合意管轄裁判所とします。</t>
    <phoneticPr fontId="3"/>
  </si>
  <si>
    <t>（その他）</t>
  </si>
  <si>
    <t>第２６条　以下の各号については、Biz-Create®by NISSAY利用規約を準用します。なお利用規約と
　　　　　Biz-Create®by NISSAY利用規約の規定が異なるときは、利用規約の規定が
　　　　　Biz-Create®by NISSAY利用規約に優先して適用されるものとします。</t>
    <phoneticPr fontId="3"/>
  </si>
  <si>
    <t>（１）権利帰属</t>
  </si>
  <si>
    <t>（２）当社による業務委託等の承諾</t>
  </si>
  <si>
    <t>（３）秘密情報の秘密保持</t>
  </si>
  <si>
    <t>（４）権利・義務の譲渡・質入れの禁止</t>
  </si>
  <si>
    <t>（５）準拠法</t>
  </si>
  <si>
    <t>（反社会的勢力との取引排除）</t>
  </si>
  <si>
    <t>第２７条　契約者および当社は、現在、次の各号のいずれにも該当しないことを表明し、か</t>
  </si>
  <si>
    <t>　　　　　つ将来にわたっても該当しないことを相互に確約します。</t>
    <phoneticPr fontId="3"/>
  </si>
  <si>
    <t>（１）自己または自己の役員が、暴力団、暴力団員、暴力団関係企業・団体または暴力団関係者、
　　　総会屋、その他の反社会的勢力（以下、反社会的勢力と総称します。）であること</t>
    <phoneticPr fontId="3"/>
  </si>
  <si>
    <t>（２）自己または自己の役員が、反社会的勢力を利用すること</t>
  </si>
  <si>
    <t>（３）自己または自己の役員が、反社会的勢力に対して資金等を提供し、または便宜を供与する等、
　　　反社会的勢力の維持運営に協力し、または関与すること</t>
    <phoneticPr fontId="3"/>
  </si>
  <si>
    <t>（４）自己または自己の役員が、反社会的勢力と社会的に非難されるべき関係を有していると
　　　認められること</t>
    <phoneticPr fontId="3"/>
  </si>
  <si>
    <t>（５）自らまたは第三者を利用して、相手方に対し暴力的行為、詐術、脅迫的言辞を用い、相手方の
　　　名誉や信用を毀損し、また、相手方の業務を妨害すること</t>
    <phoneticPr fontId="3"/>
  </si>
  <si>
    <t>（６）自らまたは第三者を利用して、相手方に対し法的な責任を超えた不当な要求行為を行うこと</t>
  </si>
  <si>
    <t>２．契約者および当社は、相手方が前項各号の一に該当することが判明した場合は、相手方に対し
　　何らの催告をすることなく利用契約の全部もしくは一部を解除することができるものとします。</t>
    <phoneticPr fontId="3"/>
  </si>
  <si>
    <t>３．当社は、相手方が第1項各号の一に該当する疑いがあると合理的に認められる場合は、当該事実の
　　有無を確認することを目的として調査することができるものとし、契約者は、当該調査に
　　協力するものとします。</t>
    <phoneticPr fontId="3"/>
  </si>
  <si>
    <t>（適用）</t>
  </si>
  <si>
    <t>第２８条　利用規約は、２０２３年１月１日からまたは契約者が本規約に同意した日のいずれか
　　　　　早い日より有効とします。</t>
    <phoneticPr fontId="3"/>
  </si>
  <si>
    <t>別紙Ａ　第５条（サービスの種類および内容）関係</t>
  </si>
  <si>
    <t>サービスの種類および内容は以下のとおりとします。</t>
  </si>
  <si>
    <t>１．用語の定義</t>
  </si>
  <si>
    <t>（１）「ニーズ登録」とは、Biz-Create®by NISSAYサービス利用企業が、自社の販路拡大、業務
　　　　提携等の目的において、希望取引内容その他自社のニーズ、自社の企業情報を
　　　　Biz-Create®by NISSAYウェブサイト上で掲載・表示するためのBiz-Create®
　　　　by NISSAYサービス提供者所定の手続を実施することをいいます。</t>
    <phoneticPr fontId="3"/>
  </si>
  <si>
    <t>２．本サービスの種類および内容</t>
  </si>
  <si>
    <t>（１）ニーズ登録機能</t>
  </si>
  <si>
    <r>
      <t>　　　①</t>
    </r>
    <r>
      <rPr>
        <sz val="11"/>
        <color theme="1"/>
        <rFont val="Times New Roman"/>
        <family val="1"/>
      </rPr>
      <t xml:space="preserve">     </t>
    </r>
    <r>
      <rPr>
        <sz val="11"/>
        <color theme="1"/>
        <rFont val="游明朝"/>
        <family val="1"/>
        <charset val="128"/>
      </rPr>
      <t>機能の内容</t>
    </r>
    <phoneticPr fontId="3"/>
  </si>
  <si>
    <t>　　　　　本機能はBiz-Create®by NISSAYサービス提供者の定める一定の条件のもと
　　　　　Biz-Create®by NISSAYウェブサイト上でニーズ登録ができるものをいいます。
　　　　　登録されたニーズはBiz-Create by NISSAY サービスに参加している利用企業から
　　　　　閲覧可能となります。</t>
    <phoneticPr fontId="3"/>
  </si>
  <si>
    <r>
      <t>　　　②</t>
    </r>
    <r>
      <rPr>
        <sz val="11"/>
        <color theme="1"/>
        <rFont val="Times New Roman"/>
        <family val="1"/>
      </rPr>
      <t xml:space="preserve">     </t>
    </r>
    <r>
      <rPr>
        <sz val="11"/>
        <color theme="1"/>
        <rFont val="游明朝"/>
        <family val="1"/>
        <charset val="128"/>
      </rPr>
      <t>サービス利用可能時間</t>
    </r>
    <phoneticPr fontId="3"/>
  </si>
  <si>
    <t>　　　　　Biz-Create®by NISSAYサービスの利用可能時間と同じとします。</t>
    <phoneticPr fontId="3"/>
  </si>
  <si>
    <t>３．本サービスにおいて使用されているＡＷＳサービスの機能一覧</t>
  </si>
  <si>
    <t>・Amazon CloudFront</t>
  </si>
  <si>
    <t>・Amazon Simple Queue Service (Amazon SQS)</t>
  </si>
  <si>
    <t>・Amazon Elastic Compute Cloud(Amazon EC2)</t>
  </si>
  <si>
    <t>・Amazon CloudWatch</t>
  </si>
  <si>
    <t>・Amazon EC2 Auto Scaling</t>
  </si>
  <si>
    <t>・Elastic Load Balancing (ELB)</t>
  </si>
  <si>
    <t xml:space="preserve">・Amazon Virtual Private Cloud (Amazon VPC) </t>
  </si>
  <si>
    <t>・AWS Multi-Factor Authentication (AWS MFA)</t>
  </si>
  <si>
    <t>・Amazon Relational Database Service (Amazon RDS)</t>
  </si>
  <si>
    <t>・Amazon Simple Notification Service (Amazon SNS)</t>
  </si>
  <si>
    <t xml:space="preserve">・AWS Identity and Access Management (IAM) </t>
  </si>
  <si>
    <t xml:space="preserve">・Amazon Route 53 </t>
  </si>
  <si>
    <t xml:space="preserve">・Amazon Simple Email Service (SES)  </t>
  </si>
  <si>
    <t xml:space="preserve">・AWS CloudFormation </t>
  </si>
  <si>
    <t>・AWS Support</t>
  </si>
  <si>
    <t xml:space="preserve">・Amazon DynamoDB  </t>
  </si>
  <si>
    <t xml:space="preserve">・AWS Config </t>
  </si>
  <si>
    <t>・AWS Lambda</t>
  </si>
  <si>
    <t>・Amazon API Gateway</t>
  </si>
  <si>
    <t xml:space="preserve">・Amazon Inspector </t>
  </si>
  <si>
    <t>・AWS Certificate Manager</t>
  </si>
  <si>
    <t>・Amazon GuardDuty</t>
  </si>
  <si>
    <t>・Amazon Elastic Kubernetes Service (Amazon EKS)</t>
  </si>
  <si>
    <t>・Amazon Elastic Container Registry (Amazon ECR)</t>
  </si>
  <si>
    <t>・Amazon Simple Storage Service (Amazon S3)</t>
  </si>
  <si>
    <t>・AWS Backup</t>
  </si>
  <si>
    <t>・AWS CloudTrail</t>
  </si>
  <si>
    <t>・AWS Trusted Advisor</t>
  </si>
  <si>
    <t>・AWS Systems Manager</t>
  </si>
  <si>
    <t>・AWS Transit Gateway</t>
  </si>
  <si>
    <t>・AWS WAF</t>
  </si>
  <si>
    <t>・AWS Shield</t>
  </si>
  <si>
    <t>・AWS Key Management Service (AWS KMS)</t>
  </si>
  <si>
    <t>・AWS Secrets Manager</t>
  </si>
  <si>
    <t>・AWS Transfer for SFTP</t>
  </si>
  <si>
    <t>・Amazon Athena</t>
  </si>
  <si>
    <t>・AWS CodeBuild</t>
  </si>
  <si>
    <t>ビジネスマッチングサービス</t>
  </si>
  <si>
    <t>「Biz-Create®by NISSAY」向け</t>
  </si>
  <si>
    <t>ニーズ登録機能等提供サービスにおける個人情報の取扱い</t>
  </si>
  <si>
    <t>日本電気株式会社（以下「当社」といいます。）が提供する、ビジネスマッチングサービス「Biz-Create®by NISSAY」向けニーズ登録機能等提供サービス（以下「本サービス」といいます。）のご利用にあたり、貴社からご提供いただきます個人情報は、当社の「個人情報保護方針」および以下の記載内容に従い、適切に管理いたします。以下の記載内容は、随時改訂されることがあり、最新の内容は本ページにてご確認いただけます。個人情報の利用目的や取得情報、第三者提供等の記載に変更がある場合は、改めて貴社の同意を取得させていただきます。</t>
  </si>
  <si>
    <t>１．事業者名</t>
  </si>
  <si>
    <t>　　日本電気株式会社</t>
  </si>
  <si>
    <t>２．個人情報保護管理者</t>
  </si>
  <si>
    <t>　　(職　 名)　デジタルファイナンス統括部長</t>
  </si>
  <si>
    <t>　　(連絡先)　下記、「個人情報に関するお問い合わせ先」</t>
  </si>
  <si>
    <t>３．個人情報の利用目的</t>
  </si>
  <si>
    <t>　　本サービスのご利用にあたりご入力いただきました貴社の個人情報、お客様が閲覧した
　　ページ、問い合わせ等と組み合わせたアクセスログ情報は、以下の目的のみに利用いたし
　　ます。</t>
    <phoneticPr fontId="3"/>
  </si>
  <si>
    <t>　　・本サービスおよびBiz-Create®by NISSAYサービスの提供の目的</t>
    <phoneticPr fontId="3"/>
  </si>
  <si>
    <t>　　・お問い合わせいただいた内容やご要望への対応</t>
    <phoneticPr fontId="3"/>
  </si>
  <si>
    <t>　　・本サービスおよびBiz-Create®by NISSAYサービスに関連したサービスの開発など</t>
    <phoneticPr fontId="3"/>
  </si>
  <si>
    <t xml:space="preserve">　　・本サービスへのアクセス傾向の分析 </t>
    <phoneticPr fontId="3"/>
  </si>
  <si>
    <t>　　・5項に示す第三者への提供</t>
    <phoneticPr fontId="3"/>
  </si>
  <si>
    <t>４．取得する個人情報の項目</t>
  </si>
  <si>
    <t>　　名前、生年月日、所属部署、役職、メールアドレス等</t>
    <phoneticPr fontId="3"/>
  </si>
  <si>
    <t>５．個人情報の第三者提供</t>
  </si>
  <si>
    <t>　　お預かりした個人情報は、３項の利用目的を達成するために限り、以下の第三者提供を行う
　　場合があります。その他、法令等に特段の定めがある場合を除き、第三者への提供は一切
　　いたしません。</t>
    <phoneticPr fontId="3"/>
  </si>
  <si>
    <t>　　①提供を受ける者</t>
    <phoneticPr fontId="3"/>
  </si>
  <si>
    <t>　　（ア）契約者（当社との間で、利用規約に基づく利用契約を締結した法人その他）</t>
    <phoneticPr fontId="3"/>
  </si>
  <si>
    <t>　　（イ）日本生命保険相互会社</t>
    <phoneticPr fontId="3"/>
  </si>
  <si>
    <t>　　 ②第三者に提供する目的</t>
    <phoneticPr fontId="3"/>
  </si>
  <si>
    <t>　　　・（ア）が本サービスおよびBiz-Create®by NISSAYサービスの提供を受ける目的</t>
    <phoneticPr fontId="3"/>
  </si>
  <si>
    <t>　　　・（イ）における「ビジネスマッチングサービス「Biz-Create® by NISSAY」に関する
　　　　利用規約」第14条2項に記載の利用目的</t>
    <phoneticPr fontId="3"/>
  </si>
  <si>
    <t>　　　(1)本人確認のため</t>
    <phoneticPr fontId="3"/>
  </si>
  <si>
    <t>　　　(2)会員登録可否の検討のため</t>
    <phoneticPr fontId="3"/>
  </si>
  <si>
    <t>　　　(3)企業間のマッチングを行うため（設定、準備、実行、フォローアップ等）</t>
    <phoneticPr fontId="3"/>
  </si>
  <si>
    <t>　　　(4)本サービスに関する問合せ等への回答のため</t>
    <phoneticPr fontId="3"/>
  </si>
  <si>
    <t>　　　(5)メールマガジン等によりビジネスマッチングに関する情報の配信を行うため</t>
    <phoneticPr fontId="3"/>
  </si>
  <si>
    <t>　　　(6)本ウェブサイト利用に係るユーザーサポートを行うため</t>
    <phoneticPr fontId="3"/>
  </si>
  <si>
    <t>　　　(7)企業間のマッチングに係る募集・提案・意見聴取等のため</t>
    <phoneticPr fontId="3"/>
  </si>
  <si>
    <t>　　　(8)本サービスへのアクセス傾向の分析のため</t>
    <phoneticPr fontId="3"/>
  </si>
  <si>
    <t>　　　(9)その他本ウェブサイトの提供及び関連したサービスの開発のため</t>
    <phoneticPr fontId="3"/>
  </si>
  <si>
    <t>　　　(10)当社の業務に関する情報提供・運営管理、商品・サービスの充実のため</t>
    <phoneticPr fontId="3"/>
  </si>
  <si>
    <t>　　　(11)メールマガジン等により当社の関連会社・提携会社を含む各種商品・サービスの案内・
　　　　提供を行うため</t>
    <phoneticPr fontId="3"/>
  </si>
  <si>
    <t>　　　(12)当社に関するご照会・ご相談への対応のため</t>
    <phoneticPr fontId="3"/>
  </si>
  <si>
    <t>　　　(13)その他保険に関連・付随する業務のため</t>
    <phoneticPr fontId="3"/>
  </si>
  <si>
    <t>　　③提供する個人情報の項目</t>
    <phoneticPr fontId="3"/>
  </si>
  <si>
    <t>　　　名前、生年月日、役職、所属部署、メールアドレス</t>
    <phoneticPr fontId="3"/>
  </si>
  <si>
    <t>　　④提供の手段または方法</t>
    <phoneticPr fontId="3"/>
  </si>
  <si>
    <t>　　　暗号化等の安全管理措置を施した上で提供</t>
    <phoneticPr fontId="3"/>
  </si>
  <si>
    <t>６．個人情報の取扱いの委託</t>
  </si>
  <si>
    <t>　　上記利用目的の範囲内で業務を行うために、ＡＷＳサービスを利用します。また、個人
　　情報の取扱いを当社が任意に定める先（以下「委託先」といいます。）へ委託する場合が
　　あります。</t>
    <phoneticPr fontId="3"/>
  </si>
  <si>
    <t>７．個人情報のご提供の任意性</t>
  </si>
  <si>
    <t>　　お客様の個人情報の提供を持ちまして、お問い合わせの対応やサービスの提供をさせて頂き
　　ますが、お客様の個人情報のご提供は任意です。</t>
    <phoneticPr fontId="3"/>
  </si>
  <si>
    <t>８．安全管理措置</t>
  </si>
  <si>
    <t>　　ご記入いただきましたお客様の個人情報は、漏えい、滅失、毀損を防止するための安全管理
　　措置を施し、当社および委託先が運営するサーバで適切に管理させていただきます。</t>
    <phoneticPr fontId="3"/>
  </si>
  <si>
    <t>９．容易に認識できない方法による個人情報の取得</t>
  </si>
  <si>
    <t>　　このウェブサイトには、アクセス制御と行動分析を目的に「クッキー」と呼ばれる技術を
　　使用しているページがあります。</t>
    <phoneticPr fontId="3"/>
  </si>
  <si>
    <t>　　なお、お使いのブラウザによっては、その設定を変更してクッキーの機能を無効にすること
　　はできますが、その結果ウェブページ上のサービスの全部または一部がご利用になれなく
　　なることがあります。</t>
    <phoneticPr fontId="3"/>
  </si>
  <si>
    <t>１０．個人情報に関するお問い合わせ先</t>
  </si>
  <si>
    <t>　　お預かりいたしましたお客様の個人情報に関するお問い合わせ、ご相談、開示等(利用目的の
　　通知、開示、訂正、追加、削除、利用停止等)をお求めになる場合は、下記までご連絡くだ
　　さい。</t>
    <phoneticPr fontId="3"/>
  </si>
  <si>
    <t>　　＜個人情報に関するお問い合わせ先＞</t>
    <phoneticPr fontId="3"/>
  </si>
  <si>
    <t>　　全社規定：https://jpn.nec.com/site/privacy/index.html</t>
    <phoneticPr fontId="3"/>
  </si>
  <si>
    <t>　　お問合せ：nec-digital-n-bm@dfd.jp.nec.com</t>
    <phoneticPr fontId="3"/>
  </si>
  <si>
    <t>１１．お問い合わせへの回答</t>
  </si>
  <si>
    <t>　　当社および委託先からご連絡を差し上げることがあります。また、お問い合わせ内容によって
　　は、電話や書面にて回答させていただく場合があります。なお、ご要望に沿えない場合もあり
　　ますので予めご了承ください。</t>
    <phoneticPr fontId="3"/>
  </si>
  <si>
    <t>右下プルダウン▼より選択してください</t>
  </si>
  <si>
    <t>部署名</t>
    <phoneticPr fontId="3"/>
  </si>
  <si>
    <t>過去</t>
  </si>
  <si>
    <t>企業ID</t>
  </si>
  <si>
    <t>ニーズステータス</t>
  </si>
  <si>
    <t>開示範囲</t>
  </si>
  <si>
    <t>種別</t>
  </si>
  <si>
    <t>業種</t>
  </si>
  <si>
    <t>サブ</t>
  </si>
  <si>
    <t>地域</t>
  </si>
  <si>
    <t>納期</t>
  </si>
  <si>
    <t>希望企業</t>
  </si>
  <si>
    <t>期限</t>
  </si>
  <si>
    <t>URL</t>
  </si>
  <si>
    <t>参加者</t>
    <rPh sb="0" eb="3">
      <t>サンカシャ</t>
    </rPh>
    <phoneticPr fontId="2"/>
  </si>
  <si>
    <t>役職</t>
    <rPh sb="0" eb="2">
      <t>ヤクショク</t>
    </rPh>
    <phoneticPr fontId="2"/>
  </si>
  <si>
    <t xml:space="preserve">〒　- </t>
    <phoneticPr fontId="3"/>
  </si>
  <si>
    <t>yyyy/mm/dd</t>
    <phoneticPr fontId="3"/>
  </si>
  <si>
    <t>三越伊勢丹グループ　様
※商談は、三越伊勢丹グループとして、株式会社三越伊勢丹・株式会社函館丸井今井の
　担当者様のどちらかが担当いたします。</t>
    <rPh sb="0" eb="2">
      <t>ミツコシ</t>
    </rPh>
    <rPh sb="2" eb="5">
      <t>イセタン</t>
    </rPh>
    <rPh sb="10" eb="11">
      <t>サマ</t>
    </rPh>
    <rPh sb="13" eb="15">
      <t>ショウダン</t>
    </rPh>
    <phoneticPr fontId="3"/>
  </si>
  <si>
    <t>【ご留意事項】
・当商談会は募集企業とのビジネス的な取引を約束するものではございません。
・商談可能な企業数には限りがあるため、募集企業による事前確認の結果、ご提案内容によっては商談のご希望に添えない可能性もございます。
・当商談会及び当サイトは当社が利用企業に対して、業績や信用状況、商品、サービス内容・水準等を保証するものではございません。
・当社所定の審査・手続きの結果、募集企業へのご記載内容のご連携及び当サイトへの登録にあたり、
　事務局にて一部内容を修正させていただく場合や、ご希望に添えない場合もございますので、あらかじめご了承ください。
・当商談会及び当サイトの利用に基づいて、他の利用者とコンタクト・受発注契約等の取引を行う場合は、当社は一切関与致しません。
　必ず内容を十分ご検討いただいたうえ、お客さまご自身でご判断願います。
・当サイトの利用目的外の書き込み、犯罪、法令違反、なりすまし、その他当社が不適切と判断する行為が発覚した場合は、
　ご利用いただけない場合がございます。
・Biz-Create®は株式会社三井住友銀行の登録商標です。</t>
    <phoneticPr fontId="3"/>
  </si>
  <si>
    <t>　 当シートへご記載いただいた内容につき、日本生命ビジネスマッチングサイト「Biz-Create® by NISSAY」へ登録・募集企業へ連携いたします。
　（当商談会へのエントリーにあたっては、「Biz-Create® by NISSAY」への会員・ニーズ登録が必須となります）</t>
    <phoneticPr fontId="3"/>
  </si>
  <si>
    <t>【商品名(３点まで)】</t>
    <phoneticPr fontId="3"/>
  </si>
  <si>
    <t xml:space="preserve">
〇商品➀【　　　　　　　　　　　　　　　　　　　　　】
〔特徴・PRポイント等〕
〇商品➁【　　　　　　　　　　　　　　　　　　　　　】
〔特徴・PRポイント等〕
〇商品➂【　　　　　　　　　　　　　　　　　　　　　】
〔特徴・PRポイント等〕</t>
    <phoneticPr fontId="3"/>
  </si>
  <si>
    <t>日程：2月4日(水)
会場：函館市国際水産・海洋総合研究センター (函館市弁天町20番5号)</t>
    <rPh sb="0" eb="2">
      <t>ニッテイ</t>
    </rPh>
    <rPh sb="6" eb="8">
      <t>カイジョウ</t>
    </rPh>
    <rPh sb="8" eb="9">
      <t>スイ</t>
    </rPh>
    <rPh sb="9" eb="12">
      <t>ハコダテシ</t>
    </rPh>
    <rPh sb="12" eb="14">
      <t>コクサイ</t>
    </rPh>
    <rPh sb="14" eb="17">
      <t>ハコダテシ</t>
    </rPh>
    <rPh sb="17" eb="19">
      <t>コクサイ</t>
    </rPh>
    <rPh sb="19" eb="21">
      <t>スイサン</t>
    </rPh>
    <rPh sb="22" eb="24">
      <t>カイヨウ</t>
    </rPh>
    <rPh sb="24" eb="26">
      <t>ソウゴウ</t>
    </rPh>
    <rPh sb="26" eb="28">
      <t>ケンキュウ</t>
    </rPh>
    <rPh sb="34" eb="37">
      <t>ハコダテシ</t>
    </rPh>
    <rPh sb="37" eb="40">
      <t>ベンテンマチ</t>
    </rPh>
    <rPh sb="42" eb="43">
      <t>バン</t>
    </rPh>
    <rPh sb="44" eb="45">
      <t>ゴウ</t>
    </rPh>
    <phoneticPr fontId="3"/>
  </si>
  <si>
    <t>地域ならではの魅力ある商材(ギフト用・産直品など)の募集</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</si>
</sst>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百&quot;&quot;万&quot;"/>
    <numFmt numFmtId="177" formatCode="General&quot;名&quot;"/>
    <numFmt numFmtId="178" formatCode="[$-F800]dddd\,\ mmmm\ dd\,\ yyyy"/>
    <numFmt numFmtId="179" formatCode="0_);[Red]\(0\)"/>
  </numFmts>
  <fonts count="50">
    <font>
      <sz val="11"/>
      <color theme="1"/>
      <name val="游ゴシック"/>
      <family val="2"/>
      <charset val="128"/>
      <scheme val="minor"/>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b/>
      <sz val="10"/>
      <color theme="0"/>
      <name val="Meiryo UI"/>
      <family val="3"/>
      <charset val="128"/>
    </font>
    <font>
      <sz val="8"/>
      <color theme="1"/>
      <name val="Meiryo UI"/>
      <family val="3"/>
      <charset val="128"/>
    </font>
    <font>
      <u/>
      <sz val="11"/>
      <color theme="10"/>
      <name val="游ゴシック"/>
      <family val="2"/>
      <charset val="128"/>
      <scheme val="minor"/>
    </font>
    <font>
      <u/>
      <sz val="8"/>
      <color theme="10"/>
      <name val="游ゴシック"/>
      <family val="2"/>
      <charset val="128"/>
      <scheme val="minor"/>
    </font>
    <font>
      <sz val="8"/>
      <name val="Meiryo UI"/>
      <family val="3"/>
      <charset val="128"/>
    </font>
    <font>
      <b/>
      <sz val="8"/>
      <color theme="0"/>
      <name val="Meiryo UI"/>
      <family val="3"/>
      <charset val="128"/>
    </font>
    <font>
      <b/>
      <sz val="7"/>
      <color theme="0"/>
      <name val="Meiryo UI"/>
      <family val="3"/>
      <charset val="128"/>
    </font>
    <font>
      <sz val="10"/>
      <color theme="1"/>
      <name val="Meiryo UI"/>
      <family val="3"/>
      <charset val="128"/>
    </font>
    <font>
      <sz val="8"/>
      <color theme="1"/>
      <name val="游ゴシック"/>
      <family val="2"/>
      <charset val="128"/>
      <scheme val="minor"/>
    </font>
    <font>
      <sz val="7.5"/>
      <name val="Meiryo UI"/>
      <family val="3"/>
      <charset val="128"/>
    </font>
    <font>
      <b/>
      <sz val="9"/>
      <color theme="0"/>
      <name val="Meiryo UI"/>
      <family val="3"/>
      <charset val="128"/>
    </font>
    <font>
      <sz val="11"/>
      <color theme="1"/>
      <name val="游ゴシック"/>
      <family val="2"/>
      <charset val="128"/>
      <scheme val="minor"/>
    </font>
    <font>
      <sz val="10"/>
      <name val="Meiryo UI"/>
      <family val="3"/>
      <charset val="128"/>
    </font>
    <font>
      <sz val="6.5"/>
      <color theme="1"/>
      <name val="游ゴシック"/>
      <family val="3"/>
      <charset val="128"/>
      <scheme val="minor"/>
    </font>
    <font>
      <b/>
      <sz val="9"/>
      <color theme="1"/>
      <name val="Meiryo UI"/>
      <family val="3"/>
      <charset val="128"/>
    </font>
    <font>
      <sz val="9"/>
      <color rgb="FF000000"/>
      <name val="Meiryo UI"/>
      <family val="3"/>
      <charset val="128"/>
    </font>
    <font>
      <b/>
      <sz val="9"/>
      <color rgb="FFFF0000"/>
      <name val="Meiryo UI"/>
      <family val="3"/>
      <charset val="128"/>
    </font>
    <font>
      <sz val="8"/>
      <color rgb="FFFF0000"/>
      <name val="Meiryo UI"/>
      <family val="3"/>
      <charset val="128"/>
    </font>
    <font>
      <sz val="7"/>
      <name val="Meiryo UI"/>
      <family val="3"/>
      <charset val="128"/>
    </font>
    <font>
      <b/>
      <sz val="18"/>
      <color theme="0"/>
      <name val="Meiryo UI"/>
      <family val="3"/>
      <charset val="128"/>
    </font>
    <font>
      <sz val="9"/>
      <color indexed="81"/>
      <name val="Meiryo UI"/>
      <family val="3"/>
      <charset val="128"/>
    </font>
    <font>
      <sz val="11"/>
      <name val="Meiryo UI"/>
      <family val="3"/>
      <charset val="128"/>
    </font>
    <font>
      <b/>
      <sz val="10"/>
      <name val="Meiryo UI"/>
      <family val="3"/>
      <charset val="128"/>
    </font>
    <font>
      <b/>
      <sz val="10"/>
      <color rgb="FFFF0000"/>
      <name val="Meiryo UI"/>
      <family val="3"/>
      <charset val="128"/>
    </font>
    <font>
      <b/>
      <sz val="9"/>
      <name val="Meiryo UI"/>
      <family val="3"/>
      <charset val="128"/>
    </font>
    <font>
      <sz val="7.5"/>
      <name val="Segoe UI Symbol"/>
      <family val="3"/>
    </font>
    <font>
      <sz val="6"/>
      <color theme="1"/>
      <name val="Meiryo UI"/>
      <family val="3"/>
      <charset val="128"/>
    </font>
    <font>
      <sz val="6"/>
      <name val="Meiryo UI"/>
      <family val="3"/>
      <charset val="128"/>
    </font>
    <font>
      <sz val="6"/>
      <color theme="1"/>
      <name val="Segoe UI Symbol"/>
      <family val="2"/>
    </font>
    <font>
      <sz val="6"/>
      <color theme="1"/>
      <name val="游ゴシック"/>
      <family val="3"/>
      <charset val="128"/>
      <scheme val="minor"/>
    </font>
    <font>
      <b/>
      <sz val="10"/>
      <color theme="1"/>
      <name val="游ゴシック"/>
      <family val="3"/>
      <charset val="128"/>
      <scheme val="minor"/>
    </font>
    <font>
      <sz val="9"/>
      <name val="Meiryo UI"/>
      <family val="3"/>
      <charset val="128"/>
    </font>
    <font>
      <b/>
      <sz val="14"/>
      <color theme="0"/>
      <name val="Meiryo UI"/>
      <family val="3"/>
      <charset val="128"/>
    </font>
    <font>
      <b/>
      <sz val="12"/>
      <color theme="0"/>
      <name val="Meiryo UI"/>
      <family val="3"/>
      <charset val="128"/>
    </font>
    <font>
      <sz val="5"/>
      <color theme="1"/>
      <name val="Meiryo UI"/>
      <family val="3"/>
      <charset val="128"/>
    </font>
    <font>
      <sz val="5"/>
      <color theme="1"/>
      <name val="Segoe UI Symbol"/>
      <family val="2"/>
    </font>
    <font>
      <sz val="8.5"/>
      <name val="Meiryo UI"/>
      <family val="3"/>
      <charset val="128"/>
    </font>
    <font>
      <sz val="12"/>
      <color theme="1"/>
      <name val="Meiryo UI"/>
      <family val="3"/>
      <charset val="128"/>
    </font>
    <font>
      <sz val="9"/>
      <color theme="1"/>
      <name val="Meiryo UI"/>
      <family val="3"/>
      <charset val="128"/>
    </font>
    <font>
      <b/>
      <sz val="16"/>
      <color theme="0"/>
      <name val="Meiryo UI"/>
      <family val="3"/>
      <charset val="128"/>
    </font>
    <font>
      <b/>
      <u/>
      <sz val="10.5"/>
      <color theme="1"/>
      <name val="游明朝"/>
      <family val="1"/>
      <charset val="128"/>
    </font>
    <font>
      <sz val="10.5"/>
      <color theme="1"/>
      <name val="游明朝"/>
      <family val="1"/>
      <charset val="128"/>
    </font>
    <font>
      <sz val="11"/>
      <color theme="1"/>
      <name val="游明朝"/>
      <family val="1"/>
      <charset val="128"/>
    </font>
    <font>
      <sz val="11"/>
      <color theme="1"/>
      <name val="Times New Roman"/>
      <family val="1"/>
    </font>
    <font>
      <u/>
      <sz val="11"/>
      <color theme="1"/>
      <name val="游明朝"/>
      <family val="1"/>
      <charset val="128"/>
    </font>
  </fonts>
  <fills count="9">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rgb="FF92D050"/>
        <bgColor indexed="64"/>
      </patternFill>
    </fill>
    <fill>
      <patternFill patternType="solid">
        <fgColor theme="9" tint="-0.249977111117893"/>
        <bgColor indexed="64"/>
      </patternFill>
    </fill>
  </fills>
  <borders count="4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style="dotted">
        <color auto="1"/>
      </bottom>
      <diagonal/>
    </border>
    <border>
      <left style="dotted">
        <color auto="1"/>
      </left>
      <right/>
      <top style="thin">
        <color auto="1"/>
      </top>
      <bottom/>
      <diagonal/>
    </border>
    <border>
      <left style="dotted">
        <color auto="1"/>
      </left>
      <right/>
      <top/>
      <bottom style="dotted">
        <color auto="1"/>
      </bottom>
      <diagonal/>
    </border>
    <border>
      <left/>
      <right style="dotted">
        <color auto="1"/>
      </right>
      <top style="thin">
        <color auto="1"/>
      </top>
      <bottom/>
      <diagonal/>
    </border>
    <border>
      <left/>
      <right style="dotted">
        <color auto="1"/>
      </right>
      <top/>
      <bottom style="thin">
        <color auto="1"/>
      </bottom>
      <diagonal/>
    </border>
    <border>
      <left style="dotted">
        <color auto="1"/>
      </left>
      <right/>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dotted">
        <color auto="1"/>
      </right>
      <top style="thin">
        <color auto="1"/>
      </top>
      <bottom style="thin">
        <color auto="1"/>
      </bottom>
      <diagonal/>
    </border>
    <border>
      <left/>
      <right style="hair">
        <color auto="1"/>
      </right>
      <top style="thin">
        <color auto="1"/>
      </top>
      <bottom/>
      <diagonal/>
    </border>
    <border>
      <left style="hair">
        <color auto="1"/>
      </left>
      <right/>
      <top style="thin">
        <color auto="1"/>
      </top>
      <bottom/>
      <diagonal/>
    </border>
    <border>
      <left style="medium">
        <color indexed="64"/>
      </left>
      <right style="medium">
        <color indexed="64"/>
      </right>
      <top style="medium">
        <color indexed="64"/>
      </top>
      <bottom/>
      <diagonal/>
    </border>
    <border>
      <left/>
      <right style="hair">
        <color auto="1"/>
      </right>
      <top style="thin">
        <color auto="1"/>
      </top>
      <bottom style="thin">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style="thin">
        <color auto="1"/>
      </left>
      <right style="thin">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5">
    <xf numFmtId="0" fontId="0" fillId="0" borderId="0">
      <alignment vertical="center"/>
    </xf>
    <xf numFmtId="0" fontId="7" fillId="0" borderId="0" applyNumberFormat="0" applyFill="0" applyBorder="0" applyAlignment="0" applyProtection="0">
      <alignment vertical="center"/>
    </xf>
    <xf numFmtId="38" fontId="16" fillId="0" borderId="0" applyFont="0" applyFill="0" applyBorder="0" applyAlignment="0" applyProtection="0">
      <alignment vertical="center"/>
    </xf>
    <xf numFmtId="0" fontId="2" fillId="0" borderId="0">
      <alignment vertical="center"/>
    </xf>
    <xf numFmtId="0" fontId="1" fillId="0" borderId="0">
      <alignment vertical="center"/>
    </xf>
  </cellStyleXfs>
  <cellXfs count="419">
    <xf numFmtId="0" fontId="0" fillId="0" borderId="0" xfId="0">
      <alignment vertical="center"/>
    </xf>
    <xf numFmtId="0" fontId="4" fillId="0" borderId="0" xfId="0" applyFont="1">
      <alignment vertical="center"/>
    </xf>
    <xf numFmtId="0" fontId="5" fillId="2" borderId="4" xfId="0" applyFont="1" applyFill="1" applyBorder="1" applyAlignment="1">
      <alignment horizontal="center" vertical="center"/>
    </xf>
    <xf numFmtId="0" fontId="5" fillId="2" borderId="4" xfId="0" applyFont="1" applyFill="1" applyBorder="1" applyAlignment="1">
      <alignment horizontal="center" vertical="center" shrinkToFit="1"/>
    </xf>
    <xf numFmtId="0" fontId="13" fillId="0" borderId="0" xfId="0" applyFont="1" applyAlignment="1">
      <alignment horizontal="right" vertical="top"/>
    </xf>
    <xf numFmtId="0" fontId="0" fillId="3" borderId="0" xfId="0" applyFill="1">
      <alignment vertical="center"/>
    </xf>
    <xf numFmtId="0" fontId="6" fillId="3" borderId="0" xfId="0" applyFont="1" applyFill="1">
      <alignment vertical="center"/>
    </xf>
    <xf numFmtId="0" fontId="6" fillId="3" borderId="0" xfId="0" applyFont="1" applyFill="1" applyAlignment="1">
      <alignment horizontal="center" vertical="center"/>
    </xf>
    <xf numFmtId="0" fontId="18" fillId="3" borderId="7" xfId="0" applyFont="1" applyFill="1" applyBorder="1" applyAlignment="1">
      <alignment vertical="center"/>
    </xf>
    <xf numFmtId="0" fontId="4" fillId="0" borderId="20" xfId="0" applyFont="1" applyBorder="1">
      <alignment vertical="center"/>
    </xf>
    <xf numFmtId="0" fontId="14" fillId="0" borderId="0" xfId="0" applyFont="1" applyFill="1" applyBorder="1" applyAlignment="1">
      <alignment vertical="center" shrinkToFit="1"/>
    </xf>
    <xf numFmtId="0" fontId="4" fillId="0" borderId="8" xfId="0" applyFont="1" applyBorder="1" applyAlignment="1">
      <alignment vertical="center"/>
    </xf>
    <xf numFmtId="0" fontId="4" fillId="0" borderId="0" xfId="0" applyFont="1" applyBorder="1">
      <alignment vertical="center"/>
    </xf>
    <xf numFmtId="0" fontId="6" fillId="3" borderId="2" xfId="0" applyFont="1" applyFill="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xf>
    <xf numFmtId="0" fontId="9" fillId="3" borderId="1" xfId="0" applyFont="1" applyFill="1" applyBorder="1">
      <alignment vertical="center"/>
    </xf>
    <xf numFmtId="0" fontId="12" fillId="3" borderId="2" xfId="0" applyFont="1" applyFill="1" applyBorder="1">
      <alignment vertical="center"/>
    </xf>
    <xf numFmtId="0" fontId="6" fillId="3" borderId="2" xfId="0" applyFont="1" applyFill="1" applyBorder="1" applyAlignment="1">
      <alignment vertical="center"/>
    </xf>
    <xf numFmtId="0" fontId="6" fillId="3" borderId="26" xfId="0" applyFont="1" applyFill="1" applyBorder="1" applyAlignment="1">
      <alignment horizontal="center" vertical="center"/>
    </xf>
    <xf numFmtId="0" fontId="4" fillId="0" borderId="28" xfId="0" applyFont="1" applyBorder="1" applyAlignment="1">
      <alignment horizontal="center" vertical="center"/>
    </xf>
    <xf numFmtId="0" fontId="4" fillId="0" borderId="4"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lignment vertical="center"/>
    </xf>
    <xf numFmtId="0" fontId="0" fillId="0" borderId="4" xfId="0" applyBorder="1">
      <alignment vertical="center"/>
    </xf>
    <xf numFmtId="0" fontId="19" fillId="3" borderId="0" xfId="0" applyFont="1" applyFill="1" applyBorder="1" applyAlignment="1">
      <alignment horizontal="left" vertical="center" shrinkToFit="1"/>
    </xf>
    <xf numFmtId="0" fontId="4" fillId="3" borderId="0" xfId="0" applyFont="1" applyFill="1">
      <alignment vertical="center"/>
    </xf>
    <xf numFmtId="0" fontId="4" fillId="3" borderId="0" xfId="0" applyFont="1" applyFill="1" applyAlignment="1">
      <alignment horizontal="center" vertical="center"/>
    </xf>
    <xf numFmtId="176" fontId="9" fillId="3" borderId="6" xfId="0" applyNumberFormat="1" applyFont="1" applyFill="1" applyBorder="1" applyAlignment="1">
      <alignment horizontal="center" vertical="center" wrapText="1"/>
    </xf>
    <xf numFmtId="177" fontId="6" fillId="3" borderId="5" xfId="2" applyNumberFormat="1" applyFont="1" applyFill="1" applyBorder="1" applyAlignment="1">
      <alignment vertical="center" shrinkToFit="1"/>
    </xf>
    <xf numFmtId="0" fontId="23" fillId="3" borderId="21" xfId="0" applyFont="1" applyFill="1" applyBorder="1" applyAlignment="1">
      <alignment vertical="center" wrapText="1"/>
    </xf>
    <xf numFmtId="0" fontId="4" fillId="0" borderId="0" xfId="0" applyFont="1" applyBorder="1" applyAlignment="1">
      <alignment vertical="center"/>
    </xf>
    <xf numFmtId="0" fontId="4" fillId="0" borderId="10" xfId="0" applyFont="1" applyBorder="1">
      <alignment vertical="center"/>
    </xf>
    <xf numFmtId="0" fontId="15" fillId="2" borderId="4" xfId="0" applyFont="1" applyFill="1" applyBorder="1" applyAlignment="1">
      <alignment horizontal="center" vertical="center" wrapText="1" shrinkToFit="1"/>
    </xf>
    <xf numFmtId="0" fontId="5" fillId="2" borderId="5" xfId="0" applyFont="1" applyFill="1" applyBorder="1" applyAlignment="1">
      <alignment horizontal="center" vertical="center" wrapText="1"/>
    </xf>
    <xf numFmtId="0" fontId="5" fillId="2" borderId="5" xfId="0" applyFont="1" applyFill="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1" fillId="0" borderId="4" xfId="4" applyBorder="1">
      <alignment vertical="center"/>
    </xf>
    <xf numFmtId="0" fontId="1" fillId="3" borderId="4" xfId="4" applyFill="1" applyBorder="1">
      <alignment vertical="center"/>
    </xf>
    <xf numFmtId="0" fontId="4" fillId="6" borderId="4" xfId="0" applyFont="1" applyFill="1" applyBorder="1">
      <alignment vertical="center"/>
    </xf>
    <xf numFmtId="49" fontId="4" fillId="6" borderId="4" xfId="0" applyNumberFormat="1" applyFont="1" applyFill="1" applyBorder="1">
      <alignment vertical="center"/>
    </xf>
    <xf numFmtId="0" fontId="4" fillId="0" borderId="29" xfId="0" applyFont="1" applyBorder="1">
      <alignment vertical="center"/>
    </xf>
    <xf numFmtId="49" fontId="4" fillId="0" borderId="4" xfId="0" applyNumberFormat="1" applyFont="1" applyBorder="1">
      <alignment vertical="center"/>
    </xf>
    <xf numFmtId="0" fontId="4" fillId="0" borderId="43" xfId="0" applyFont="1" applyBorder="1">
      <alignment vertical="center"/>
    </xf>
    <xf numFmtId="49" fontId="4" fillId="0" borderId="2" xfId="0" applyNumberFormat="1" applyFont="1" applyBorder="1">
      <alignment vertical="center"/>
    </xf>
    <xf numFmtId="49" fontId="4" fillId="0" borderId="7" xfId="0" applyNumberFormat="1" applyFont="1" applyBorder="1">
      <alignment vertical="center"/>
    </xf>
    <xf numFmtId="0" fontId="4" fillId="0" borderId="1" xfId="0" applyFont="1" applyBorder="1">
      <alignment vertical="center"/>
    </xf>
    <xf numFmtId="0" fontId="4" fillId="0" borderId="11" xfId="0" applyFont="1" applyBorder="1">
      <alignment vertical="center"/>
    </xf>
    <xf numFmtId="49" fontId="0" fillId="0" borderId="0" xfId="0" applyNumberFormat="1">
      <alignment vertical="center"/>
    </xf>
    <xf numFmtId="0" fontId="34" fillId="3" borderId="0" xfId="0" applyFont="1" applyFill="1" applyBorder="1" applyAlignment="1">
      <alignment horizontal="left" vertical="top"/>
    </xf>
    <xf numFmtId="0" fontId="35" fillId="3" borderId="7" xfId="0" applyFont="1" applyFill="1" applyBorder="1" applyAlignment="1"/>
    <xf numFmtId="0" fontId="42" fillId="3" borderId="0" xfId="0" applyFont="1" applyFill="1">
      <alignment vertical="center"/>
    </xf>
    <xf numFmtId="0" fontId="13" fillId="3" borderId="0" xfId="0" applyFont="1" applyFill="1" applyAlignment="1">
      <alignment horizontal="right" vertical="top"/>
    </xf>
    <xf numFmtId="0" fontId="12" fillId="3" borderId="0" xfId="0" applyFont="1" applyFill="1" applyAlignment="1">
      <alignment horizontal="right" vertical="center"/>
    </xf>
    <xf numFmtId="0" fontId="45" fillId="0" borderId="0" xfId="0" applyFont="1" applyAlignment="1">
      <alignment horizontal="center" vertical="center"/>
    </xf>
    <xf numFmtId="0" fontId="46" fillId="0" borderId="0" xfId="0" applyFont="1" applyAlignment="1">
      <alignment horizontal="justify" vertical="center" wrapText="1"/>
    </xf>
    <xf numFmtId="0" fontId="46" fillId="0" borderId="0" xfId="0" applyFont="1" applyAlignment="1">
      <alignment horizontal="left" vertical="center" wrapText="1"/>
    </xf>
    <xf numFmtId="0" fontId="46" fillId="0" borderId="0" xfId="0" applyFont="1" applyAlignment="1">
      <alignment horizontal="right" vertical="center" wrapText="1"/>
    </xf>
    <xf numFmtId="0" fontId="47" fillId="0" borderId="0" xfId="0" applyFont="1" applyAlignment="1">
      <alignment horizontal="center" vertical="center" wrapText="1"/>
    </xf>
    <xf numFmtId="0" fontId="47" fillId="0" borderId="0" xfId="0" applyFont="1" applyAlignment="1">
      <alignment horizontal="left" vertical="center" wrapText="1"/>
    </xf>
    <xf numFmtId="0" fontId="47" fillId="0" borderId="0" xfId="0" applyFont="1" applyAlignment="1">
      <alignment horizontal="justify" vertical="center" wrapText="1"/>
    </xf>
    <xf numFmtId="0" fontId="46" fillId="0" borderId="0" xfId="0" applyFont="1" applyAlignment="1">
      <alignment horizontal="left" vertical="center"/>
    </xf>
    <xf numFmtId="0" fontId="46" fillId="0" borderId="0" xfId="0" applyFont="1" applyAlignment="1">
      <alignment horizontal="left" vertical="center" indent="4"/>
    </xf>
    <xf numFmtId="0" fontId="46" fillId="0" borderId="0" xfId="0" applyFont="1" applyAlignment="1">
      <alignment horizontal="justify" vertical="center"/>
    </xf>
    <xf numFmtId="0" fontId="0" fillId="0" borderId="0" xfId="0" applyAlignment="1">
      <alignment horizontal="left" vertical="center" wrapText="1"/>
    </xf>
    <xf numFmtId="0" fontId="47" fillId="0" borderId="0" xfId="0" applyFont="1" applyAlignment="1">
      <alignment horizontal="right" vertical="center" wrapText="1"/>
    </xf>
    <xf numFmtId="0" fontId="49" fillId="0" borderId="0" xfId="0" applyFont="1" applyAlignment="1">
      <alignment vertical="center" wrapText="1"/>
    </xf>
    <xf numFmtId="0" fontId="47" fillId="0" borderId="0" xfId="0" applyFont="1" applyAlignment="1">
      <alignment vertical="center" wrapText="1"/>
    </xf>
    <xf numFmtId="0" fontId="49" fillId="0" borderId="0" xfId="0" applyFont="1" applyAlignment="1">
      <alignment horizontal="left" vertical="center" wrapText="1"/>
    </xf>
    <xf numFmtId="0" fontId="0" fillId="0" borderId="0" xfId="0" applyAlignment="1">
      <alignment vertical="center" wrapText="1"/>
    </xf>
    <xf numFmtId="0" fontId="4" fillId="0" borderId="20" xfId="0" applyFont="1" applyBorder="1" applyProtection="1">
      <alignment vertical="center"/>
      <protection locked="0"/>
    </xf>
    <xf numFmtId="0" fontId="4" fillId="0" borderId="0" xfId="0" applyFont="1" applyAlignment="1" applyProtection="1">
      <alignment horizontal="center" vertical="center"/>
      <protection locked="0"/>
    </xf>
    <xf numFmtId="0" fontId="4" fillId="0" borderId="0" xfId="0" applyFont="1" applyProtection="1">
      <alignment vertical="center"/>
      <protection locked="0"/>
    </xf>
    <xf numFmtId="0" fontId="0" fillId="0" borderId="0" xfId="0" applyProtection="1">
      <alignment vertical="center"/>
      <protection locked="0"/>
    </xf>
    <xf numFmtId="0" fontId="19" fillId="3" borderId="0" xfId="0" applyFont="1" applyFill="1" applyBorder="1" applyAlignment="1" applyProtection="1">
      <alignment horizontal="left" vertical="center" shrinkToFit="1"/>
      <protection locked="0"/>
    </xf>
    <xf numFmtId="0" fontId="4" fillId="0" borderId="8" xfId="0" applyFont="1" applyBorder="1" applyAlignment="1" applyProtection="1">
      <alignment horizontal="center" vertical="center"/>
      <protection locked="0"/>
    </xf>
    <xf numFmtId="0" fontId="14" fillId="0" borderId="0" xfId="0" applyFont="1" applyFill="1" applyBorder="1" applyAlignment="1" applyProtection="1">
      <alignment vertical="center" shrinkToFit="1"/>
      <protection locked="0"/>
    </xf>
    <xf numFmtId="0" fontId="4" fillId="0" borderId="8"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Border="1" applyProtection="1">
      <alignment vertical="center"/>
      <protection locked="0"/>
    </xf>
    <xf numFmtId="0" fontId="35" fillId="3" borderId="7" xfId="0" applyFont="1" applyFill="1" applyBorder="1" applyAlignment="1" applyProtection="1">
      <protection locked="0"/>
    </xf>
    <xf numFmtId="0" fontId="18" fillId="3" borderId="7" xfId="0" applyFont="1" applyFill="1" applyBorder="1" applyAlignment="1" applyProtection="1">
      <alignment vertical="center"/>
      <protection locked="0"/>
    </xf>
    <xf numFmtId="0" fontId="5" fillId="2" borderId="4" xfId="0" applyFont="1" applyFill="1" applyBorder="1" applyAlignment="1" applyProtection="1">
      <alignment horizontal="center" vertical="center"/>
      <protection locked="0"/>
    </xf>
    <xf numFmtId="0" fontId="9" fillId="0" borderId="21" xfId="0" applyFont="1" applyBorder="1" applyAlignment="1" applyProtection="1">
      <alignment vertical="center" wrapText="1"/>
      <protection locked="0"/>
    </xf>
    <xf numFmtId="0" fontId="5" fillId="2" borderId="4" xfId="0" applyFont="1" applyFill="1" applyBorder="1" applyAlignment="1" applyProtection="1">
      <alignment horizontal="center" vertical="center" shrinkToFit="1"/>
      <protection locked="0"/>
    </xf>
    <xf numFmtId="177" fontId="6" fillId="0" borderId="5" xfId="2" applyNumberFormat="1" applyFont="1" applyBorder="1" applyAlignment="1" applyProtection="1">
      <alignment vertical="center" shrinkToFit="1"/>
      <protection locked="0"/>
    </xf>
    <xf numFmtId="176" fontId="9" fillId="0" borderId="6" xfId="0" applyNumberFormat="1" applyFont="1" applyBorder="1" applyAlignment="1" applyProtection="1">
      <alignment horizontal="center" vertical="center" wrapText="1"/>
      <protection locked="0"/>
    </xf>
    <xf numFmtId="0" fontId="10" fillId="2" borderId="4" xfId="0" applyFont="1" applyFill="1" applyBorder="1" applyAlignment="1" applyProtection="1">
      <alignment horizontal="center" vertical="center" wrapText="1" shrinkToFit="1"/>
      <protection locked="0"/>
    </xf>
    <xf numFmtId="0" fontId="5" fillId="2" borderId="5"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protection locked="0"/>
    </xf>
    <xf numFmtId="0" fontId="6" fillId="3" borderId="30" xfId="0" applyFont="1" applyFill="1" applyBorder="1" applyAlignment="1" applyProtection="1">
      <alignment horizontal="center" vertical="center"/>
      <protection locked="0"/>
    </xf>
    <xf numFmtId="0" fontId="0" fillId="3" borderId="0" xfId="0" applyFill="1" applyProtection="1">
      <alignment vertical="center"/>
      <protection locked="0"/>
    </xf>
    <xf numFmtId="0" fontId="6" fillId="3" borderId="2" xfId="0" applyFont="1" applyFill="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9" fillId="3" borderId="1" xfId="0" applyFont="1" applyFill="1" applyBorder="1" applyProtection="1">
      <alignment vertical="center"/>
      <protection locked="0"/>
    </xf>
    <xf numFmtId="0" fontId="12" fillId="3" borderId="2" xfId="0" applyFont="1" applyFill="1" applyBorder="1" applyProtection="1">
      <alignment vertical="center"/>
      <protection locked="0"/>
    </xf>
    <xf numFmtId="0" fontId="6" fillId="3" borderId="2" xfId="0" applyFont="1" applyFill="1" applyBorder="1" applyAlignment="1" applyProtection="1">
      <alignment vertical="center"/>
      <protection locked="0"/>
    </xf>
    <xf numFmtId="0" fontId="6" fillId="3" borderId="26" xfId="0" applyFont="1" applyFill="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4" xfId="0" applyFont="1" applyBorder="1" applyProtection="1">
      <alignment vertical="center"/>
      <protection locked="0"/>
    </xf>
    <xf numFmtId="0" fontId="6" fillId="3" borderId="0" xfId="0" applyFont="1" applyFill="1" applyProtection="1">
      <alignment vertical="center"/>
      <protection locked="0"/>
    </xf>
    <xf numFmtId="0" fontId="6" fillId="3" borderId="0" xfId="0" applyFont="1" applyFill="1" applyAlignment="1" applyProtection="1">
      <alignment horizontal="center" vertical="center"/>
      <protection locked="0"/>
    </xf>
    <xf numFmtId="0" fontId="13" fillId="0" borderId="0" xfId="0" applyFont="1" applyAlignment="1" applyProtection="1">
      <alignment horizontal="right" vertical="top"/>
      <protection locked="0"/>
    </xf>
    <xf numFmtId="0" fontId="42" fillId="3" borderId="0" xfId="0" applyFont="1" applyFill="1" applyProtection="1">
      <alignment vertical="center"/>
      <protection locked="0"/>
    </xf>
    <xf numFmtId="0" fontId="1" fillId="0" borderId="4" xfId="4" applyBorder="1" applyProtection="1">
      <alignment vertical="center"/>
      <protection locked="0"/>
    </xf>
    <xf numFmtId="0" fontId="0" fillId="0" borderId="4" xfId="0" applyBorder="1" applyProtection="1">
      <alignment vertical="center"/>
      <protection locked="0"/>
    </xf>
    <xf numFmtId="0" fontId="4" fillId="0" borderId="4" xfId="0" quotePrefix="1" applyFont="1" applyBorder="1" applyProtection="1">
      <alignment vertical="center"/>
      <protection locked="0"/>
    </xf>
    <xf numFmtId="0" fontId="1" fillId="0" borderId="29" xfId="4" applyBorder="1" applyProtection="1">
      <alignment vertical="center"/>
      <protection locked="0"/>
    </xf>
    <xf numFmtId="0" fontId="4" fillId="0" borderId="10" xfId="0" applyFont="1" applyBorder="1" applyProtection="1">
      <alignment vertical="center"/>
      <protection locked="0"/>
    </xf>
    <xf numFmtId="0" fontId="12" fillId="0" borderId="0" xfId="0" applyFont="1" applyAlignment="1" applyProtection="1">
      <alignment horizontal="right" vertical="center"/>
      <protection locked="0"/>
    </xf>
    <xf numFmtId="0" fontId="4" fillId="0" borderId="4" xfId="0" applyFont="1" applyBorder="1" applyAlignment="1" applyProtection="1">
      <alignment vertical="center"/>
      <protection locked="0"/>
    </xf>
    <xf numFmtId="49" fontId="4" fillId="0" borderId="4" xfId="0" applyNumberFormat="1" applyFont="1" applyBorder="1" applyAlignment="1" applyProtection="1">
      <alignment vertical="center"/>
      <protection locked="0"/>
    </xf>
    <xf numFmtId="0" fontId="4" fillId="0" borderId="4" xfId="0" applyNumberFormat="1" applyFont="1" applyBorder="1" applyAlignment="1" applyProtection="1">
      <alignment vertical="center"/>
      <protection locked="0"/>
    </xf>
    <xf numFmtId="49" fontId="4" fillId="0" borderId="0" xfId="0" applyNumberFormat="1" applyFont="1" applyBorder="1" applyAlignment="1" applyProtection="1">
      <alignment vertical="center"/>
      <protection locked="0"/>
    </xf>
    <xf numFmtId="0" fontId="4" fillId="0" borderId="6" xfId="0" applyFont="1" applyBorder="1" applyProtection="1">
      <alignment vertical="center"/>
      <protection locked="0"/>
    </xf>
    <xf numFmtId="49" fontId="4" fillId="0" borderId="4" xfId="0" applyNumberFormat="1" applyFont="1" applyBorder="1" applyProtection="1">
      <alignment vertical="center"/>
      <protection locked="0"/>
    </xf>
    <xf numFmtId="0" fontId="4" fillId="0" borderId="4" xfId="0" applyNumberFormat="1" applyFont="1" applyBorder="1" applyProtection="1">
      <alignment vertical="center"/>
      <protection locked="0"/>
    </xf>
    <xf numFmtId="0" fontId="4" fillId="0" borderId="10" xfId="0" applyNumberFormat="1" applyFont="1" applyBorder="1" applyAlignment="1" applyProtection="1">
      <alignment vertical="center"/>
      <protection locked="0"/>
    </xf>
    <xf numFmtId="49" fontId="4" fillId="0" borderId="0" xfId="0" applyNumberFormat="1" applyFont="1" applyBorder="1" applyProtection="1">
      <alignment vertical="center"/>
      <protection locked="0"/>
    </xf>
    <xf numFmtId="0" fontId="4" fillId="0" borderId="44" xfId="0" applyFont="1" applyBorder="1" applyProtection="1">
      <alignment vertical="center"/>
      <protection locked="0"/>
    </xf>
    <xf numFmtId="0" fontId="4" fillId="0" borderId="45" xfId="0" applyFont="1" applyBorder="1" applyProtection="1">
      <alignment vertical="center"/>
      <protection locked="0"/>
    </xf>
    <xf numFmtId="0" fontId="0" fillId="0" borderId="45" xfId="0" applyBorder="1" applyProtection="1">
      <alignment vertical="center"/>
      <protection locked="0"/>
    </xf>
    <xf numFmtId="0" fontId="0" fillId="0" borderId="46" xfId="0" applyBorder="1" applyProtection="1">
      <alignment vertical="center"/>
      <protection locked="0"/>
    </xf>
    <xf numFmtId="0" fontId="4" fillId="0" borderId="35" xfId="0" applyFont="1" applyBorder="1" applyProtection="1">
      <alignment vertical="center"/>
      <protection locked="0"/>
    </xf>
    <xf numFmtId="0" fontId="4" fillId="0" borderId="36" xfId="0" applyFont="1" applyBorder="1" applyProtection="1">
      <alignment vertical="center"/>
      <protection locked="0"/>
    </xf>
    <xf numFmtId="0" fontId="0" fillId="0" borderId="35" xfId="0" applyBorder="1" applyProtection="1">
      <alignment vertical="center"/>
      <protection locked="0"/>
    </xf>
    <xf numFmtId="0" fontId="0" fillId="0" borderId="39" xfId="0" applyBorder="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4" fillId="0" borderId="33" xfId="0" applyFont="1" applyBorder="1" applyProtection="1">
      <alignment vertical="center"/>
      <protection locked="0"/>
    </xf>
    <xf numFmtId="0" fontId="26" fillId="0" borderId="33" xfId="0" applyFont="1" applyBorder="1" applyProtection="1">
      <alignment vertical="center"/>
      <protection locked="0"/>
    </xf>
    <xf numFmtId="0" fontId="0" fillId="0" borderId="34" xfId="0" applyBorder="1" applyProtection="1">
      <alignment vertical="center"/>
      <protection locked="0"/>
    </xf>
    <xf numFmtId="14" fontId="4" fillId="0" borderId="4" xfId="0" applyNumberFormat="1" applyFont="1" applyBorder="1" applyProtection="1">
      <alignment vertical="center"/>
      <protection locked="0"/>
    </xf>
    <xf numFmtId="179" fontId="4" fillId="0" borderId="4" xfId="0" applyNumberFormat="1" applyFont="1" applyBorder="1" applyProtection="1">
      <alignment vertical="center"/>
      <protection locked="0"/>
    </xf>
    <xf numFmtId="0" fontId="0" fillId="0" borderId="4" xfId="0" applyBorder="1" applyAlignment="1" applyProtection="1">
      <alignment vertical="center" wrapText="1"/>
      <protection locked="0"/>
    </xf>
    <xf numFmtId="0" fontId="0" fillId="0" borderId="36" xfId="0" applyBorder="1" applyProtection="1">
      <alignment vertical="center"/>
      <protection locked="0"/>
    </xf>
    <xf numFmtId="0" fontId="4" fillId="0" borderId="0" xfId="0" applyNumberFormat="1" applyFont="1" applyBorder="1" applyAlignment="1" applyProtection="1">
      <alignment vertical="center"/>
      <protection locked="0"/>
    </xf>
    <xf numFmtId="0" fontId="4" fillId="0" borderId="37" xfId="0" applyFont="1" applyBorder="1" applyProtection="1">
      <alignment vertical="center"/>
      <protection locked="0"/>
    </xf>
    <xf numFmtId="0" fontId="0" fillId="0" borderId="0" xfId="0" applyBorder="1" applyProtection="1">
      <alignment vertical="center"/>
      <protection locked="0"/>
    </xf>
    <xf numFmtId="0" fontId="0" fillId="0" borderId="38" xfId="0" applyBorder="1" applyProtection="1">
      <alignment vertical="center"/>
      <protection locked="0"/>
    </xf>
    <xf numFmtId="0" fontId="4" fillId="0" borderId="39" xfId="0" applyFont="1" applyBorder="1" applyProtection="1">
      <alignment vertical="center"/>
      <protection locked="0"/>
    </xf>
    <xf numFmtId="0" fontId="4" fillId="0" borderId="40" xfId="0" applyFont="1" applyBorder="1" applyProtection="1">
      <alignment vertical="center"/>
      <protection locked="0"/>
    </xf>
    <xf numFmtId="0" fontId="4" fillId="0" borderId="41" xfId="0" applyFont="1" applyBorder="1" applyProtection="1">
      <alignment vertical="center"/>
      <protection locked="0"/>
    </xf>
    <xf numFmtId="0" fontId="0" fillId="0" borderId="41" xfId="0" applyBorder="1" applyProtection="1">
      <alignment vertical="center"/>
      <protection locked="0"/>
    </xf>
    <xf numFmtId="0" fontId="4" fillId="0" borderId="0" xfId="0" applyFont="1" applyAlignment="1" applyProtection="1">
      <alignment horizontal="left" vertical="center"/>
      <protection locked="0"/>
    </xf>
    <xf numFmtId="176" fontId="4" fillId="0" borderId="0" xfId="0" applyNumberFormat="1" applyFont="1" applyProtection="1">
      <alignment vertical="center"/>
      <protection locked="0"/>
    </xf>
    <xf numFmtId="0" fontId="4" fillId="0" borderId="0" xfId="0" applyFont="1" applyAlignment="1" applyProtection="1">
      <alignment vertical="center" wrapText="1"/>
      <protection locked="0"/>
    </xf>
    <xf numFmtId="0" fontId="22" fillId="0" borderId="31" xfId="0" applyFont="1" applyBorder="1" applyAlignment="1" applyProtection="1">
      <alignment horizontal="center" vertical="center" shrinkToFit="1"/>
      <protection locked="0"/>
    </xf>
    <xf numFmtId="0" fontId="22" fillId="0" borderId="6" xfId="0" applyFont="1" applyBorder="1" applyAlignment="1" applyProtection="1">
      <alignment horizontal="center" vertical="center" shrinkToFit="1"/>
      <protection locked="0"/>
    </xf>
    <xf numFmtId="0" fontId="10" fillId="2" borderId="5" xfId="0" applyFont="1" applyFill="1" applyBorder="1" applyAlignment="1" applyProtection="1">
      <alignment horizontal="center" vertical="center" shrinkToFit="1"/>
      <protection locked="0"/>
    </xf>
    <xf numFmtId="0" fontId="10" fillId="2" borderId="6" xfId="0" applyFont="1" applyFill="1" applyBorder="1" applyAlignment="1" applyProtection="1">
      <alignment horizontal="center" vertical="center" shrinkToFit="1"/>
      <protection locked="0"/>
    </xf>
    <xf numFmtId="0" fontId="8" fillId="0" borderId="5" xfId="1" applyFont="1" applyBorder="1" applyAlignment="1" applyProtection="1">
      <alignment horizontal="center" vertical="center" wrapText="1"/>
      <protection locked="0"/>
    </xf>
    <xf numFmtId="0" fontId="8" fillId="0" borderId="7" xfId="1" applyFont="1" applyBorder="1" applyAlignment="1" applyProtection="1">
      <alignment horizontal="center" vertical="center" wrapText="1"/>
      <protection locked="0"/>
    </xf>
    <xf numFmtId="0" fontId="8" fillId="0" borderId="6" xfId="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9" fillId="0" borderId="5"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6" fillId="0" borderId="5" xfId="0" applyFont="1" applyBorder="1" applyAlignment="1" applyProtection="1">
      <alignment vertical="center" wrapText="1"/>
      <protection locked="0"/>
    </xf>
    <xf numFmtId="0" fontId="6" fillId="0" borderId="7" xfId="0" applyFont="1" applyBorder="1" applyAlignment="1" applyProtection="1">
      <alignment vertical="center" wrapText="1"/>
      <protection locked="0"/>
    </xf>
    <xf numFmtId="0" fontId="6" fillId="0" borderId="6" xfId="0" applyFont="1" applyBorder="1" applyAlignment="1" applyProtection="1">
      <alignment vertical="center" wrapText="1"/>
      <protection locked="0"/>
    </xf>
    <xf numFmtId="0" fontId="6" fillId="0" borderId="5"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14" fontId="9" fillId="0" borderId="5" xfId="0" applyNumberFormat="1"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wrapText="1"/>
      <protection locked="0"/>
    </xf>
    <xf numFmtId="0" fontId="9" fillId="0" borderId="5" xfId="0" applyFont="1" applyBorder="1" applyAlignment="1" applyProtection="1">
      <alignment vertical="top" wrapText="1"/>
      <protection locked="0"/>
    </xf>
    <xf numFmtId="0" fontId="9" fillId="0" borderId="7" xfId="0" applyFont="1" applyBorder="1" applyAlignment="1" applyProtection="1">
      <alignment vertical="top" wrapText="1"/>
      <protection locked="0"/>
    </xf>
    <xf numFmtId="0" fontId="9" fillId="0" borderId="6" xfId="0" applyFont="1" applyBorder="1" applyAlignment="1" applyProtection="1">
      <alignment vertical="top" wrapText="1"/>
      <protection locked="0"/>
    </xf>
    <xf numFmtId="0" fontId="37" fillId="8" borderId="5" xfId="0" applyFont="1" applyFill="1" applyBorder="1" applyAlignment="1">
      <alignment horizontal="center" vertical="center" wrapText="1"/>
    </xf>
    <xf numFmtId="0" fontId="37" fillId="8" borderId="7" xfId="0" applyFont="1" applyFill="1" applyBorder="1" applyAlignment="1">
      <alignment horizontal="center" vertical="center" wrapText="1"/>
    </xf>
    <xf numFmtId="0" fontId="37" fillId="8" borderId="6" xfId="0"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7" xfId="0" applyFont="1" applyBorder="1" applyAlignment="1">
      <alignment horizontal="left" vertical="center" wrapText="1"/>
    </xf>
    <xf numFmtId="0" fontId="26" fillId="0" borderId="6" xfId="0" applyFont="1" applyBorder="1" applyAlignment="1">
      <alignment horizontal="left" vertical="center" wrapText="1"/>
    </xf>
    <xf numFmtId="0" fontId="15" fillId="2" borderId="5" xfId="0" applyFont="1" applyFill="1" applyBorder="1" applyAlignment="1" applyProtection="1">
      <alignment horizontal="center" vertical="center" wrapText="1"/>
      <protection locked="0"/>
    </xf>
    <xf numFmtId="0" fontId="15" fillId="2" borderId="6"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wrapText="1" shrinkToFit="1"/>
      <protection locked="0"/>
    </xf>
    <xf numFmtId="0" fontId="10" fillId="2" borderId="6" xfId="0" applyFont="1" applyFill="1" applyBorder="1" applyAlignment="1" applyProtection="1">
      <alignment horizontal="center" vertical="center" wrapText="1" shrinkToFit="1"/>
      <protection locked="0"/>
    </xf>
    <xf numFmtId="0" fontId="6" fillId="0" borderId="5"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9" fillId="0" borderId="5"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22" fillId="3" borderId="26" xfId="0" applyFont="1" applyFill="1" applyBorder="1" applyAlignment="1" applyProtection="1">
      <alignment horizontal="center" vertical="center"/>
      <protection locked="0"/>
    </xf>
    <xf numFmtId="0" fontId="22" fillId="3" borderId="27" xfId="0" applyFont="1" applyFill="1" applyBorder="1" applyAlignment="1" applyProtection="1">
      <alignment horizontal="center" vertical="center"/>
      <protection locked="0"/>
    </xf>
    <xf numFmtId="0" fontId="9" fillId="3" borderId="8" xfId="0" applyFont="1" applyFill="1" applyBorder="1" applyAlignment="1" applyProtection="1">
      <alignment horizontal="left" vertical="top" wrapText="1"/>
      <protection locked="0"/>
    </xf>
    <xf numFmtId="0" fontId="9" fillId="3" borderId="0" xfId="0" applyFont="1" applyFill="1" applyBorder="1" applyAlignment="1" applyProtection="1">
      <alignment horizontal="left" vertical="top" wrapText="1"/>
      <protection locked="0"/>
    </xf>
    <xf numFmtId="0" fontId="9" fillId="3" borderId="9" xfId="0" applyFont="1" applyFill="1" applyBorder="1" applyAlignment="1" applyProtection="1">
      <alignment horizontal="left" vertical="top" wrapText="1"/>
      <protection locked="0"/>
    </xf>
    <xf numFmtId="0" fontId="9" fillId="3" borderId="11" xfId="0" applyFont="1" applyFill="1" applyBorder="1" applyAlignment="1" applyProtection="1">
      <alignment horizontal="left" vertical="top" wrapText="1"/>
      <protection locked="0"/>
    </xf>
    <xf numFmtId="0" fontId="9" fillId="3" borderId="12" xfId="0" applyFont="1" applyFill="1" applyBorder="1" applyAlignment="1" applyProtection="1">
      <alignment horizontal="left" vertical="top" wrapText="1"/>
      <protection locked="0"/>
    </xf>
    <xf numFmtId="0" fontId="9" fillId="3" borderId="13" xfId="0" applyFont="1" applyFill="1" applyBorder="1" applyAlignment="1" applyProtection="1">
      <alignment horizontal="left" vertical="top" wrapText="1"/>
      <protection locked="0"/>
    </xf>
    <xf numFmtId="0" fontId="4" fillId="0" borderId="0" xfId="0" applyFont="1" applyAlignment="1" applyProtection="1">
      <alignment horizontal="center" vertical="center"/>
      <protection locked="0"/>
    </xf>
    <xf numFmtId="0" fontId="9" fillId="4" borderId="1" xfId="0" applyFont="1" applyFill="1" applyBorder="1" applyAlignment="1" applyProtection="1">
      <alignment horizontal="left" vertical="center" wrapText="1"/>
      <protection locked="0"/>
    </xf>
    <xf numFmtId="0" fontId="9" fillId="4" borderId="2" xfId="0" applyFont="1" applyFill="1" applyBorder="1" applyAlignment="1" applyProtection="1">
      <alignment horizontal="left" vertical="center"/>
      <protection locked="0"/>
    </xf>
    <xf numFmtId="0" fontId="9" fillId="4" borderId="17" xfId="0" applyFont="1" applyFill="1" applyBorder="1" applyAlignment="1" applyProtection="1">
      <alignment horizontal="left" vertical="center"/>
      <protection locked="0"/>
    </xf>
    <xf numFmtId="0" fontId="9" fillId="4" borderId="11" xfId="0" applyFont="1" applyFill="1" applyBorder="1" applyAlignment="1" applyProtection="1">
      <alignment horizontal="left" vertical="center"/>
      <protection locked="0"/>
    </xf>
    <xf numFmtId="0" fontId="9" fillId="4" borderId="12" xfId="0" applyFont="1" applyFill="1" applyBorder="1" applyAlignment="1" applyProtection="1">
      <alignment horizontal="left" vertical="center"/>
      <protection locked="0"/>
    </xf>
    <xf numFmtId="0" fontId="9" fillId="4" borderId="18" xfId="0" applyFont="1" applyFill="1" applyBorder="1" applyAlignment="1" applyProtection="1">
      <alignment horizontal="left" vertical="center"/>
      <protection locked="0"/>
    </xf>
    <xf numFmtId="0" fontId="21" fillId="0" borderId="15" xfId="0" applyFont="1" applyFill="1" applyBorder="1" applyAlignment="1" applyProtection="1">
      <alignment horizontal="center" vertical="center" wrapText="1"/>
      <protection locked="0"/>
    </xf>
    <xf numFmtId="0" fontId="21" fillId="0" borderId="3" xfId="0" applyFont="1" applyFill="1" applyBorder="1" applyAlignment="1" applyProtection="1">
      <alignment horizontal="center" vertical="center" wrapText="1"/>
      <protection locked="0"/>
    </xf>
    <xf numFmtId="0" fontId="21" fillId="0" borderId="19" xfId="0" applyFont="1" applyFill="1" applyBorder="1" applyAlignment="1" applyProtection="1">
      <alignment horizontal="center" vertical="center" wrapText="1"/>
      <protection locked="0"/>
    </xf>
    <xf numFmtId="0" fontId="21" fillId="0" borderId="13"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left" vertical="center" wrapText="1"/>
      <protection locked="0"/>
    </xf>
    <xf numFmtId="0" fontId="14" fillId="4" borderId="2" xfId="0" applyFont="1" applyFill="1" applyBorder="1" applyAlignment="1" applyProtection="1">
      <alignment horizontal="left" vertical="center" wrapText="1"/>
      <protection locked="0"/>
    </xf>
    <xf numFmtId="0" fontId="14" fillId="4" borderId="17" xfId="0" applyFont="1" applyFill="1" applyBorder="1" applyAlignment="1" applyProtection="1">
      <alignment horizontal="left" vertical="center" wrapText="1"/>
      <protection locked="0"/>
    </xf>
    <xf numFmtId="0" fontId="14" fillId="4" borderId="11" xfId="0" applyFont="1" applyFill="1" applyBorder="1" applyAlignment="1" applyProtection="1">
      <alignment horizontal="left" vertical="center" wrapText="1"/>
      <protection locked="0"/>
    </xf>
    <xf numFmtId="0" fontId="14" fillId="4" borderId="12" xfId="0" applyFont="1" applyFill="1" applyBorder="1" applyAlignment="1" applyProtection="1">
      <alignment horizontal="left" vertical="center" wrapText="1"/>
      <protection locked="0"/>
    </xf>
    <xf numFmtId="0" fontId="14" fillId="4" borderId="18" xfId="0" applyFont="1" applyFill="1" applyBorder="1" applyAlignment="1" applyProtection="1">
      <alignment horizontal="left" vertical="center" wrapText="1"/>
      <protection locked="0"/>
    </xf>
    <xf numFmtId="179" fontId="4" fillId="0" borderId="0" xfId="0" applyNumberFormat="1" applyFont="1" applyAlignment="1" applyProtection="1">
      <alignment horizontal="center" vertical="center"/>
      <protection locked="0"/>
    </xf>
    <xf numFmtId="179" fontId="4" fillId="0" borderId="2" xfId="0" applyNumberFormat="1" applyFont="1" applyBorder="1" applyAlignment="1" applyProtection="1">
      <alignment horizontal="center" vertical="center"/>
      <protection locked="0"/>
    </xf>
    <xf numFmtId="0" fontId="44" fillId="2" borderId="5" xfId="0" applyFont="1" applyFill="1" applyBorder="1" applyAlignment="1" applyProtection="1">
      <alignment horizontal="center" vertical="center"/>
      <protection locked="0"/>
    </xf>
    <xf numFmtId="0" fontId="44" fillId="2" borderId="7" xfId="0" applyFont="1" applyFill="1" applyBorder="1" applyAlignment="1" applyProtection="1">
      <alignment horizontal="center" vertical="center"/>
      <protection locked="0"/>
    </xf>
    <xf numFmtId="0" fontId="44" fillId="2" borderId="6" xfId="0" applyFont="1" applyFill="1" applyBorder="1" applyAlignment="1" applyProtection="1">
      <alignment horizontal="center" vertical="center"/>
      <protection locked="0"/>
    </xf>
    <xf numFmtId="0" fontId="19" fillId="3" borderId="2" xfId="0" applyFont="1" applyFill="1" applyBorder="1" applyAlignment="1" applyProtection="1">
      <alignment horizontal="left" vertical="center" wrapText="1" shrinkToFit="1"/>
      <protection locked="0"/>
    </xf>
    <xf numFmtId="0" fontId="19" fillId="3" borderId="2" xfId="0" applyFont="1" applyFill="1" applyBorder="1" applyAlignment="1" applyProtection="1">
      <alignment horizontal="left" vertical="center" shrinkToFit="1"/>
      <protection locked="0"/>
    </xf>
    <xf numFmtId="0" fontId="15" fillId="5" borderId="1" xfId="0" applyFont="1" applyFill="1" applyBorder="1" applyAlignment="1" applyProtection="1">
      <alignment horizontal="center" vertical="center" wrapText="1" shrinkToFit="1"/>
      <protection locked="0"/>
    </xf>
    <xf numFmtId="0" fontId="15" fillId="5" borderId="3" xfId="0" applyFont="1" applyFill="1" applyBorder="1" applyAlignment="1" applyProtection="1">
      <alignment horizontal="center" vertical="center" wrapText="1" shrinkToFit="1"/>
      <protection locked="0"/>
    </xf>
    <xf numFmtId="0" fontId="15" fillId="5" borderId="8" xfId="0" applyFont="1" applyFill="1" applyBorder="1" applyAlignment="1" applyProtection="1">
      <alignment horizontal="center" vertical="center" wrapText="1" shrinkToFit="1"/>
      <protection locked="0"/>
    </xf>
    <xf numFmtId="0" fontId="15" fillId="5" borderId="9" xfId="0" applyFont="1" applyFill="1" applyBorder="1" applyAlignment="1" applyProtection="1">
      <alignment horizontal="center" vertical="center" wrapText="1" shrinkToFit="1"/>
      <protection locked="0"/>
    </xf>
    <xf numFmtId="0" fontId="15" fillId="5" borderId="11" xfId="0" applyFont="1" applyFill="1" applyBorder="1" applyAlignment="1" applyProtection="1">
      <alignment horizontal="center" vertical="center" wrapText="1" shrinkToFit="1"/>
      <protection locked="0"/>
    </xf>
    <xf numFmtId="0" fontId="15" fillId="5" borderId="13" xfId="0" applyFont="1" applyFill="1" applyBorder="1" applyAlignment="1" applyProtection="1">
      <alignment horizontal="center" vertical="center" wrapText="1" shrinkToFit="1"/>
      <protection locked="0"/>
    </xf>
    <xf numFmtId="0" fontId="21" fillId="0" borderId="16" xfId="0" applyFont="1" applyFill="1" applyBorder="1" applyAlignment="1" applyProtection="1">
      <alignment horizontal="center" vertical="center" wrapText="1"/>
      <protection locked="0"/>
    </xf>
    <xf numFmtId="0" fontId="21" fillId="0" borderId="1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17" fillId="3" borderId="5" xfId="0" applyFont="1" applyFill="1" applyBorder="1" applyAlignment="1" applyProtection="1">
      <alignment horizontal="center" vertical="center"/>
      <protection locked="0"/>
    </xf>
    <xf numFmtId="0" fontId="17" fillId="3" borderId="7" xfId="0" applyFont="1" applyFill="1" applyBorder="1" applyAlignment="1" applyProtection="1">
      <alignment horizontal="center" vertical="center"/>
      <protection locked="0"/>
    </xf>
    <xf numFmtId="0" fontId="17" fillId="3" borderId="6" xfId="0" applyFont="1" applyFill="1" applyBorder="1" applyAlignment="1" applyProtection="1">
      <alignment horizontal="center" vertical="center"/>
      <protection locked="0"/>
    </xf>
    <xf numFmtId="179" fontId="6" fillId="0" borderId="5" xfId="0" applyNumberFormat="1" applyFont="1" applyBorder="1" applyAlignment="1" applyProtection="1">
      <alignment horizontal="center" vertical="center" shrinkToFit="1"/>
      <protection locked="0"/>
    </xf>
    <xf numFmtId="179" fontId="6" fillId="0" borderId="7" xfId="0" applyNumberFormat="1" applyFont="1" applyBorder="1" applyAlignment="1" applyProtection="1">
      <alignment horizontal="center" vertical="center" shrinkToFit="1"/>
      <protection locked="0"/>
    </xf>
    <xf numFmtId="179" fontId="6" fillId="0" borderId="6" xfId="0" applyNumberFormat="1" applyFont="1" applyBorder="1" applyAlignment="1" applyProtection="1">
      <alignment horizontal="center" vertical="center" shrinkToFit="1"/>
      <protection locked="0"/>
    </xf>
    <xf numFmtId="0" fontId="4"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178" fontId="6" fillId="0" borderId="5" xfId="0" applyNumberFormat="1" applyFont="1" applyFill="1" applyBorder="1" applyAlignment="1" applyProtection="1">
      <alignment horizontal="center" vertical="center" shrinkToFit="1"/>
      <protection locked="0"/>
    </xf>
    <xf numFmtId="178" fontId="6" fillId="0" borderId="7" xfId="0" applyNumberFormat="1" applyFont="1" applyFill="1" applyBorder="1" applyAlignment="1" applyProtection="1">
      <alignment horizontal="center" vertical="center" shrinkToFit="1"/>
      <protection locked="0"/>
    </xf>
    <xf numFmtId="178" fontId="6" fillId="0" borderId="6" xfId="0" applyNumberFormat="1" applyFont="1" applyFill="1" applyBorder="1" applyAlignment="1" applyProtection="1">
      <alignment horizontal="center" vertical="center" shrinkToFit="1"/>
      <protection locked="0"/>
    </xf>
    <xf numFmtId="0" fontId="5" fillId="2" borderId="5" xfId="0" applyFont="1" applyFill="1" applyBorder="1" applyAlignment="1" applyProtection="1">
      <alignment horizontal="center" vertical="center" shrinkToFit="1"/>
      <protection locked="0"/>
    </xf>
    <xf numFmtId="0" fontId="5" fillId="2" borderId="7" xfId="0" applyFont="1" applyFill="1" applyBorder="1" applyAlignment="1" applyProtection="1">
      <alignment horizontal="center" vertical="center" shrinkToFit="1"/>
      <protection locked="0"/>
    </xf>
    <xf numFmtId="0" fontId="4" fillId="0" borderId="32"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179" fontId="4" fillId="0" borderId="35" xfId="0" applyNumberFormat="1" applyFont="1" applyBorder="1" applyAlignment="1" applyProtection="1">
      <alignment horizontal="center" vertical="center"/>
      <protection locked="0"/>
    </xf>
    <xf numFmtId="179" fontId="4" fillId="0" borderId="4" xfId="0" applyNumberFormat="1"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5" xfId="2" applyNumberFormat="1" applyFont="1" applyBorder="1" applyAlignment="1" applyProtection="1">
      <alignment horizontal="center" vertical="center" shrinkToFit="1"/>
      <protection locked="0"/>
    </xf>
    <xf numFmtId="0" fontId="6" fillId="0" borderId="6" xfId="2" applyNumberFormat="1" applyFont="1" applyBorder="1" applyAlignment="1" applyProtection="1">
      <alignment horizontal="center" vertical="center" shrinkToFit="1"/>
      <protection locked="0"/>
    </xf>
    <xf numFmtId="0" fontId="5" fillId="2" borderId="11" xfId="0"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left" vertical="center" wrapText="1"/>
      <protection locked="0"/>
    </xf>
    <xf numFmtId="0" fontId="6" fillId="3" borderId="2" xfId="0" applyFont="1" applyFill="1" applyBorder="1" applyAlignment="1" applyProtection="1">
      <alignment horizontal="left" vertical="center" wrapText="1"/>
      <protection locked="0"/>
    </xf>
    <xf numFmtId="0" fontId="6" fillId="3" borderId="22" xfId="0" applyFont="1" applyFill="1" applyBorder="1" applyAlignment="1" applyProtection="1">
      <alignment horizontal="left" vertical="center" wrapText="1"/>
      <protection locked="0"/>
    </xf>
    <xf numFmtId="0" fontId="22" fillId="3" borderId="23" xfId="0" applyFont="1" applyFill="1" applyBorder="1" applyAlignment="1" applyProtection="1">
      <alignment horizontal="center" vertical="center"/>
      <protection locked="0"/>
    </xf>
    <xf numFmtId="0" fontId="22" fillId="3" borderId="2" xfId="0" applyFont="1" applyFill="1" applyBorder="1" applyAlignment="1" applyProtection="1">
      <alignment horizontal="center" vertical="center"/>
      <protection locked="0"/>
    </xf>
    <xf numFmtId="0" fontId="22" fillId="3" borderId="3" xfId="0" applyFont="1" applyFill="1" applyBorder="1" applyAlignment="1" applyProtection="1">
      <alignment horizontal="center" vertical="center"/>
      <protection locked="0"/>
    </xf>
    <xf numFmtId="0" fontId="9" fillId="0" borderId="25" xfId="0" applyFont="1" applyBorder="1" applyAlignment="1" applyProtection="1">
      <alignment horizontal="center" vertical="center" wrapText="1"/>
      <protection locked="0"/>
    </xf>
    <xf numFmtId="0" fontId="5" fillId="2" borderId="6" xfId="0" applyFont="1" applyFill="1" applyBorder="1" applyAlignment="1" applyProtection="1">
      <alignment horizontal="center" vertical="center" shrinkToFit="1"/>
      <protection locked="0"/>
    </xf>
    <xf numFmtId="0" fontId="9" fillId="0" borderId="5" xfId="0" applyFont="1" applyBorder="1" applyAlignment="1" applyProtection="1">
      <alignment horizontal="center" vertical="top" wrapText="1"/>
      <protection locked="0"/>
    </xf>
    <xf numFmtId="0" fontId="9" fillId="0" borderId="7" xfId="0" applyFont="1" applyBorder="1" applyAlignment="1" applyProtection="1">
      <alignment horizontal="center" vertical="top" wrapText="1"/>
      <protection locked="0"/>
    </xf>
    <xf numFmtId="0" fontId="9" fillId="0" borderId="6" xfId="0" applyFont="1" applyBorder="1" applyAlignment="1" applyProtection="1">
      <alignment horizontal="center" vertical="top" wrapText="1"/>
      <protection locked="0"/>
    </xf>
    <xf numFmtId="0" fontId="31" fillId="3" borderId="12" xfId="0" applyFont="1" applyFill="1" applyBorder="1" applyAlignment="1" applyProtection="1">
      <alignment horizontal="right" shrinkToFit="1"/>
      <protection locked="0"/>
    </xf>
    <xf numFmtId="0" fontId="14" fillId="3" borderId="4" xfId="0" applyFont="1" applyFill="1" applyBorder="1" applyAlignment="1" applyProtection="1">
      <alignment horizontal="left" vertical="center" wrapText="1"/>
      <protection locked="0"/>
    </xf>
    <xf numFmtId="0" fontId="28" fillId="0" borderId="4"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4" fillId="4" borderId="5" xfId="0" applyFont="1" applyFill="1" applyBorder="1" applyAlignment="1" applyProtection="1">
      <alignment horizontal="left" vertical="center" wrapText="1"/>
      <protection locked="0"/>
    </xf>
    <xf numFmtId="0" fontId="14" fillId="4" borderId="7" xfId="0" applyFont="1" applyFill="1" applyBorder="1" applyAlignment="1" applyProtection="1">
      <alignment horizontal="left" vertical="center" wrapText="1"/>
      <protection locked="0"/>
    </xf>
    <xf numFmtId="0" fontId="14" fillId="4" borderId="6" xfId="0" applyFont="1" applyFill="1" applyBorder="1" applyAlignment="1" applyProtection="1">
      <alignment horizontal="left" vertical="center" wrapText="1"/>
      <protection locked="0"/>
    </xf>
    <xf numFmtId="0" fontId="31" fillId="3" borderId="7" xfId="0" applyFont="1" applyFill="1" applyBorder="1" applyAlignment="1" applyProtection="1">
      <alignment horizontal="right" vertical="top" wrapText="1"/>
      <protection locked="0"/>
    </xf>
    <xf numFmtId="0" fontId="31" fillId="3" borderId="7" xfId="0" applyFont="1" applyFill="1" applyBorder="1" applyAlignment="1" applyProtection="1">
      <alignment horizontal="right" vertical="top"/>
      <protection locked="0"/>
    </xf>
    <xf numFmtId="0" fontId="32" fillId="3" borderId="7" xfId="0" applyFont="1" applyFill="1" applyBorder="1" applyAlignment="1" applyProtection="1">
      <alignment horizontal="right" vertical="top" wrapText="1" shrinkToFit="1"/>
      <protection locked="0"/>
    </xf>
    <xf numFmtId="0" fontId="41" fillId="3" borderId="7" xfId="0" applyFont="1" applyFill="1" applyBorder="1" applyAlignment="1" applyProtection="1">
      <alignment horizontal="left" wrapText="1" shrinkToFit="1"/>
      <protection locked="0"/>
    </xf>
    <xf numFmtId="0" fontId="29" fillId="7" borderId="2" xfId="0" applyFont="1" applyFill="1" applyBorder="1" applyAlignment="1" applyProtection="1">
      <alignment horizontal="center" vertical="center" wrapText="1" shrinkToFit="1"/>
      <protection locked="0"/>
    </xf>
    <xf numFmtId="0" fontId="15" fillId="7" borderId="2" xfId="0" applyFont="1" applyFill="1" applyBorder="1" applyAlignment="1" applyProtection="1">
      <alignment horizontal="center" vertical="center" wrapText="1" shrinkToFit="1"/>
      <protection locked="0"/>
    </xf>
    <xf numFmtId="0" fontId="15" fillId="7" borderId="0" xfId="0" applyFont="1" applyFill="1" applyBorder="1" applyAlignment="1" applyProtection="1">
      <alignment horizontal="center" vertical="center" wrapText="1" shrinkToFit="1"/>
      <protection locked="0"/>
    </xf>
    <xf numFmtId="0" fontId="15" fillId="7" borderId="12" xfId="0" applyFont="1" applyFill="1" applyBorder="1" applyAlignment="1" applyProtection="1">
      <alignment horizontal="center" vertical="center" wrapText="1" shrinkToFit="1"/>
      <protection locked="0"/>
    </xf>
    <xf numFmtId="0" fontId="5" fillId="2" borderId="5" xfId="0" applyFont="1" applyFill="1" applyBorder="1" applyAlignment="1" applyProtection="1">
      <alignment horizontal="center" vertical="center" wrapText="1" shrinkToFit="1"/>
      <protection locked="0"/>
    </xf>
    <xf numFmtId="0" fontId="5" fillId="2" borderId="7" xfId="0" applyFont="1" applyFill="1" applyBorder="1" applyAlignment="1" applyProtection="1">
      <alignment horizontal="center" vertical="center" wrapText="1" shrinkToFit="1"/>
      <protection locked="0"/>
    </xf>
    <xf numFmtId="0" fontId="5" fillId="2" borderId="6" xfId="0" applyFont="1" applyFill="1" applyBorder="1" applyAlignment="1" applyProtection="1">
      <alignment horizontal="center" vertical="center" wrapText="1" shrinkToFit="1"/>
      <protection locked="0"/>
    </xf>
    <xf numFmtId="0" fontId="6" fillId="3" borderId="5"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43" fillId="0" borderId="0" xfId="0" applyFont="1" applyAlignment="1" applyProtection="1">
      <alignment vertical="center" wrapText="1"/>
      <protection locked="0"/>
    </xf>
    <xf numFmtId="0" fontId="6" fillId="3" borderId="5"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6" xfId="0" applyFont="1" applyFill="1" applyBorder="1" applyAlignment="1">
      <alignment horizontal="center" vertical="center"/>
    </xf>
    <xf numFmtId="0" fontId="12" fillId="3" borderId="5" xfId="0" applyFont="1" applyFill="1" applyBorder="1" applyAlignment="1" applyProtection="1">
      <alignment horizontal="left" vertical="top" wrapText="1"/>
      <protection locked="0"/>
    </xf>
    <xf numFmtId="0" fontId="12" fillId="3" borderId="7" xfId="0" applyFont="1" applyFill="1" applyBorder="1" applyAlignment="1" applyProtection="1">
      <alignment horizontal="left" vertical="top"/>
      <protection locked="0"/>
    </xf>
    <xf numFmtId="0" fontId="12" fillId="3" borderId="6" xfId="0" applyFont="1" applyFill="1" applyBorder="1" applyAlignment="1" applyProtection="1">
      <alignment horizontal="left" vertical="top"/>
      <protection locked="0"/>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9" fillId="3" borderId="5" xfId="0" applyFont="1" applyFill="1" applyBorder="1" applyAlignment="1">
      <alignment vertical="top" wrapText="1"/>
    </xf>
    <xf numFmtId="0" fontId="9" fillId="3" borderId="7" xfId="0" applyFont="1" applyFill="1" applyBorder="1" applyAlignment="1">
      <alignment vertical="top" wrapText="1"/>
    </xf>
    <xf numFmtId="0" fontId="9" fillId="3" borderId="6" xfId="0" applyFont="1" applyFill="1" applyBorder="1" applyAlignment="1">
      <alignment vertical="top" wrapText="1"/>
    </xf>
    <xf numFmtId="0" fontId="6" fillId="3" borderId="5" xfId="0" applyFont="1" applyFill="1" applyBorder="1" applyAlignment="1">
      <alignment vertical="center" wrapText="1"/>
    </xf>
    <xf numFmtId="0" fontId="6" fillId="3" borderId="7" xfId="0" applyFont="1" applyFill="1" applyBorder="1" applyAlignment="1">
      <alignment vertical="center" wrapText="1"/>
    </xf>
    <xf numFmtId="0" fontId="6" fillId="3" borderId="6" xfId="0" applyFont="1" applyFill="1" applyBorder="1" applyAlignment="1">
      <alignment vertical="center" wrapText="1"/>
    </xf>
    <xf numFmtId="0" fontId="6" fillId="3" borderId="5" xfId="0" applyFont="1" applyFill="1" applyBorder="1" applyAlignment="1">
      <alignment horizontal="left" vertical="top" wrapText="1"/>
    </xf>
    <xf numFmtId="0" fontId="6" fillId="3" borderId="7" xfId="0" applyFont="1" applyFill="1" applyBorder="1" applyAlignment="1">
      <alignment horizontal="left" vertical="top" wrapText="1"/>
    </xf>
    <xf numFmtId="14" fontId="9" fillId="3" borderId="5" xfId="0" applyNumberFormat="1"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5" fillId="2" borderId="5"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9" fillId="3" borderId="5" xfId="0" applyFont="1" applyFill="1" applyBorder="1" applyAlignment="1">
      <alignment horizontal="center" vertical="top" wrapText="1"/>
    </xf>
    <xf numFmtId="0" fontId="9" fillId="3" borderId="7" xfId="0" applyFont="1" applyFill="1" applyBorder="1" applyAlignment="1">
      <alignment horizontal="center" vertical="top" wrapText="1"/>
    </xf>
    <xf numFmtId="0" fontId="9" fillId="3" borderId="6" xfId="0" applyFont="1" applyFill="1" applyBorder="1" applyAlignment="1">
      <alignment horizontal="center" vertical="top" wrapText="1"/>
    </xf>
    <xf numFmtId="0" fontId="9" fillId="3" borderId="5" xfId="0" applyFont="1" applyFill="1" applyBorder="1" applyAlignment="1">
      <alignment horizontal="left" vertical="center" wrapText="1"/>
    </xf>
    <xf numFmtId="0" fontId="9" fillId="3" borderId="7" xfId="0" applyFont="1" applyFill="1" applyBorder="1" applyAlignment="1">
      <alignment horizontal="left" vertical="center" wrapText="1"/>
    </xf>
    <xf numFmtId="0" fontId="9" fillId="3" borderId="6" xfId="0" applyFont="1" applyFill="1" applyBorder="1" applyAlignment="1">
      <alignment horizontal="left" vertical="center" wrapTex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6" fillId="3" borderId="5" xfId="0" applyFont="1" applyFill="1" applyBorder="1" applyAlignment="1">
      <alignment horizontal="center" vertical="center" shrinkToFit="1"/>
    </xf>
    <xf numFmtId="0" fontId="6" fillId="3" borderId="7" xfId="0" applyFont="1" applyFill="1" applyBorder="1" applyAlignment="1">
      <alignment horizontal="center" vertical="center" shrinkToFit="1"/>
    </xf>
    <xf numFmtId="0" fontId="6" fillId="3" borderId="6"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5" xfId="0" applyFont="1" applyFill="1" applyBorder="1" applyAlignment="1">
      <alignment horizontal="center" vertical="center" shrinkToFit="1"/>
    </xf>
    <xf numFmtId="0" fontId="8" fillId="3" borderId="5" xfId="1" applyFont="1" applyFill="1" applyBorder="1" applyAlignment="1">
      <alignment horizontal="center" vertical="center" wrapText="1"/>
    </xf>
    <xf numFmtId="0" fontId="8" fillId="3" borderId="7" xfId="1" applyFont="1" applyFill="1" applyBorder="1" applyAlignment="1">
      <alignment horizontal="center" vertical="center" wrapText="1"/>
    </xf>
    <xf numFmtId="0" fontId="8" fillId="3" borderId="6" xfId="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22" fillId="3" borderId="23"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9" fillId="3" borderId="2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22" fillId="3" borderId="26" xfId="0" applyFont="1" applyFill="1" applyBorder="1" applyAlignment="1">
      <alignment horizontal="center" vertical="center"/>
    </xf>
    <xf numFmtId="0" fontId="22" fillId="3" borderId="27" xfId="0" applyFont="1" applyFill="1" applyBorder="1" applyAlignment="1">
      <alignment horizontal="center" vertical="center"/>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9" xfId="0" applyFont="1" applyFill="1" applyBorder="1" applyAlignment="1">
      <alignment horizontal="left" vertical="top" wrapText="1"/>
    </xf>
    <xf numFmtId="178" fontId="6" fillId="3" borderId="5" xfId="0" applyNumberFormat="1" applyFont="1" applyFill="1" applyBorder="1" applyAlignment="1">
      <alignment horizontal="center" vertical="center" shrinkToFit="1"/>
    </xf>
    <xf numFmtId="178" fontId="6" fillId="3" borderId="7" xfId="0" applyNumberFormat="1" applyFont="1" applyFill="1" applyBorder="1" applyAlignment="1">
      <alignment horizontal="center" vertical="center" shrinkToFit="1"/>
    </xf>
    <xf numFmtId="178" fontId="6" fillId="3" borderId="6" xfId="0" applyNumberFormat="1"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6" fillId="3" borderId="5" xfId="2" applyNumberFormat="1" applyFont="1" applyFill="1" applyBorder="1" applyAlignment="1">
      <alignment horizontal="center" vertical="center" shrinkToFit="1"/>
    </xf>
    <xf numFmtId="0" fontId="6" fillId="3" borderId="6" xfId="2" applyNumberFormat="1" applyFont="1" applyFill="1" applyBorder="1" applyAlignment="1">
      <alignment horizontal="center" vertical="center" shrinkToFi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xf>
    <xf numFmtId="0" fontId="4" fillId="0" borderId="0" xfId="0" applyFont="1" applyAlignment="1">
      <alignment horizontal="center" vertical="center"/>
    </xf>
    <xf numFmtId="0" fontId="9" fillId="4" borderId="1" xfId="0" applyFont="1" applyFill="1" applyBorder="1" applyAlignment="1">
      <alignment horizontal="left" vertical="center" wrapText="1"/>
    </xf>
    <xf numFmtId="0" fontId="9" fillId="4" borderId="2" xfId="0" applyFont="1" applyFill="1" applyBorder="1" applyAlignment="1">
      <alignment horizontal="left" vertical="center"/>
    </xf>
    <xf numFmtId="0" fontId="9" fillId="4" borderId="17" xfId="0" applyFont="1" applyFill="1" applyBorder="1" applyAlignment="1">
      <alignment horizontal="left" vertical="center"/>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9" fillId="4" borderId="18" xfId="0" applyFont="1" applyFill="1" applyBorder="1" applyAlignment="1">
      <alignment horizontal="left" vertical="center"/>
    </xf>
    <xf numFmtId="0" fontId="21" fillId="3" borderId="1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19"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14" fillId="4" borderId="1" xfId="0" applyFont="1" applyFill="1" applyBorder="1" applyAlignment="1">
      <alignment horizontal="left" vertical="center" wrapText="1"/>
    </xf>
    <xf numFmtId="0" fontId="14" fillId="4" borderId="2" xfId="0" applyFont="1" applyFill="1" applyBorder="1" applyAlignment="1">
      <alignment horizontal="left" vertical="center" wrapText="1"/>
    </xf>
    <xf numFmtId="0" fontId="14" fillId="4" borderId="17"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14" fillId="4" borderId="18" xfId="0" applyFont="1" applyFill="1" applyBorder="1" applyAlignment="1">
      <alignment horizontal="left"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7" xfId="0" applyFont="1" applyFill="1" applyBorder="1" applyAlignment="1">
      <alignment horizontal="center" vertical="center"/>
    </xf>
    <xf numFmtId="0" fontId="17" fillId="3" borderId="6" xfId="0" applyFont="1" applyFill="1" applyBorder="1" applyAlignment="1">
      <alignment horizontal="center" vertical="center"/>
    </xf>
    <xf numFmtId="0" fontId="4" fillId="0" borderId="8" xfId="0" applyFont="1" applyBorder="1" applyAlignment="1">
      <alignment horizontal="center" vertical="center"/>
    </xf>
    <xf numFmtId="0" fontId="9" fillId="3" borderId="7" xfId="0" applyFont="1" applyFill="1" applyBorder="1" applyAlignment="1">
      <alignment horizontal="center" vertical="center" shrinkToFit="1"/>
    </xf>
    <xf numFmtId="0" fontId="9" fillId="3" borderId="6" xfId="0" applyFont="1" applyFill="1" applyBorder="1" applyAlignment="1">
      <alignment horizontal="center" vertical="center" shrinkToFit="1"/>
    </xf>
    <xf numFmtId="0" fontId="29" fillId="7" borderId="2" xfId="0" applyFont="1" applyFill="1" applyBorder="1" applyAlignment="1">
      <alignment horizontal="center" vertical="center" wrapText="1" shrinkToFit="1"/>
    </xf>
    <xf numFmtId="0" fontId="15" fillId="7" borderId="2" xfId="0" applyFont="1" applyFill="1" applyBorder="1" applyAlignment="1">
      <alignment horizontal="center" vertical="center" wrapText="1" shrinkToFit="1"/>
    </xf>
    <xf numFmtId="0" fontId="15" fillId="7" borderId="0" xfId="0" applyFont="1" applyFill="1" applyBorder="1" applyAlignment="1">
      <alignment horizontal="center" vertical="center" wrapText="1" shrinkToFit="1"/>
    </xf>
    <xf numFmtId="0" fontId="15" fillId="7" borderId="12" xfId="0" applyFont="1" applyFill="1" applyBorder="1" applyAlignment="1">
      <alignment horizontal="center" vertical="center" wrapText="1" shrinkToFit="1"/>
    </xf>
    <xf numFmtId="0" fontId="14" fillId="3" borderId="4"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39" fillId="3" borderId="7" xfId="0" applyFont="1" applyFill="1" applyBorder="1" applyAlignment="1">
      <alignment horizontal="right" vertical="top" wrapText="1"/>
    </xf>
    <xf numFmtId="0" fontId="39" fillId="3" borderId="7" xfId="0" applyFont="1" applyFill="1" applyBorder="1" applyAlignment="1">
      <alignment horizontal="right" vertical="top"/>
    </xf>
    <xf numFmtId="0" fontId="32" fillId="3" borderId="7" xfId="0" applyFont="1" applyFill="1" applyBorder="1" applyAlignment="1">
      <alignment horizontal="right" vertical="top" wrapText="1" shrinkToFit="1"/>
    </xf>
    <xf numFmtId="0" fontId="36" fillId="3" borderId="7" xfId="0" applyFont="1" applyFill="1" applyBorder="1" applyAlignment="1">
      <alignment horizontal="left" wrapText="1" shrinkToFit="1"/>
    </xf>
    <xf numFmtId="0" fontId="38" fillId="2" borderId="5" xfId="0" applyFont="1" applyFill="1" applyBorder="1" applyAlignment="1">
      <alignment horizontal="center" vertical="center"/>
    </xf>
    <xf numFmtId="0" fontId="38" fillId="2" borderId="7" xfId="0" applyFont="1" applyFill="1" applyBorder="1" applyAlignment="1">
      <alignment horizontal="center" vertical="center"/>
    </xf>
    <xf numFmtId="0" fontId="38" fillId="2" borderId="6" xfId="0" applyFont="1" applyFill="1" applyBorder="1" applyAlignment="1">
      <alignment horizontal="center" vertical="center"/>
    </xf>
    <xf numFmtId="0" fontId="19" fillId="3" borderId="2" xfId="0" applyFont="1" applyFill="1" applyBorder="1" applyAlignment="1">
      <alignment horizontal="left" vertical="center" wrapText="1" shrinkToFit="1"/>
    </xf>
    <xf numFmtId="0" fontId="19" fillId="3" borderId="2" xfId="0" applyFont="1" applyFill="1" applyBorder="1" applyAlignment="1">
      <alignment horizontal="left" vertical="center" shrinkToFit="1"/>
    </xf>
    <xf numFmtId="0" fontId="15" fillId="5" borderId="1" xfId="0" applyFont="1" applyFill="1" applyBorder="1" applyAlignment="1">
      <alignment horizontal="center" vertical="center" wrapText="1" shrinkToFit="1"/>
    </xf>
    <xf numFmtId="0" fontId="15" fillId="5" borderId="3" xfId="0" applyFont="1" applyFill="1" applyBorder="1" applyAlignment="1">
      <alignment horizontal="center" vertical="center" wrapText="1" shrinkToFit="1"/>
    </xf>
    <xf numFmtId="0" fontId="15" fillId="5" borderId="8" xfId="0" applyFont="1" applyFill="1" applyBorder="1" applyAlignment="1">
      <alignment horizontal="center" vertical="center" wrapText="1" shrinkToFit="1"/>
    </xf>
    <xf numFmtId="0" fontId="15" fillId="5" borderId="9" xfId="0" applyFont="1" applyFill="1" applyBorder="1" applyAlignment="1">
      <alignment horizontal="center" vertical="center" wrapText="1" shrinkToFit="1"/>
    </xf>
    <xf numFmtId="0" fontId="15" fillId="5" borderId="11" xfId="0" applyFont="1" applyFill="1" applyBorder="1" applyAlignment="1">
      <alignment horizontal="center" vertical="center" wrapText="1" shrinkToFit="1"/>
    </xf>
    <xf numFmtId="0" fontId="15" fillId="5" borderId="13" xfId="0" applyFont="1" applyFill="1" applyBorder="1" applyAlignment="1">
      <alignment horizontal="center" vertical="center" wrapText="1" shrinkToFit="1"/>
    </xf>
    <xf numFmtId="0" fontId="21" fillId="3" borderId="16"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6" fillId="3" borderId="5" xfId="0" applyFont="1" applyFill="1" applyBorder="1" applyAlignment="1">
      <alignment horizontal="left" vertical="center" wrapText="1"/>
    </xf>
    <xf numFmtId="0" fontId="26" fillId="3" borderId="7" xfId="0" applyFont="1" applyFill="1" applyBorder="1" applyAlignment="1">
      <alignment horizontal="left" vertical="center" wrapText="1"/>
    </xf>
    <xf numFmtId="0" fontId="26" fillId="3" borderId="6" xfId="0" applyFont="1" applyFill="1" applyBorder="1" applyAlignment="1">
      <alignment horizontal="left" vertical="center" wrapText="1"/>
    </xf>
    <xf numFmtId="0" fontId="12" fillId="3" borderId="5" xfId="0" applyFont="1" applyFill="1" applyBorder="1" applyAlignment="1">
      <alignment horizontal="left" vertical="top" wrapText="1"/>
    </xf>
    <xf numFmtId="0" fontId="12" fillId="3" borderId="7" xfId="0" applyFont="1" applyFill="1" applyBorder="1" applyAlignment="1">
      <alignment horizontal="left" vertical="top"/>
    </xf>
    <xf numFmtId="0" fontId="12" fillId="3" borderId="6" xfId="0" applyFont="1" applyFill="1" applyBorder="1" applyAlignment="1">
      <alignment horizontal="left" vertical="top"/>
    </xf>
  </cellXfs>
  <cellStyles count="5">
    <cellStyle name="ハイパーリンク" xfId="1" builtinId="8"/>
    <cellStyle name="桁区切り" xfId="2" builtinId="6"/>
    <cellStyle name="標準" xfId="0" builtinId="0"/>
    <cellStyle name="標準 2" xfId="3" xr:uid="{00000000-0005-0000-0000-000003000000}"/>
    <cellStyle name="標準 2 2" xfId="4" xr:uid="{00000000-0005-0000-0000-000004000000}"/>
  </cellStyles>
  <dxfs count="5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customXml" Target="../customXml/item2.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theme" Target="theme/theme1.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externalLink" Target="externalLinks/externalLink30.xml"/><Relationship Id="rId43" Type="http://schemas.openxmlformats.org/officeDocument/2006/relationships/customXml" Target="../customXml/item3.xml"/></Relationships>
</file>

<file path=xl/ctrlProps/ctrlProp1.xml><?xml version="1.0" encoding="utf-8"?>
<formControlPr xmlns="http://schemas.microsoft.com/office/spreadsheetml/2009/9/main" objectType="CheckBox" fmlaLink="$L$5" lockText="1" noThreeD="1"/>
</file>

<file path=xl/ctrlProps/ctrlProp10.xml><?xml version="1.0" encoding="utf-8"?>
<formControlPr xmlns="http://schemas.microsoft.com/office/spreadsheetml/2009/9/main" objectType="CheckBox" fmlaLink="$S$35" lockText="1" noThreeD="1"/>
</file>

<file path=xl/ctrlProps/ctrlProp11.xml><?xml version="1.0" encoding="utf-8"?>
<formControlPr xmlns="http://schemas.microsoft.com/office/spreadsheetml/2009/9/main" objectType="CheckBox" fmlaLink="$T$35" lockText="1" noThreeD="1"/>
</file>

<file path=xl/ctrlProps/ctrlProp12.xml><?xml version="1.0" encoding="utf-8"?>
<formControlPr xmlns="http://schemas.microsoft.com/office/spreadsheetml/2009/9/main" objectType="CheckBox" fmlaLink="$U$35" lockText="1" noThreeD="1"/>
</file>

<file path=xl/ctrlProps/ctrlProp13.xml><?xml version="1.0" encoding="utf-8"?>
<formControlPr xmlns="http://schemas.microsoft.com/office/spreadsheetml/2009/9/main" objectType="CheckBox" fmlaLink="$V$35" lockText="1" noThreeD="1"/>
</file>

<file path=xl/ctrlProps/ctrlProp14.xml><?xml version="1.0" encoding="utf-8"?>
<formControlPr xmlns="http://schemas.microsoft.com/office/spreadsheetml/2009/9/main" objectType="CheckBox" fmlaLink="$M$40" lockText="1" noThreeD="1"/>
</file>

<file path=xl/ctrlProps/ctrlProp15.xml><?xml version="1.0" encoding="utf-8"?>
<formControlPr xmlns="http://schemas.microsoft.com/office/spreadsheetml/2009/9/main" objectType="CheckBox" fmlaLink="$N$40" lockText="1" noThreeD="1"/>
</file>

<file path=xl/ctrlProps/ctrlProp16.xml><?xml version="1.0" encoding="utf-8"?>
<formControlPr xmlns="http://schemas.microsoft.com/office/spreadsheetml/2009/9/main" objectType="CheckBox" fmlaLink="$O$40" lockText="1" noThreeD="1"/>
</file>

<file path=xl/ctrlProps/ctrlProp17.xml><?xml version="1.0" encoding="utf-8"?>
<formControlPr xmlns="http://schemas.microsoft.com/office/spreadsheetml/2009/9/main" objectType="CheckBox" fmlaLink="$P$40" lockText="1" noThreeD="1"/>
</file>

<file path=xl/ctrlProps/ctrlProp18.xml><?xml version="1.0" encoding="utf-8"?>
<formControlPr xmlns="http://schemas.microsoft.com/office/spreadsheetml/2009/9/main" objectType="CheckBox" fmlaLink="$Q$40"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fmlaLink="$L$9" lockText="1" noThreeD="1"/>
</file>

<file path=xl/ctrlProps/ctrlProp20.xml><?xml version="1.0" encoding="utf-8"?>
<formControlPr xmlns="http://schemas.microsoft.com/office/spreadsheetml/2009/9/main" objectType="CheckBox" fmlaLink="$S$40" lockText="1" noThreeD="1"/>
</file>

<file path=xl/ctrlProps/ctrlProp21.xml><?xml version="1.0" encoding="utf-8"?>
<formControlPr xmlns="http://schemas.microsoft.com/office/spreadsheetml/2009/9/main" objectType="CheckBox" fmlaLink="$T$40" lockText="1" noThreeD="1"/>
</file>

<file path=xl/ctrlProps/ctrlProp22.xml><?xml version="1.0" encoding="utf-8"?>
<formControlPr xmlns="http://schemas.microsoft.com/office/spreadsheetml/2009/9/main" objectType="CheckBox" fmlaLink="$U$40" lockText="1" noThreeD="1"/>
</file>

<file path=xl/ctrlProps/ctrlProp23.xml><?xml version="1.0" encoding="utf-8"?>
<formControlPr xmlns="http://schemas.microsoft.com/office/spreadsheetml/2009/9/main" objectType="CheckBox" fmlaLink="$V$40" lockText="1" noThreeD="1"/>
</file>

<file path=xl/ctrlProps/ctrlProp24.xml><?xml version="1.0" encoding="utf-8"?>
<formControlPr xmlns="http://schemas.microsoft.com/office/spreadsheetml/2009/9/main" objectType="CheckBox" fmlaLink="$W$40" lockText="1" noThreeD="1"/>
</file>

<file path=xl/ctrlProps/ctrlProp25.xml><?xml version="1.0" encoding="utf-8"?>
<formControlPr xmlns="http://schemas.microsoft.com/office/spreadsheetml/2009/9/main" objectType="CheckBox" fmlaLink="$X$40" lockText="1" noThreeD="1"/>
</file>

<file path=xl/ctrlProps/ctrlProp26.xml><?xml version="1.0" encoding="utf-8"?>
<formControlPr xmlns="http://schemas.microsoft.com/office/spreadsheetml/2009/9/main" objectType="CheckBox" fmlaLink="$Y$40" lockText="1" noThreeD="1"/>
</file>

<file path=xl/ctrlProps/ctrlProp27.xml><?xml version="1.0" encoding="utf-8"?>
<formControlPr xmlns="http://schemas.microsoft.com/office/spreadsheetml/2009/9/main" objectType="CheckBox" fmlaLink="$M$46" lockText="1" noThreeD="1"/>
</file>

<file path=xl/ctrlProps/ctrlProp28.xml><?xml version="1.0" encoding="utf-8"?>
<formControlPr xmlns="http://schemas.microsoft.com/office/spreadsheetml/2009/9/main" objectType="CheckBox" fmlaLink="$N$46" lockText="1" noThreeD="1"/>
</file>

<file path=xl/ctrlProps/ctrlProp29.xml><?xml version="1.0" encoding="utf-8"?>
<formControlPr xmlns="http://schemas.microsoft.com/office/spreadsheetml/2009/9/main" objectType="CheckBox" fmlaLink="$O$46" lockText="1" noThreeD="1"/>
</file>

<file path=xl/ctrlProps/ctrlProp3.xml><?xml version="1.0" encoding="utf-8"?>
<formControlPr xmlns="http://schemas.microsoft.com/office/spreadsheetml/2009/9/main" objectType="CheckBox" fmlaLink="$L$7" lockText="1" noThreeD="1"/>
</file>

<file path=xl/ctrlProps/ctrlProp30.xml><?xml version="1.0" encoding="utf-8"?>
<formControlPr xmlns="http://schemas.microsoft.com/office/spreadsheetml/2009/9/main" objectType="CheckBox" fmlaLink="$P$46" lockText="1" noThreeD="1"/>
</file>

<file path=xl/ctrlProps/ctrlProp31.xml><?xml version="1.0" encoding="utf-8"?>
<formControlPr xmlns="http://schemas.microsoft.com/office/spreadsheetml/2009/9/main" objectType="CheckBox" fmlaLink="$Q$46" lockText="1" noThreeD="1"/>
</file>

<file path=xl/ctrlProps/ctrlProp32.xml><?xml version="1.0" encoding="utf-8"?>
<formControlPr xmlns="http://schemas.microsoft.com/office/spreadsheetml/2009/9/main" objectType="CheckBox" fmlaLink="$R$46" lockText="1" noThreeD="1"/>
</file>

<file path=xl/ctrlProps/ctrlProp33.xml><?xml version="1.0" encoding="utf-8"?>
<formControlPr xmlns="http://schemas.microsoft.com/office/spreadsheetml/2009/9/main" objectType="CheckBox" fmlaLink="$S$46" lockText="1" noThreeD="1"/>
</file>

<file path=xl/ctrlProps/ctrlProp34.xml><?xml version="1.0" encoding="utf-8"?>
<formControlPr xmlns="http://schemas.microsoft.com/office/spreadsheetml/2009/9/main" objectType="CheckBox" fmlaLink="$T$46" lockText="1" noThreeD="1"/>
</file>

<file path=xl/ctrlProps/ctrlProp35.xml><?xml version="1.0" encoding="utf-8"?>
<formControlPr xmlns="http://schemas.microsoft.com/office/spreadsheetml/2009/9/main" objectType="CheckBox" fmlaLink="$U$46" lockText="1" noThreeD="1"/>
</file>

<file path=xl/ctrlProps/ctrlProp36.xml><?xml version="1.0" encoding="utf-8"?>
<formControlPr xmlns="http://schemas.microsoft.com/office/spreadsheetml/2009/9/main" objectType="CheckBox" fmlaLink="$V$46" lockText="1" noThreeD="1"/>
</file>

<file path=xl/ctrlProps/ctrlProp37.xml><?xml version="1.0" encoding="utf-8"?>
<formControlPr xmlns="http://schemas.microsoft.com/office/spreadsheetml/2009/9/main" objectType="CheckBox" fmlaLink="$W$46" lockText="1" noThreeD="1"/>
</file>

<file path=xl/ctrlProps/ctrlProp38.xml><?xml version="1.0" encoding="utf-8"?>
<formControlPr xmlns="http://schemas.microsoft.com/office/spreadsheetml/2009/9/main" objectType="CheckBox" fmlaLink="$X$46" lockText="1" noThreeD="1"/>
</file>

<file path=xl/ctrlProps/ctrlProp39.xml><?xml version="1.0" encoding="utf-8"?>
<formControlPr xmlns="http://schemas.microsoft.com/office/spreadsheetml/2009/9/main" objectType="CheckBox" fmlaLink="$Y$46" lockText="1" noThreeD="1"/>
</file>

<file path=xl/ctrlProps/ctrlProp4.xml><?xml version="1.0" encoding="utf-8"?>
<formControlPr xmlns="http://schemas.microsoft.com/office/spreadsheetml/2009/9/main" objectType="CheckBox" fmlaLink="$M$35" lockText="1" noThreeD="1"/>
</file>

<file path=xl/ctrlProps/ctrlProp40.xml><?xml version="1.0" encoding="utf-8"?>
<formControlPr xmlns="http://schemas.microsoft.com/office/spreadsheetml/2009/9/main" objectType="CheckBox" fmlaLink="$Z$46" lockText="1" noThreeD="1"/>
</file>

<file path=xl/ctrlProps/ctrlProp41.xml><?xml version="1.0" encoding="utf-8"?>
<formControlPr xmlns="http://schemas.microsoft.com/office/spreadsheetml/2009/9/main" objectType="CheckBox" fmlaLink="$AA$46" lockText="1" noThreeD="1"/>
</file>

<file path=xl/ctrlProps/ctrlProp42.xml><?xml version="1.0" encoding="utf-8"?>
<formControlPr xmlns="http://schemas.microsoft.com/office/spreadsheetml/2009/9/main" objectType="CheckBox" fmlaLink="$M$5:$M$6" lockText="1" noThreeD="1"/>
</file>

<file path=xl/ctrlProps/ctrlProp43.xml><?xml version="1.0" encoding="utf-8"?>
<formControlPr xmlns="http://schemas.microsoft.com/office/spreadsheetml/2009/9/main" objectType="CheckBox" fmlaLink="$M$7" lockText="1" noThreeD="1"/>
</file>

<file path=xl/ctrlProps/ctrlProp44.xml><?xml version="1.0" encoding="utf-8"?>
<formControlPr xmlns="http://schemas.microsoft.com/office/spreadsheetml/2009/9/main" objectType="CheckBox" fmlaLink="$M$9" lockText="1" noThreeD="1"/>
</file>

<file path=xl/ctrlProps/ctrlProp45.xml><?xml version="1.0" encoding="utf-8"?>
<formControlPr xmlns="http://schemas.microsoft.com/office/spreadsheetml/2009/9/main" objectType="CheckBox" fmlaLink="$L$13" lockText="1" noThreeD="1"/>
</file>

<file path=xl/ctrlProps/ctrlProp46.xml><?xml version="1.0" encoding="utf-8"?>
<formControlPr xmlns="http://schemas.microsoft.com/office/spreadsheetml/2009/9/main" objectType="CheckBox" fmlaLink="$L$14" lockText="1" noThreeD="1"/>
</file>

<file path=xl/ctrlProps/ctrlProp47.xml><?xml version="1.0" encoding="utf-8"?>
<formControlPr xmlns="http://schemas.microsoft.com/office/spreadsheetml/2009/9/main" objectType="CheckBox" fmlaLink="$Z$40" lockText="1" noThreeD="1"/>
</file>

<file path=xl/ctrlProps/ctrlProp48.xml><?xml version="1.0" encoding="utf-8"?>
<formControlPr xmlns="http://schemas.microsoft.com/office/spreadsheetml/2009/9/main" objectType="CheckBox" checked="Checked" fmlaLink="$L$5" lockText="1" noThreeD="1"/>
</file>

<file path=xl/ctrlProps/ctrlProp49.xml><?xml version="1.0" encoding="utf-8"?>
<formControlPr xmlns="http://schemas.microsoft.com/office/spreadsheetml/2009/9/main" objectType="CheckBox" checked="Checked" fmlaLink="$L$9" lockText="1" noThreeD="1"/>
</file>

<file path=xl/ctrlProps/ctrlProp5.xml><?xml version="1.0" encoding="utf-8"?>
<formControlPr xmlns="http://schemas.microsoft.com/office/spreadsheetml/2009/9/main" objectType="CheckBox" fmlaLink="$N$35" lockText="1" noThreeD="1"/>
</file>

<file path=xl/ctrlProps/ctrlProp50.xml><?xml version="1.0" encoding="utf-8"?>
<formControlPr xmlns="http://schemas.microsoft.com/office/spreadsheetml/2009/9/main" objectType="CheckBox" checked="Checked" fmlaLink="$L$7" lockText="1" noThreeD="1"/>
</file>

<file path=xl/ctrlProps/ctrlProp51.xml><?xml version="1.0" encoding="utf-8"?>
<formControlPr xmlns="http://schemas.microsoft.com/office/spreadsheetml/2009/9/main" objectType="CheckBox" checked="Checked" fmlaLink="$M$35" lockText="1" noThreeD="1"/>
</file>

<file path=xl/ctrlProps/ctrlProp52.xml><?xml version="1.0" encoding="utf-8"?>
<formControlPr xmlns="http://schemas.microsoft.com/office/spreadsheetml/2009/9/main" objectType="CheckBox" fmlaLink="$N$35" lockText="1" noThreeD="1"/>
</file>

<file path=xl/ctrlProps/ctrlProp53.xml><?xml version="1.0" encoding="utf-8"?>
<formControlPr xmlns="http://schemas.microsoft.com/office/spreadsheetml/2009/9/main" objectType="CheckBox" fmlaLink="$O$35" lockText="1" noThreeD="1"/>
</file>

<file path=xl/ctrlProps/ctrlProp54.xml><?xml version="1.0" encoding="utf-8"?>
<formControlPr xmlns="http://schemas.microsoft.com/office/spreadsheetml/2009/9/main" objectType="CheckBox" fmlaLink="$P$35" lockText="1" noThreeD="1"/>
</file>

<file path=xl/ctrlProps/ctrlProp55.xml><?xml version="1.0" encoding="utf-8"?>
<formControlPr xmlns="http://schemas.microsoft.com/office/spreadsheetml/2009/9/main" objectType="CheckBox" fmlaLink="$Q$35" lockText="1" noThreeD="1"/>
</file>

<file path=xl/ctrlProps/ctrlProp56.xml><?xml version="1.0" encoding="utf-8"?>
<formControlPr xmlns="http://schemas.microsoft.com/office/spreadsheetml/2009/9/main" objectType="CheckBox" fmlaLink="$R$35" lockText="1" noThreeD="1"/>
</file>

<file path=xl/ctrlProps/ctrlProp57.xml><?xml version="1.0" encoding="utf-8"?>
<formControlPr xmlns="http://schemas.microsoft.com/office/spreadsheetml/2009/9/main" objectType="CheckBox" fmlaLink="$S$35" lockText="1" noThreeD="1"/>
</file>

<file path=xl/ctrlProps/ctrlProp58.xml><?xml version="1.0" encoding="utf-8"?>
<formControlPr xmlns="http://schemas.microsoft.com/office/spreadsheetml/2009/9/main" objectType="CheckBox" fmlaLink="$T$35" lockText="1" noThreeD="1"/>
</file>

<file path=xl/ctrlProps/ctrlProp59.xml><?xml version="1.0" encoding="utf-8"?>
<formControlPr xmlns="http://schemas.microsoft.com/office/spreadsheetml/2009/9/main" objectType="CheckBox" fmlaLink="$U$35" lockText="1" noThreeD="1"/>
</file>

<file path=xl/ctrlProps/ctrlProp6.xml><?xml version="1.0" encoding="utf-8"?>
<formControlPr xmlns="http://schemas.microsoft.com/office/spreadsheetml/2009/9/main" objectType="CheckBox" fmlaLink="$O$35" lockText="1" noThreeD="1"/>
</file>

<file path=xl/ctrlProps/ctrlProp60.xml><?xml version="1.0" encoding="utf-8"?>
<formControlPr xmlns="http://schemas.microsoft.com/office/spreadsheetml/2009/9/main" objectType="CheckBox" fmlaLink="$V$35" lockText="1" noThreeD="1"/>
</file>

<file path=xl/ctrlProps/ctrlProp61.xml><?xml version="1.0" encoding="utf-8"?>
<formControlPr xmlns="http://schemas.microsoft.com/office/spreadsheetml/2009/9/main" objectType="CheckBox" fmlaLink="$M$40" lockText="1" noThreeD="1"/>
</file>

<file path=xl/ctrlProps/ctrlProp62.xml><?xml version="1.0" encoding="utf-8"?>
<formControlPr xmlns="http://schemas.microsoft.com/office/spreadsheetml/2009/9/main" objectType="CheckBox" fmlaLink="$N$40" lockText="1" noThreeD="1"/>
</file>

<file path=xl/ctrlProps/ctrlProp63.xml><?xml version="1.0" encoding="utf-8"?>
<formControlPr xmlns="http://schemas.microsoft.com/office/spreadsheetml/2009/9/main" objectType="CheckBox" fmlaLink="$O$40" lockText="1" noThreeD="1"/>
</file>

<file path=xl/ctrlProps/ctrlProp64.xml><?xml version="1.0" encoding="utf-8"?>
<formControlPr xmlns="http://schemas.microsoft.com/office/spreadsheetml/2009/9/main" objectType="CheckBox" fmlaLink="$P$40" lockText="1" noThreeD="1"/>
</file>

<file path=xl/ctrlProps/ctrlProp65.xml><?xml version="1.0" encoding="utf-8"?>
<formControlPr xmlns="http://schemas.microsoft.com/office/spreadsheetml/2009/9/main" objectType="CheckBox" fmlaLink="$Q$40" lockText="1" noThreeD="1"/>
</file>

<file path=xl/ctrlProps/ctrlProp66.xml><?xml version="1.0" encoding="utf-8"?>
<formControlPr xmlns="http://schemas.microsoft.com/office/spreadsheetml/2009/9/main" objectType="CheckBox" fmlaLink="$R$40" lockText="1" noThreeD="1"/>
</file>

<file path=xl/ctrlProps/ctrlProp67.xml><?xml version="1.0" encoding="utf-8"?>
<formControlPr xmlns="http://schemas.microsoft.com/office/spreadsheetml/2009/9/main" objectType="CheckBox" fmlaLink="$S$40" lockText="1" noThreeD="1"/>
</file>

<file path=xl/ctrlProps/ctrlProp68.xml><?xml version="1.0" encoding="utf-8"?>
<formControlPr xmlns="http://schemas.microsoft.com/office/spreadsheetml/2009/9/main" objectType="CheckBox" fmlaLink="$T$40" lockText="1" noThreeD="1"/>
</file>

<file path=xl/ctrlProps/ctrlProp69.xml><?xml version="1.0" encoding="utf-8"?>
<formControlPr xmlns="http://schemas.microsoft.com/office/spreadsheetml/2009/9/main" objectType="CheckBox" fmlaLink="$U$40" lockText="1" noThreeD="1"/>
</file>

<file path=xl/ctrlProps/ctrlProp7.xml><?xml version="1.0" encoding="utf-8"?>
<formControlPr xmlns="http://schemas.microsoft.com/office/spreadsheetml/2009/9/main" objectType="CheckBox" fmlaLink="$P$35" lockText="1" noThreeD="1"/>
</file>

<file path=xl/ctrlProps/ctrlProp70.xml><?xml version="1.0" encoding="utf-8"?>
<formControlPr xmlns="http://schemas.microsoft.com/office/spreadsheetml/2009/9/main" objectType="CheckBox" fmlaLink="$V$40" lockText="1" noThreeD="1"/>
</file>

<file path=xl/ctrlProps/ctrlProp71.xml><?xml version="1.0" encoding="utf-8"?>
<formControlPr xmlns="http://schemas.microsoft.com/office/spreadsheetml/2009/9/main" objectType="CheckBox" fmlaLink="$W$40" lockText="1" noThreeD="1"/>
</file>

<file path=xl/ctrlProps/ctrlProp72.xml><?xml version="1.0" encoding="utf-8"?>
<formControlPr xmlns="http://schemas.microsoft.com/office/spreadsheetml/2009/9/main" objectType="CheckBox" fmlaLink="$X$40" lockText="1" noThreeD="1"/>
</file>

<file path=xl/ctrlProps/ctrlProp73.xml><?xml version="1.0" encoding="utf-8"?>
<formControlPr xmlns="http://schemas.microsoft.com/office/spreadsheetml/2009/9/main" objectType="CheckBox" fmlaLink="$Y$40" lockText="1" noThreeD="1"/>
</file>

<file path=xl/ctrlProps/ctrlProp74.xml><?xml version="1.0" encoding="utf-8"?>
<formControlPr xmlns="http://schemas.microsoft.com/office/spreadsheetml/2009/9/main" objectType="CheckBox" fmlaLink="$M$44" lockText="1" noThreeD="1"/>
</file>

<file path=xl/ctrlProps/ctrlProp75.xml><?xml version="1.0" encoding="utf-8"?>
<formControlPr xmlns="http://schemas.microsoft.com/office/spreadsheetml/2009/9/main" objectType="CheckBox" fmlaLink="$N$44" lockText="1" noThreeD="1"/>
</file>

<file path=xl/ctrlProps/ctrlProp76.xml><?xml version="1.0" encoding="utf-8"?>
<formControlPr xmlns="http://schemas.microsoft.com/office/spreadsheetml/2009/9/main" objectType="CheckBox" fmlaLink="$O$44" lockText="1" noThreeD="1"/>
</file>

<file path=xl/ctrlProps/ctrlProp77.xml><?xml version="1.0" encoding="utf-8"?>
<formControlPr xmlns="http://schemas.microsoft.com/office/spreadsheetml/2009/9/main" objectType="CheckBox" fmlaLink="$P$44" lockText="1" noThreeD="1"/>
</file>

<file path=xl/ctrlProps/ctrlProp78.xml><?xml version="1.0" encoding="utf-8"?>
<formControlPr xmlns="http://schemas.microsoft.com/office/spreadsheetml/2009/9/main" objectType="CheckBox" fmlaLink="$Q$44" lockText="1" noThreeD="1"/>
</file>

<file path=xl/ctrlProps/ctrlProp79.xml><?xml version="1.0" encoding="utf-8"?>
<formControlPr xmlns="http://schemas.microsoft.com/office/spreadsheetml/2009/9/main" objectType="CheckBox" fmlaLink="$R$44" lockText="1" noThreeD="1"/>
</file>

<file path=xl/ctrlProps/ctrlProp8.xml><?xml version="1.0" encoding="utf-8"?>
<formControlPr xmlns="http://schemas.microsoft.com/office/spreadsheetml/2009/9/main" objectType="CheckBox" fmlaLink="$Q$35" lockText="1" noThreeD="1"/>
</file>

<file path=xl/ctrlProps/ctrlProp80.xml><?xml version="1.0" encoding="utf-8"?>
<formControlPr xmlns="http://schemas.microsoft.com/office/spreadsheetml/2009/9/main" objectType="CheckBox" fmlaLink="$S$44" lockText="1" noThreeD="1"/>
</file>

<file path=xl/ctrlProps/ctrlProp81.xml><?xml version="1.0" encoding="utf-8"?>
<formControlPr xmlns="http://schemas.microsoft.com/office/spreadsheetml/2009/9/main" objectType="CheckBox" fmlaLink="$T$44" lockText="1" noThreeD="1"/>
</file>

<file path=xl/ctrlProps/ctrlProp82.xml><?xml version="1.0" encoding="utf-8"?>
<formControlPr xmlns="http://schemas.microsoft.com/office/spreadsheetml/2009/9/main" objectType="CheckBox" fmlaLink="$U$44" lockText="1" noThreeD="1"/>
</file>

<file path=xl/ctrlProps/ctrlProp83.xml><?xml version="1.0" encoding="utf-8"?>
<formControlPr xmlns="http://schemas.microsoft.com/office/spreadsheetml/2009/9/main" objectType="CheckBox" fmlaLink="$V$44" lockText="1" noThreeD="1"/>
</file>

<file path=xl/ctrlProps/ctrlProp84.xml><?xml version="1.0" encoding="utf-8"?>
<formControlPr xmlns="http://schemas.microsoft.com/office/spreadsheetml/2009/9/main" objectType="CheckBox" checked="Checked" fmlaLink="$W$44" lockText="1" noThreeD="1"/>
</file>

<file path=xl/ctrlProps/ctrlProp85.xml><?xml version="1.0" encoding="utf-8"?>
<formControlPr xmlns="http://schemas.microsoft.com/office/spreadsheetml/2009/9/main" objectType="CheckBox" fmlaLink="$X$44" lockText="1" noThreeD="1"/>
</file>

<file path=xl/ctrlProps/ctrlProp86.xml><?xml version="1.0" encoding="utf-8"?>
<formControlPr xmlns="http://schemas.microsoft.com/office/spreadsheetml/2009/9/main" objectType="CheckBox" fmlaLink="$Y$44" lockText="1" noThreeD="1"/>
</file>

<file path=xl/ctrlProps/ctrlProp87.xml><?xml version="1.0" encoding="utf-8"?>
<formControlPr xmlns="http://schemas.microsoft.com/office/spreadsheetml/2009/9/main" objectType="CheckBox" fmlaLink="$Z$44" lockText="1" noThreeD="1"/>
</file>

<file path=xl/ctrlProps/ctrlProp88.xml><?xml version="1.0" encoding="utf-8"?>
<formControlPr xmlns="http://schemas.microsoft.com/office/spreadsheetml/2009/9/main" objectType="CheckBox" checked="Checked" fmlaLink="$AA$44" lockText="1" noThreeD="1"/>
</file>

<file path=xl/ctrlProps/ctrlProp89.xml><?xml version="1.0" encoding="utf-8"?>
<formControlPr xmlns="http://schemas.microsoft.com/office/spreadsheetml/2009/9/main" objectType="CheckBox" fmlaLink="$M$5:$M$6" lockText="1" noThreeD="1"/>
</file>

<file path=xl/ctrlProps/ctrlProp9.xml><?xml version="1.0" encoding="utf-8"?>
<formControlPr xmlns="http://schemas.microsoft.com/office/spreadsheetml/2009/9/main" objectType="CheckBox" fmlaLink="$R$35" lockText="1" noThreeD="1"/>
</file>

<file path=xl/ctrlProps/ctrlProp90.xml><?xml version="1.0" encoding="utf-8"?>
<formControlPr xmlns="http://schemas.microsoft.com/office/spreadsheetml/2009/9/main" objectType="CheckBox" fmlaLink="$M$7" lockText="1" noThreeD="1"/>
</file>

<file path=xl/ctrlProps/ctrlProp91.xml><?xml version="1.0" encoding="utf-8"?>
<formControlPr xmlns="http://schemas.microsoft.com/office/spreadsheetml/2009/9/main" objectType="CheckBox" fmlaLink="$M$9" lockText="1" noThreeD="1"/>
</file>

<file path=xl/ctrlProps/ctrlProp92.xml><?xml version="1.0" encoding="utf-8"?>
<formControlPr xmlns="http://schemas.microsoft.com/office/spreadsheetml/2009/9/main" objectType="CheckBox" fmlaLink="$L$13" lockText="1" noThreeD="1"/>
</file>

<file path=xl/ctrlProps/ctrlProp93.xml><?xml version="1.0" encoding="utf-8"?>
<formControlPr xmlns="http://schemas.microsoft.com/office/spreadsheetml/2009/9/main" objectType="CheckBox" checked="Checked" fmlaLink="$L$14"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NEC&#12372;&#21033;&#29992;&#35215;&#32004;!A1"/><Relationship Id="rId1" Type="http://schemas.openxmlformats.org/officeDocument/2006/relationships/hyperlink" Target="#&#12372;&#21033;&#29992;&#35215;&#32004;!A1"/></Relationships>
</file>

<file path=xl/drawings/_rels/drawing2.xml.rels><?xml version="1.0" encoding="UTF-8" standalone="yes"?>
<Relationships xmlns="http://schemas.openxmlformats.org/package/2006/relationships"><Relationship Id="rId2" Type="http://schemas.openxmlformats.org/officeDocument/2006/relationships/hyperlink" Target="#&#35352;&#20837;&#20363;!A1"/><Relationship Id="rId1" Type="http://schemas.openxmlformats.org/officeDocument/2006/relationships/hyperlink" Target="#&#21033;&#29992;&#35215;&#32004;!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4</xdr:row>
          <xdr:rowOff>0</xdr:rowOff>
        </xdr:from>
        <xdr:to>
          <xdr:col>9</xdr:col>
          <xdr:colOff>228600</xdr:colOff>
          <xdr:row>5</xdr:row>
          <xdr:rowOff>104775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8</xdr:row>
          <xdr:rowOff>152400</xdr:rowOff>
        </xdr:from>
        <xdr:to>
          <xdr:col>9</xdr:col>
          <xdr:colOff>228600</xdr:colOff>
          <xdr:row>9</xdr:row>
          <xdr:rowOff>190500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557518</xdr:colOff>
      <xdr:row>4</xdr:row>
      <xdr:rowOff>0</xdr:rowOff>
    </xdr:from>
    <xdr:to>
      <xdr:col>4</xdr:col>
      <xdr:colOff>343117</xdr:colOff>
      <xdr:row>6</xdr:row>
      <xdr:rowOff>100634</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1624318" y="1038225"/>
          <a:ext cx="509499" cy="36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0070C0"/>
              </a:solidFill>
              <a:latin typeface="Meiryo UI" panose="020B0604030504040204" pitchFamily="50" charset="-128"/>
              <a:ea typeface="Meiryo UI" panose="020B0604030504040204" pitchFamily="50" charset="-128"/>
            </a:rPr>
            <a:t>こちら</a:t>
          </a:r>
        </a:p>
      </xdr:txBody>
    </xdr:sp>
    <xdr:clientData/>
  </xdr:twoCellAnchor>
  <xdr:twoCellAnchor>
    <xdr:from>
      <xdr:col>4</xdr:col>
      <xdr:colOff>78131</xdr:colOff>
      <xdr:row>6</xdr:row>
      <xdr:rowOff>133649</xdr:rowOff>
    </xdr:from>
    <xdr:to>
      <xdr:col>4</xdr:col>
      <xdr:colOff>550256</xdr:colOff>
      <xdr:row>8</xdr:row>
      <xdr:rowOff>6334</xdr:rowOff>
    </xdr:to>
    <xdr:sp macro="" textlink="">
      <xdr:nvSpPr>
        <xdr:cNvPr id="5" name="テキスト ボックス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1867174" y="1467149"/>
          <a:ext cx="472125" cy="27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0070C0"/>
              </a:solidFill>
              <a:latin typeface="Meiryo UI" panose="020B0604030504040204" pitchFamily="50" charset="-128"/>
              <a:ea typeface="Meiryo UI" panose="020B0604030504040204" pitchFamily="50" charset="-128"/>
            </a:rPr>
            <a:t>こちら</a:t>
          </a:r>
        </a:p>
      </xdr:txBody>
    </xdr:sp>
    <xdr:clientData/>
  </xdr:twoCellAnchor>
  <mc:AlternateContent xmlns:mc="http://schemas.openxmlformats.org/markup-compatibility/2006">
    <mc:Choice xmlns:a14="http://schemas.microsoft.com/office/drawing/2010/main" Requires="a14">
      <xdr:twoCellAnchor editAs="oneCell">
        <xdr:from>
          <xdr:col>9</xdr:col>
          <xdr:colOff>19050</xdr:colOff>
          <xdr:row>6</xdr:row>
          <xdr:rowOff>66675</xdr:rowOff>
        </xdr:from>
        <xdr:to>
          <xdr:col>9</xdr:col>
          <xdr:colOff>323850</xdr:colOff>
          <xdr:row>7</xdr:row>
          <xdr:rowOff>104775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33</xdr:row>
          <xdr:rowOff>9525</xdr:rowOff>
        </xdr:from>
        <xdr:to>
          <xdr:col>4</xdr:col>
          <xdr:colOff>0</xdr:colOff>
          <xdr:row>33</xdr:row>
          <xdr:rowOff>247650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全国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33</xdr:row>
          <xdr:rowOff>190500</xdr:rowOff>
        </xdr:from>
        <xdr:to>
          <xdr:col>4</xdr:col>
          <xdr:colOff>0</xdr:colOff>
          <xdr:row>34</xdr:row>
          <xdr:rowOff>57150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北海道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180975</xdr:rowOff>
        </xdr:from>
        <xdr:to>
          <xdr:col>4</xdr:col>
          <xdr:colOff>542925</xdr:colOff>
          <xdr:row>34</xdr:row>
          <xdr:rowOff>57150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東北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33</xdr:row>
          <xdr:rowOff>190500</xdr:rowOff>
        </xdr:from>
        <xdr:to>
          <xdr:col>5</xdr:col>
          <xdr:colOff>381000</xdr:colOff>
          <xdr:row>34</xdr:row>
          <xdr:rowOff>57150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0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関東・甲信越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33</xdr:row>
          <xdr:rowOff>190500</xdr:rowOff>
        </xdr:from>
        <xdr:to>
          <xdr:col>6</xdr:col>
          <xdr:colOff>514350</xdr:colOff>
          <xdr:row>34</xdr:row>
          <xdr:rowOff>57150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0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中部・北陸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33</xdr:row>
          <xdr:rowOff>190500</xdr:rowOff>
        </xdr:from>
        <xdr:to>
          <xdr:col>7</xdr:col>
          <xdr:colOff>295275</xdr:colOff>
          <xdr:row>34</xdr:row>
          <xdr:rowOff>57150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0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近畿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33</xdr:row>
          <xdr:rowOff>190500</xdr:rowOff>
        </xdr:from>
        <xdr:to>
          <xdr:col>7</xdr:col>
          <xdr:colOff>990600</xdr:colOff>
          <xdr:row>34</xdr:row>
          <xdr:rowOff>57150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0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中国・四国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33</xdr:row>
          <xdr:rowOff>190500</xdr:rowOff>
        </xdr:from>
        <xdr:to>
          <xdr:col>8</xdr:col>
          <xdr:colOff>666750</xdr:colOff>
          <xdr:row>34</xdr:row>
          <xdr:rowOff>57150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0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九州・沖縄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847725</xdr:colOff>
          <xdr:row>33</xdr:row>
          <xdr:rowOff>180975</xdr:rowOff>
        </xdr:from>
        <xdr:to>
          <xdr:col>9</xdr:col>
          <xdr:colOff>9525</xdr:colOff>
          <xdr:row>34</xdr:row>
          <xdr:rowOff>38100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0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1304925</xdr:colOff>
          <xdr:row>33</xdr:row>
          <xdr:rowOff>180975</xdr:rowOff>
        </xdr:from>
        <xdr:to>
          <xdr:col>9</xdr:col>
          <xdr:colOff>581025</xdr:colOff>
          <xdr:row>34</xdr:row>
          <xdr:rowOff>38100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0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3</xdr:col>
      <xdr:colOff>455543</xdr:colOff>
      <xdr:row>32</xdr:row>
      <xdr:rowOff>182217</xdr:rowOff>
    </xdr:from>
    <xdr:to>
      <xdr:col>7</xdr:col>
      <xdr:colOff>480391</xdr:colOff>
      <xdr:row>33</xdr:row>
      <xdr:rowOff>298174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22343" y="9250017"/>
          <a:ext cx="2996648" cy="315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全国以外を選択の場合、複数選択可</a:t>
          </a:r>
        </a:p>
      </xdr:txBody>
    </xdr:sp>
    <xdr:clientData/>
  </xdr:twoCellAnchor>
  <mc:AlternateContent xmlns:mc="http://schemas.openxmlformats.org/markup-compatibility/2006">
    <mc:Choice xmlns:a14="http://schemas.microsoft.com/office/drawing/2010/main" Requires="a14">
      <xdr:twoCellAnchor editAs="oneCell">
        <xdr:from>
          <xdr:col>3</xdr:col>
          <xdr:colOff>9525</xdr:colOff>
          <xdr:row>33</xdr:row>
          <xdr:rowOff>381000</xdr:rowOff>
        </xdr:from>
        <xdr:to>
          <xdr:col>4</xdr:col>
          <xdr:colOff>0</xdr:colOff>
          <xdr:row>34</xdr:row>
          <xdr:rowOff>247650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0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人材派遣業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33</xdr:row>
          <xdr:rowOff>381000</xdr:rowOff>
        </xdr:from>
        <xdr:to>
          <xdr:col>5</xdr:col>
          <xdr:colOff>66675</xdr:colOff>
          <xdr:row>34</xdr:row>
          <xdr:rowOff>247650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0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学校・教育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33</xdr:row>
          <xdr:rowOff>381000</xdr:rowOff>
        </xdr:from>
        <xdr:to>
          <xdr:col>6</xdr:col>
          <xdr:colOff>85725</xdr:colOff>
          <xdr:row>34</xdr:row>
          <xdr:rowOff>247650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0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医療・福祉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33</xdr:row>
          <xdr:rowOff>381000</xdr:rowOff>
        </xdr:from>
        <xdr:to>
          <xdr:col>7</xdr:col>
          <xdr:colOff>485775</xdr:colOff>
          <xdr:row>34</xdr:row>
          <xdr:rowOff>247650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0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経営コンサルタント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33</xdr:row>
          <xdr:rowOff>381000</xdr:rowOff>
        </xdr:from>
        <xdr:to>
          <xdr:col>8</xdr:col>
          <xdr:colOff>419100</xdr:colOff>
          <xdr:row>34</xdr:row>
          <xdr:rowOff>247650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0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ビルメンテナンス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33</xdr:row>
          <xdr:rowOff>381000</xdr:rowOff>
        </xdr:from>
        <xdr:to>
          <xdr:col>8</xdr:col>
          <xdr:colOff>952500</xdr:colOff>
          <xdr:row>34</xdr:row>
          <xdr:rowOff>247650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0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娯楽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33</xdr:row>
          <xdr:rowOff>381000</xdr:rowOff>
        </xdr:from>
        <xdr:to>
          <xdr:col>9</xdr:col>
          <xdr:colOff>28575</xdr:colOff>
          <xdr:row>34</xdr:row>
          <xdr:rowOff>247650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0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運輸業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180975</xdr:rowOff>
        </xdr:from>
        <xdr:to>
          <xdr:col>4</xdr:col>
          <xdr:colOff>0</xdr:colOff>
          <xdr:row>34</xdr:row>
          <xdr:rowOff>419100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0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情報通信業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34</xdr:row>
          <xdr:rowOff>180975</xdr:rowOff>
        </xdr:from>
        <xdr:to>
          <xdr:col>5</xdr:col>
          <xdr:colOff>295275</xdr:colOff>
          <xdr:row>34</xdr:row>
          <xdr:rowOff>419100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0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業務用製品小売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34</xdr:row>
          <xdr:rowOff>180975</xdr:rowOff>
        </xdr:from>
        <xdr:to>
          <xdr:col>6</xdr:col>
          <xdr:colOff>752475</xdr:colOff>
          <xdr:row>34</xdr:row>
          <xdr:rowOff>438150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0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一般家庭用品小売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771525</xdr:colOff>
          <xdr:row>34</xdr:row>
          <xdr:rowOff>180975</xdr:rowOff>
        </xdr:from>
        <xdr:to>
          <xdr:col>8</xdr:col>
          <xdr:colOff>314325</xdr:colOff>
          <xdr:row>34</xdr:row>
          <xdr:rowOff>438150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0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業務用製品製造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1009650</xdr:colOff>
          <xdr:row>34</xdr:row>
          <xdr:rowOff>180975</xdr:rowOff>
        </xdr:from>
        <xdr:to>
          <xdr:col>8</xdr:col>
          <xdr:colOff>1295400</xdr:colOff>
          <xdr:row>34</xdr:row>
          <xdr:rowOff>419100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0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一般家庭用品製造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1114425</xdr:colOff>
          <xdr:row>34</xdr:row>
          <xdr:rowOff>171450</xdr:rowOff>
        </xdr:from>
        <xdr:to>
          <xdr:col>9</xdr:col>
          <xdr:colOff>666750</xdr:colOff>
          <xdr:row>34</xdr:row>
          <xdr:rowOff>409575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0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381000</xdr:rowOff>
        </xdr:from>
        <xdr:to>
          <xdr:col>4</xdr:col>
          <xdr:colOff>314325</xdr:colOff>
          <xdr:row>34</xdr:row>
          <xdr:rowOff>628650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0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34</xdr:row>
          <xdr:rowOff>381000</xdr:rowOff>
        </xdr:from>
        <xdr:to>
          <xdr:col>5</xdr:col>
          <xdr:colOff>276225</xdr:colOff>
          <xdr:row>34</xdr:row>
          <xdr:rowOff>628650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0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建築工事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34</xdr:row>
          <xdr:rowOff>381000</xdr:rowOff>
        </xdr:from>
        <xdr:to>
          <xdr:col>6</xdr:col>
          <xdr:colOff>104775</xdr:colOff>
          <xdr:row>34</xdr:row>
          <xdr:rowOff>628650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0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704850</xdr:colOff>
          <xdr:row>34</xdr:row>
          <xdr:rowOff>381000</xdr:rowOff>
        </xdr:from>
        <xdr:to>
          <xdr:col>6</xdr:col>
          <xdr:colOff>704850</xdr:colOff>
          <xdr:row>34</xdr:row>
          <xdr:rowOff>628650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0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34</xdr:row>
          <xdr:rowOff>381000</xdr:rowOff>
        </xdr:from>
        <xdr:to>
          <xdr:col>7</xdr:col>
          <xdr:colOff>1009650</xdr:colOff>
          <xdr:row>34</xdr:row>
          <xdr:rowOff>628650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0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ソフトウェア開発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866775</xdr:colOff>
          <xdr:row>34</xdr:row>
          <xdr:rowOff>381000</xdr:rowOff>
        </xdr:from>
        <xdr:to>
          <xdr:col>8</xdr:col>
          <xdr:colOff>514350</xdr:colOff>
          <xdr:row>34</xdr:row>
          <xdr:rowOff>628650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0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広告業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xdr:row>
          <xdr:rowOff>381000</xdr:rowOff>
        </xdr:from>
        <xdr:to>
          <xdr:col>8</xdr:col>
          <xdr:colOff>1047750</xdr:colOff>
          <xdr:row>34</xdr:row>
          <xdr:rowOff>628650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0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印刷業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914400</xdr:colOff>
          <xdr:row>34</xdr:row>
          <xdr:rowOff>381000</xdr:rowOff>
        </xdr:from>
        <xdr:to>
          <xdr:col>9</xdr:col>
          <xdr:colOff>476250</xdr:colOff>
          <xdr:row>34</xdr:row>
          <xdr:rowOff>628650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0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金融業・保険業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571500</xdr:rowOff>
        </xdr:from>
        <xdr:to>
          <xdr:col>4</xdr:col>
          <xdr:colOff>0</xdr:colOff>
          <xdr:row>35</xdr:row>
          <xdr:rowOff>38100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0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不動産業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676275</xdr:colOff>
          <xdr:row>34</xdr:row>
          <xdr:rowOff>571500</xdr:rowOff>
        </xdr:from>
        <xdr:to>
          <xdr:col>6</xdr:col>
          <xdr:colOff>28575</xdr:colOff>
          <xdr:row>35</xdr:row>
          <xdr:rowOff>38100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0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電気・ガス・水道・熱供給業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34</xdr:row>
          <xdr:rowOff>571500</xdr:rowOff>
        </xdr:from>
        <xdr:to>
          <xdr:col>6</xdr:col>
          <xdr:colOff>752475</xdr:colOff>
          <xdr:row>35</xdr:row>
          <xdr:rowOff>28575</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0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飲食店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34</xdr:row>
          <xdr:rowOff>571500</xdr:rowOff>
        </xdr:from>
        <xdr:to>
          <xdr:col>7</xdr:col>
          <xdr:colOff>771525</xdr:colOff>
          <xdr:row>35</xdr:row>
          <xdr:rowOff>38100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0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水産・農林業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657225</xdr:colOff>
          <xdr:row>34</xdr:row>
          <xdr:rowOff>571500</xdr:rowOff>
        </xdr:from>
        <xdr:to>
          <xdr:col>8</xdr:col>
          <xdr:colOff>885825</xdr:colOff>
          <xdr:row>35</xdr:row>
          <xdr:rowOff>38100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0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自治体・公共団体等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819150</xdr:colOff>
          <xdr:row>34</xdr:row>
          <xdr:rowOff>571500</xdr:rowOff>
        </xdr:from>
        <xdr:to>
          <xdr:col>9</xdr:col>
          <xdr:colOff>0</xdr:colOff>
          <xdr:row>35</xdr:row>
          <xdr:rowOff>28575</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0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鉱業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1285875</xdr:colOff>
          <xdr:row>34</xdr:row>
          <xdr:rowOff>571500</xdr:rowOff>
        </xdr:from>
        <xdr:to>
          <xdr:col>9</xdr:col>
          <xdr:colOff>581025</xdr:colOff>
          <xdr:row>35</xdr:row>
          <xdr:rowOff>38100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0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4</xdr:row>
          <xdr:rowOff>0</xdr:rowOff>
        </xdr:from>
        <xdr:to>
          <xdr:col>9</xdr:col>
          <xdr:colOff>828675</xdr:colOff>
          <xdr:row>5</xdr:row>
          <xdr:rowOff>104775</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0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6</xdr:row>
          <xdr:rowOff>66675</xdr:rowOff>
        </xdr:from>
        <xdr:to>
          <xdr:col>10</xdr:col>
          <xdr:colOff>0</xdr:colOff>
          <xdr:row>7</xdr:row>
          <xdr:rowOff>104775</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0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8</xdr:row>
          <xdr:rowOff>180975</xdr:rowOff>
        </xdr:from>
        <xdr:to>
          <xdr:col>10</xdr:col>
          <xdr:colOff>9525</xdr:colOff>
          <xdr:row>9</xdr:row>
          <xdr:rowOff>180975</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0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66261</xdr:colOff>
      <xdr:row>3</xdr:row>
      <xdr:rowOff>52130</xdr:rowOff>
    </xdr:from>
    <xdr:to>
      <xdr:col>10</xdr:col>
      <xdr:colOff>612912</xdr:colOff>
      <xdr:row>3</xdr:row>
      <xdr:rowOff>274300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335202" y="858954"/>
          <a:ext cx="7718416" cy="2221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900">
              <a:solidFill>
                <a:sysClr val="windowText" lastClr="000000"/>
              </a:solidFill>
              <a:latin typeface="Meiryo UI" panose="020B0604030504040204" pitchFamily="50" charset="-128"/>
              <a:ea typeface="Meiryo UI" panose="020B0604030504040204" pitchFamily="50" charset="-128"/>
            </a:rPr>
            <a:t>入力が必須の項目は背景が黄色となります。黄色エリアがないことをご確認いただいたうえでのご提出をお願いいたします。</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12</xdr:row>
          <xdr:rowOff>523875</xdr:rowOff>
        </xdr:from>
        <xdr:to>
          <xdr:col>7</xdr:col>
          <xdr:colOff>438150</xdr:colOff>
          <xdr:row>14</xdr:row>
          <xdr:rowOff>38100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0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523875</xdr:rowOff>
        </xdr:from>
        <xdr:to>
          <xdr:col>9</xdr:col>
          <xdr:colOff>76200</xdr:colOff>
          <xdr:row>14</xdr:row>
          <xdr:rowOff>19050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0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34</xdr:row>
          <xdr:rowOff>409575</xdr:rowOff>
        </xdr:from>
        <xdr:to>
          <xdr:col>10</xdr:col>
          <xdr:colOff>504825</xdr:colOff>
          <xdr:row>34</xdr:row>
          <xdr:rowOff>619125</xdr:rowOff>
        </xdr:to>
        <xdr:sp macro="" textlink="">
          <xdr:nvSpPr>
            <xdr:cNvPr id="7417" name="Check Box 249" hidden="1">
              <a:extLst>
                <a:ext uri="{63B3BB69-23CF-44E3-9099-C40C66FF867C}">
                  <a14:compatExt spid="_x0000_s7417"/>
                </a:ext>
                <a:ext uri="{FF2B5EF4-FFF2-40B4-BE49-F238E27FC236}">
                  <a16:creationId xmlns:a16="http://schemas.microsoft.com/office/drawing/2014/main" id="{00000000-0008-0000-00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503167</xdr:colOff>
      <xdr:row>34</xdr:row>
      <xdr:rowOff>361949</xdr:rowOff>
    </xdr:from>
    <xdr:to>
      <xdr:col>10</xdr:col>
      <xdr:colOff>552864</xdr:colOff>
      <xdr:row>34</xdr:row>
      <xdr:rowOff>560732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008742" y="11620499"/>
          <a:ext cx="964097" cy="198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eiryo UI" panose="020B0604030504040204" pitchFamily="50" charset="-128"/>
              <a:ea typeface="Meiryo UI" panose="020B0604030504040204" pitchFamily="50" charset="-128"/>
            </a:rPr>
            <a:t>その他サービス業</a:t>
          </a:r>
          <a:endParaRPr kumimoji="1" lang="en-US" altLang="ja-JP" sz="900">
            <a:latin typeface="Meiryo UI" panose="020B0604030504040204" pitchFamily="50" charset="-128"/>
            <a:ea typeface="Meiryo UI" panose="020B0604030504040204" pitchFamily="50" charset="-128"/>
          </a:endParaRPr>
        </a:p>
      </xdr:txBody>
    </xdr:sp>
    <xdr:clientData/>
  </xdr:twoCellAnchor>
  <xdr:twoCellAnchor>
    <xdr:from>
      <xdr:col>4</xdr:col>
      <xdr:colOff>268682</xdr:colOff>
      <xdr:row>38</xdr:row>
      <xdr:rowOff>30415</xdr:rowOff>
    </xdr:from>
    <xdr:to>
      <xdr:col>10</xdr:col>
      <xdr:colOff>426845</xdr:colOff>
      <xdr:row>38</xdr:row>
      <xdr:rowOff>218429</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061623" y="13264562"/>
          <a:ext cx="5805928" cy="18801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900">
              <a:solidFill>
                <a:sysClr val="windowText" lastClr="000000"/>
              </a:solidFill>
              <a:latin typeface="Meiryo UI" panose="020B0604030504040204" pitchFamily="50" charset="-128"/>
              <a:ea typeface="Meiryo UI" panose="020B0604030504040204" pitchFamily="50" charset="-128"/>
            </a:rPr>
            <a:t>入力が必須の項目は背景が黄色となります。黄色エリアがないことをご確認いただいたうえでのご提出をお願いいたします。</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29</xdr:col>
          <xdr:colOff>0</xdr:colOff>
          <xdr:row>1</xdr:row>
          <xdr:rowOff>0</xdr:rowOff>
        </xdr:from>
        <xdr:to>
          <xdr:col>45</xdr:col>
          <xdr:colOff>542924</xdr:colOff>
          <xdr:row>96</xdr:row>
          <xdr:rowOff>180313</xdr:rowOff>
        </xdr:to>
        <xdr:pic>
          <xdr:nvPicPr>
            <xdr:cNvPr id="56" name="図 55">
              <a:extLst>
                <a:ext uri="{FF2B5EF4-FFF2-40B4-BE49-F238E27FC236}">
                  <a16:creationId xmlns:a16="http://schemas.microsoft.com/office/drawing/2014/main" id="{00000000-0008-0000-0000-000038000000}"/>
                </a:ext>
              </a:extLst>
            </xdr:cNvPr>
            <xdr:cNvPicPr>
              <a:picLocks noChangeAspect="1" noChangeArrowheads="1"/>
              <a:extLst>
                <a:ext uri="{84589F7E-364E-4C9E-8A38-B11213B215E9}">
                  <a14:cameraTool cellRange="記入例!$B$2:$AH$49" spid="_x0000_s7513"/>
                </a:ext>
              </a:extLst>
            </xdr:cNvPicPr>
          </xdr:nvPicPr>
          <xdr:blipFill>
            <a:blip xmlns:r="http://schemas.openxmlformats.org/officeDocument/2006/relationships" r:embed="rId3"/>
            <a:srcRect/>
            <a:stretch>
              <a:fillRect/>
            </a:stretch>
          </xdr:blipFill>
          <xdr:spPr bwMode="auto">
            <a:xfrm>
              <a:off x="8849591" y="242455"/>
              <a:ext cx="11626561" cy="21249409"/>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800100</xdr:colOff>
          <xdr:row>4</xdr:row>
          <xdr:rowOff>0</xdr:rowOff>
        </xdr:from>
        <xdr:to>
          <xdr:col>9</xdr:col>
          <xdr:colOff>190500</xdr:colOff>
          <xdr:row>5</xdr:row>
          <xdr:rowOff>104775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800100</xdr:colOff>
          <xdr:row>8</xdr:row>
          <xdr:rowOff>171450</xdr:rowOff>
        </xdr:from>
        <xdr:to>
          <xdr:col>9</xdr:col>
          <xdr:colOff>190500</xdr:colOff>
          <xdr:row>9</xdr:row>
          <xdr:rowOff>152400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1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557518</xdr:colOff>
      <xdr:row>4</xdr:row>
      <xdr:rowOff>0</xdr:rowOff>
    </xdr:from>
    <xdr:to>
      <xdr:col>4</xdr:col>
      <xdr:colOff>343117</xdr:colOff>
      <xdr:row>6</xdr:row>
      <xdr:rowOff>100634</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1681468" y="1038225"/>
          <a:ext cx="509499" cy="36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0070C0"/>
              </a:solidFill>
              <a:latin typeface="Meiryo UI" panose="020B0604030504040204" pitchFamily="50" charset="-128"/>
              <a:ea typeface="Meiryo UI" panose="020B0604030504040204" pitchFamily="50" charset="-128"/>
            </a:rPr>
            <a:t>こちら</a:t>
          </a:r>
        </a:p>
      </xdr:txBody>
    </xdr:sp>
    <xdr:clientData/>
  </xdr:twoCellAnchor>
  <xdr:twoCellAnchor>
    <xdr:from>
      <xdr:col>4</xdr:col>
      <xdr:colOff>127827</xdr:colOff>
      <xdr:row>6</xdr:row>
      <xdr:rowOff>143174</xdr:rowOff>
    </xdr:from>
    <xdr:to>
      <xdr:col>4</xdr:col>
      <xdr:colOff>599952</xdr:colOff>
      <xdr:row>8</xdr:row>
      <xdr:rowOff>15859</xdr:rowOff>
    </xdr:to>
    <xdr:sp macro="" textlink="">
      <xdr:nvSpPr>
        <xdr:cNvPr id="5" name="テキスト ボックス 4">
          <a:hlinkClick xmlns:r="http://schemas.openxmlformats.org/officeDocument/2006/relationships" r:id="rId2"/>
          <a:extLst>
            <a:ext uri="{FF2B5EF4-FFF2-40B4-BE49-F238E27FC236}">
              <a16:creationId xmlns:a16="http://schemas.microsoft.com/office/drawing/2014/main" id="{00000000-0008-0000-0100-000005000000}"/>
            </a:ext>
          </a:extLst>
        </xdr:cNvPr>
        <xdr:cNvSpPr txBox="1"/>
      </xdr:nvSpPr>
      <xdr:spPr>
        <a:xfrm>
          <a:off x="1975677" y="1448099"/>
          <a:ext cx="472125" cy="272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1" u="sng">
              <a:solidFill>
                <a:srgbClr val="0070C0"/>
              </a:solidFill>
              <a:latin typeface="Meiryo UI" panose="020B0604030504040204" pitchFamily="50" charset="-128"/>
              <a:ea typeface="Meiryo UI" panose="020B0604030504040204" pitchFamily="50" charset="-128"/>
            </a:rPr>
            <a:t>こちら</a:t>
          </a:r>
        </a:p>
      </xdr:txBody>
    </xdr:sp>
    <xdr:clientData/>
  </xdr:twoCellAnchor>
  <mc:AlternateContent xmlns:mc="http://schemas.openxmlformats.org/markup-compatibility/2006">
    <mc:Choice xmlns:a14="http://schemas.microsoft.com/office/drawing/2010/main" Requires="a14">
      <xdr:twoCellAnchor editAs="oneCell">
        <xdr:from>
          <xdr:col>8</xdr:col>
          <xdr:colOff>809625</xdr:colOff>
          <xdr:row>6</xdr:row>
          <xdr:rowOff>66675</xdr:rowOff>
        </xdr:from>
        <xdr:to>
          <xdr:col>9</xdr:col>
          <xdr:colOff>285750</xdr:colOff>
          <xdr:row>7</xdr:row>
          <xdr:rowOff>104775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1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32</xdr:row>
          <xdr:rowOff>200025</xdr:rowOff>
        </xdr:from>
        <xdr:to>
          <xdr:col>4</xdr:col>
          <xdr:colOff>38100</xdr:colOff>
          <xdr:row>33</xdr:row>
          <xdr:rowOff>247650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全国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33</xdr:row>
          <xdr:rowOff>180975</xdr:rowOff>
        </xdr:from>
        <xdr:to>
          <xdr:col>4</xdr:col>
          <xdr:colOff>38100</xdr:colOff>
          <xdr:row>34</xdr:row>
          <xdr:rowOff>57150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1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北海道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180975</xdr:rowOff>
        </xdr:from>
        <xdr:to>
          <xdr:col>4</xdr:col>
          <xdr:colOff>542925</xdr:colOff>
          <xdr:row>34</xdr:row>
          <xdr:rowOff>57150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1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東北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33</xdr:row>
          <xdr:rowOff>190500</xdr:rowOff>
        </xdr:from>
        <xdr:to>
          <xdr:col>5</xdr:col>
          <xdr:colOff>381000</xdr:colOff>
          <xdr:row>34</xdr:row>
          <xdr:rowOff>57150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1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関東・甲信越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33</xdr:row>
          <xdr:rowOff>190500</xdr:rowOff>
        </xdr:from>
        <xdr:to>
          <xdr:col>6</xdr:col>
          <xdr:colOff>514350</xdr:colOff>
          <xdr:row>34</xdr:row>
          <xdr:rowOff>57150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1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中部・北陸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33</xdr:row>
          <xdr:rowOff>190500</xdr:rowOff>
        </xdr:from>
        <xdr:to>
          <xdr:col>7</xdr:col>
          <xdr:colOff>295275</xdr:colOff>
          <xdr:row>34</xdr:row>
          <xdr:rowOff>57150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1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近畿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33</xdr:row>
          <xdr:rowOff>190500</xdr:rowOff>
        </xdr:from>
        <xdr:to>
          <xdr:col>7</xdr:col>
          <xdr:colOff>990600</xdr:colOff>
          <xdr:row>34</xdr:row>
          <xdr:rowOff>57150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1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中国・四国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33</xdr:row>
          <xdr:rowOff>190500</xdr:rowOff>
        </xdr:from>
        <xdr:to>
          <xdr:col>8</xdr:col>
          <xdr:colOff>666750</xdr:colOff>
          <xdr:row>34</xdr:row>
          <xdr:rowOff>57150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1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九州・沖縄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33</xdr:row>
          <xdr:rowOff>190500</xdr:rowOff>
        </xdr:from>
        <xdr:to>
          <xdr:col>9</xdr:col>
          <xdr:colOff>581025</xdr:colOff>
          <xdr:row>34</xdr:row>
          <xdr:rowOff>57150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1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457200</xdr:colOff>
          <xdr:row>33</xdr:row>
          <xdr:rowOff>190500</xdr:rowOff>
        </xdr:from>
        <xdr:to>
          <xdr:col>10</xdr:col>
          <xdr:colOff>247650</xdr:colOff>
          <xdr:row>34</xdr:row>
          <xdr:rowOff>57150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1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xdr:from>
      <xdr:col>3</xdr:col>
      <xdr:colOff>455543</xdr:colOff>
      <xdr:row>32</xdr:row>
      <xdr:rowOff>182217</xdr:rowOff>
    </xdr:from>
    <xdr:to>
      <xdr:col>7</xdr:col>
      <xdr:colOff>480391</xdr:colOff>
      <xdr:row>33</xdr:row>
      <xdr:rowOff>298174</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1579493" y="9164292"/>
          <a:ext cx="2996648" cy="315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全国以外を選択の場合、複数選択可</a:t>
          </a:r>
        </a:p>
      </xdr:txBody>
    </xdr:sp>
    <xdr:clientData/>
  </xdr:twoCellAnchor>
  <mc:AlternateContent xmlns:mc="http://schemas.openxmlformats.org/markup-compatibility/2006">
    <mc:Choice xmlns:a14="http://schemas.microsoft.com/office/drawing/2010/main" Requires="a14">
      <xdr:twoCellAnchor editAs="oneCell">
        <xdr:from>
          <xdr:col>3</xdr:col>
          <xdr:colOff>9525</xdr:colOff>
          <xdr:row>33</xdr:row>
          <xdr:rowOff>381000</xdr:rowOff>
        </xdr:from>
        <xdr:to>
          <xdr:col>4</xdr:col>
          <xdr:colOff>0</xdr:colOff>
          <xdr:row>34</xdr:row>
          <xdr:rowOff>247650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1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人材派遣業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33</xdr:row>
          <xdr:rowOff>381000</xdr:rowOff>
        </xdr:from>
        <xdr:to>
          <xdr:col>5</xdr:col>
          <xdr:colOff>66675</xdr:colOff>
          <xdr:row>34</xdr:row>
          <xdr:rowOff>247650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1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学校・教育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33</xdr:row>
          <xdr:rowOff>381000</xdr:rowOff>
        </xdr:from>
        <xdr:to>
          <xdr:col>6</xdr:col>
          <xdr:colOff>85725</xdr:colOff>
          <xdr:row>34</xdr:row>
          <xdr:rowOff>247650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1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医療・福祉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33</xdr:row>
          <xdr:rowOff>381000</xdr:rowOff>
        </xdr:from>
        <xdr:to>
          <xdr:col>7</xdr:col>
          <xdr:colOff>485775</xdr:colOff>
          <xdr:row>34</xdr:row>
          <xdr:rowOff>247650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1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経営コンサルタント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33</xdr:row>
          <xdr:rowOff>381000</xdr:rowOff>
        </xdr:from>
        <xdr:to>
          <xdr:col>8</xdr:col>
          <xdr:colOff>371475</xdr:colOff>
          <xdr:row>34</xdr:row>
          <xdr:rowOff>247650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1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ビルメンテナンス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33</xdr:row>
          <xdr:rowOff>381000</xdr:rowOff>
        </xdr:from>
        <xdr:to>
          <xdr:col>9</xdr:col>
          <xdr:colOff>123825</xdr:colOff>
          <xdr:row>34</xdr:row>
          <xdr:rowOff>247650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1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娯楽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33</xdr:row>
          <xdr:rowOff>381000</xdr:rowOff>
        </xdr:from>
        <xdr:to>
          <xdr:col>9</xdr:col>
          <xdr:colOff>628650</xdr:colOff>
          <xdr:row>34</xdr:row>
          <xdr:rowOff>247650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1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運輸業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180975</xdr:rowOff>
        </xdr:from>
        <xdr:to>
          <xdr:col>4</xdr:col>
          <xdr:colOff>0</xdr:colOff>
          <xdr:row>34</xdr:row>
          <xdr:rowOff>419100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1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情報通信業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34</xdr:row>
          <xdr:rowOff>180975</xdr:rowOff>
        </xdr:from>
        <xdr:to>
          <xdr:col>5</xdr:col>
          <xdr:colOff>295275</xdr:colOff>
          <xdr:row>34</xdr:row>
          <xdr:rowOff>419100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1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業務用製品小売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34</xdr:row>
          <xdr:rowOff>180975</xdr:rowOff>
        </xdr:from>
        <xdr:to>
          <xdr:col>6</xdr:col>
          <xdr:colOff>752475</xdr:colOff>
          <xdr:row>34</xdr:row>
          <xdr:rowOff>438150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1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一般家庭用品小売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771525</xdr:colOff>
          <xdr:row>34</xdr:row>
          <xdr:rowOff>180975</xdr:rowOff>
        </xdr:from>
        <xdr:to>
          <xdr:col>8</xdr:col>
          <xdr:colOff>276225</xdr:colOff>
          <xdr:row>34</xdr:row>
          <xdr:rowOff>438150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1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業務用製品製造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1009650</xdr:colOff>
          <xdr:row>34</xdr:row>
          <xdr:rowOff>180975</xdr:rowOff>
        </xdr:from>
        <xdr:to>
          <xdr:col>9</xdr:col>
          <xdr:colOff>419100</xdr:colOff>
          <xdr:row>34</xdr:row>
          <xdr:rowOff>419100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1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一般家庭用品製造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285750</xdr:colOff>
          <xdr:row>34</xdr:row>
          <xdr:rowOff>180975</xdr:rowOff>
        </xdr:from>
        <xdr:to>
          <xdr:col>10</xdr:col>
          <xdr:colOff>352425</xdr:colOff>
          <xdr:row>34</xdr:row>
          <xdr:rowOff>419100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1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業務用製品卸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381000</xdr:rowOff>
        </xdr:from>
        <xdr:to>
          <xdr:col>4</xdr:col>
          <xdr:colOff>314325</xdr:colOff>
          <xdr:row>34</xdr:row>
          <xdr:rowOff>628650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1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一般家庭用品卸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34</xdr:row>
          <xdr:rowOff>381000</xdr:rowOff>
        </xdr:from>
        <xdr:to>
          <xdr:col>5</xdr:col>
          <xdr:colOff>276225</xdr:colOff>
          <xdr:row>34</xdr:row>
          <xdr:rowOff>628650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1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建築工事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34</xdr:row>
          <xdr:rowOff>381000</xdr:rowOff>
        </xdr:from>
        <xdr:to>
          <xdr:col>6</xdr:col>
          <xdr:colOff>104775</xdr:colOff>
          <xdr:row>34</xdr:row>
          <xdr:rowOff>628650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1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704850</xdr:colOff>
          <xdr:row>34</xdr:row>
          <xdr:rowOff>381000</xdr:rowOff>
        </xdr:from>
        <xdr:to>
          <xdr:col>6</xdr:col>
          <xdr:colOff>704850</xdr:colOff>
          <xdr:row>34</xdr:row>
          <xdr:rowOff>628650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1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34</xdr:row>
          <xdr:rowOff>381000</xdr:rowOff>
        </xdr:from>
        <xdr:to>
          <xdr:col>7</xdr:col>
          <xdr:colOff>1009650</xdr:colOff>
          <xdr:row>34</xdr:row>
          <xdr:rowOff>628650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1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ソフトウェア開発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866775</xdr:colOff>
          <xdr:row>34</xdr:row>
          <xdr:rowOff>381000</xdr:rowOff>
        </xdr:from>
        <xdr:to>
          <xdr:col>8</xdr:col>
          <xdr:colOff>466725</xdr:colOff>
          <xdr:row>34</xdr:row>
          <xdr:rowOff>628650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1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広告業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xdr:row>
          <xdr:rowOff>381000</xdr:rowOff>
        </xdr:from>
        <xdr:to>
          <xdr:col>9</xdr:col>
          <xdr:colOff>219075</xdr:colOff>
          <xdr:row>34</xdr:row>
          <xdr:rowOff>628650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1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印刷業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34</xdr:row>
          <xdr:rowOff>371475</xdr:rowOff>
        </xdr:from>
        <xdr:to>
          <xdr:col>10</xdr:col>
          <xdr:colOff>104775</xdr:colOff>
          <xdr:row>34</xdr:row>
          <xdr:rowOff>628650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1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金融業・保険業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571500</xdr:rowOff>
        </xdr:from>
        <xdr:to>
          <xdr:col>4</xdr:col>
          <xdr:colOff>0</xdr:colOff>
          <xdr:row>35</xdr:row>
          <xdr:rowOff>38100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1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不動産業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676275</xdr:colOff>
          <xdr:row>34</xdr:row>
          <xdr:rowOff>571500</xdr:rowOff>
        </xdr:from>
        <xdr:to>
          <xdr:col>6</xdr:col>
          <xdr:colOff>28575</xdr:colOff>
          <xdr:row>35</xdr:row>
          <xdr:rowOff>38100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1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電気・ガス・水道・熱供給業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34</xdr:row>
          <xdr:rowOff>571500</xdr:rowOff>
        </xdr:from>
        <xdr:to>
          <xdr:col>6</xdr:col>
          <xdr:colOff>752475</xdr:colOff>
          <xdr:row>35</xdr:row>
          <xdr:rowOff>28575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1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飲食店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34</xdr:row>
          <xdr:rowOff>571500</xdr:rowOff>
        </xdr:from>
        <xdr:to>
          <xdr:col>7</xdr:col>
          <xdr:colOff>771525</xdr:colOff>
          <xdr:row>35</xdr:row>
          <xdr:rowOff>38100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1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水産・農林業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657225</xdr:colOff>
          <xdr:row>34</xdr:row>
          <xdr:rowOff>571500</xdr:rowOff>
        </xdr:from>
        <xdr:to>
          <xdr:col>9</xdr:col>
          <xdr:colOff>9525</xdr:colOff>
          <xdr:row>35</xdr:row>
          <xdr:rowOff>38100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1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自治体・公共団体等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819150</xdr:colOff>
          <xdr:row>34</xdr:row>
          <xdr:rowOff>571500</xdr:rowOff>
        </xdr:from>
        <xdr:to>
          <xdr:col>9</xdr:col>
          <xdr:colOff>581025</xdr:colOff>
          <xdr:row>35</xdr:row>
          <xdr:rowOff>28575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1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鉱業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438150</xdr:colOff>
          <xdr:row>34</xdr:row>
          <xdr:rowOff>561975</xdr:rowOff>
        </xdr:from>
        <xdr:to>
          <xdr:col>10</xdr:col>
          <xdr:colOff>247650</xdr:colOff>
          <xdr:row>35</xdr:row>
          <xdr:rowOff>28575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1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4</xdr:row>
          <xdr:rowOff>0</xdr:rowOff>
        </xdr:from>
        <xdr:to>
          <xdr:col>9</xdr:col>
          <xdr:colOff>828675</xdr:colOff>
          <xdr:row>5</xdr:row>
          <xdr:rowOff>104775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1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6</xdr:row>
          <xdr:rowOff>76200</xdr:rowOff>
        </xdr:from>
        <xdr:to>
          <xdr:col>10</xdr:col>
          <xdr:colOff>0</xdr:colOff>
          <xdr:row>7</xdr:row>
          <xdr:rowOff>104775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1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657225</xdr:colOff>
          <xdr:row>8</xdr:row>
          <xdr:rowOff>200025</xdr:rowOff>
        </xdr:from>
        <xdr:to>
          <xdr:col>10</xdr:col>
          <xdr:colOff>9525</xdr:colOff>
          <xdr:row>9</xdr:row>
          <xdr:rowOff>123825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1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56736</xdr:colOff>
      <xdr:row>3</xdr:row>
      <xdr:rowOff>26918</xdr:rowOff>
    </xdr:from>
    <xdr:to>
      <xdr:col>10</xdr:col>
      <xdr:colOff>603387</xdr:colOff>
      <xdr:row>3</xdr:row>
      <xdr:rowOff>245165</xdr:rowOff>
    </xdr:to>
    <xdr:sp macro="" textlink="">
      <xdr:nvSpPr>
        <xdr:cNvPr id="49" name="正方形/長方形 48">
          <a:extLst>
            <a:ext uri="{FF2B5EF4-FFF2-40B4-BE49-F238E27FC236}">
              <a16:creationId xmlns:a16="http://schemas.microsoft.com/office/drawing/2014/main" id="{00000000-0008-0000-0100-000031000000}"/>
            </a:ext>
          </a:extLst>
        </xdr:cNvPr>
        <xdr:cNvSpPr/>
      </xdr:nvSpPr>
      <xdr:spPr>
        <a:xfrm>
          <a:off x="323436" y="788918"/>
          <a:ext cx="7214151" cy="218247"/>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900">
              <a:solidFill>
                <a:sysClr val="windowText" lastClr="000000"/>
              </a:solidFill>
              <a:latin typeface="Meiryo UI" panose="020B0604030504040204" pitchFamily="50" charset="-128"/>
              <a:ea typeface="Meiryo UI" panose="020B0604030504040204" pitchFamily="50" charset="-128"/>
            </a:rPr>
            <a:t>入力が必須の項目は背景が黄色となります。黄色エリアがないことをご確認いただいたうえでのご提出をお願いいたします。</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10</xdr:col>
      <xdr:colOff>342900</xdr:colOff>
      <xdr:row>3</xdr:row>
      <xdr:rowOff>227880</xdr:rowOff>
    </xdr:from>
    <xdr:to>
      <xdr:col>28</xdr:col>
      <xdr:colOff>117019</xdr:colOff>
      <xdr:row>5</xdr:row>
      <xdr:rowOff>28575</xdr:rowOff>
    </xdr:to>
    <xdr:cxnSp macro="">
      <xdr:nvCxnSpPr>
        <xdr:cNvPr id="50" name="直線矢印コネクタ 49">
          <a:extLst>
            <a:ext uri="{FF2B5EF4-FFF2-40B4-BE49-F238E27FC236}">
              <a16:creationId xmlns:a16="http://schemas.microsoft.com/office/drawing/2014/main" id="{00000000-0008-0000-0100-000032000000}"/>
            </a:ext>
          </a:extLst>
        </xdr:cNvPr>
        <xdr:cNvCxnSpPr>
          <a:stCxn id="51" idx="1"/>
        </xdr:cNvCxnSpPr>
      </xdr:nvCxnSpPr>
      <xdr:spPr>
        <a:xfrm flipH="1">
          <a:off x="7277100" y="989880"/>
          <a:ext cx="498019" cy="21027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117019</xdr:colOff>
      <xdr:row>3</xdr:row>
      <xdr:rowOff>38901</xdr:rowOff>
    </xdr:from>
    <xdr:to>
      <xdr:col>33</xdr:col>
      <xdr:colOff>579383</xdr:colOff>
      <xdr:row>5</xdr:row>
      <xdr:rowOff>7284</xdr:rowOff>
    </xdr:to>
    <xdr:sp macro="" textlink="">
      <xdr:nvSpPr>
        <xdr:cNvPr id="51" name="正方形/長方形 50">
          <a:extLst>
            <a:ext uri="{FF2B5EF4-FFF2-40B4-BE49-F238E27FC236}">
              <a16:creationId xmlns:a16="http://schemas.microsoft.com/office/drawing/2014/main" id="{00000000-0008-0000-0100-000033000000}"/>
            </a:ext>
          </a:extLst>
        </xdr:cNvPr>
        <xdr:cNvSpPr/>
      </xdr:nvSpPr>
      <xdr:spPr>
        <a:xfrm>
          <a:off x="7775119" y="800901"/>
          <a:ext cx="3891364" cy="377958"/>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・ご利用にあたっての同意欄</a:t>
          </a:r>
          <a:r>
            <a:rPr lang="en-US" altLang="ja-JP" sz="900" b="0">
              <a:solidFill>
                <a:srgbClr val="FF0000"/>
              </a:solidFill>
              <a:latin typeface="Meiryo UI" panose="020B0604030504040204" pitchFamily="50" charset="-128"/>
              <a:ea typeface="Meiryo UI" panose="020B0604030504040204" pitchFamily="50" charset="-128"/>
            </a:rPr>
            <a:t>3</a:t>
          </a:r>
          <a:r>
            <a:rPr lang="ja-JP" altLang="en-US" sz="900" b="0">
              <a:solidFill>
                <a:srgbClr val="FF0000"/>
              </a:solidFill>
              <a:latin typeface="Meiryo UI" panose="020B0604030504040204" pitchFamily="50" charset="-128"/>
              <a:ea typeface="Meiryo UI" panose="020B0604030504040204" pitchFamily="50" charset="-128"/>
            </a:rPr>
            <a:t>項目全て「同意する」にチェックいただけない場合は、</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ご利用いただくことはできません。ご了承ください。</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8</xdr:col>
      <xdr:colOff>504265</xdr:colOff>
      <xdr:row>13</xdr:row>
      <xdr:rowOff>163566</xdr:rowOff>
    </xdr:from>
    <xdr:to>
      <xdr:col>28</xdr:col>
      <xdr:colOff>98689</xdr:colOff>
      <xdr:row>20</xdr:row>
      <xdr:rowOff>212912</xdr:rowOff>
    </xdr:to>
    <xdr:cxnSp macro="">
      <xdr:nvCxnSpPr>
        <xdr:cNvPr id="52" name="直線矢印コネクタ 51">
          <a:extLst>
            <a:ext uri="{FF2B5EF4-FFF2-40B4-BE49-F238E27FC236}">
              <a16:creationId xmlns:a16="http://schemas.microsoft.com/office/drawing/2014/main" id="{00000000-0008-0000-0100-000034000000}"/>
            </a:ext>
          </a:extLst>
        </xdr:cNvPr>
        <xdr:cNvCxnSpPr>
          <a:stCxn id="53" idx="1"/>
        </xdr:cNvCxnSpPr>
      </xdr:nvCxnSpPr>
      <xdr:spPr>
        <a:xfrm flipH="1">
          <a:off x="5703794" y="3727037"/>
          <a:ext cx="2070924" cy="1898316"/>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98689</xdr:colOff>
      <xdr:row>12</xdr:row>
      <xdr:rowOff>201706</xdr:rowOff>
    </xdr:from>
    <xdr:to>
      <xdr:col>33</xdr:col>
      <xdr:colOff>562537</xdr:colOff>
      <xdr:row>15</xdr:row>
      <xdr:rowOff>181456</xdr:rowOff>
    </xdr:to>
    <xdr:sp macro="" textlink="">
      <xdr:nvSpPr>
        <xdr:cNvPr id="53" name="正方形/長方形 52">
          <a:extLst>
            <a:ext uri="{FF2B5EF4-FFF2-40B4-BE49-F238E27FC236}">
              <a16:creationId xmlns:a16="http://schemas.microsoft.com/office/drawing/2014/main" id="{00000000-0008-0000-0100-000035000000}"/>
            </a:ext>
          </a:extLst>
        </xdr:cNvPr>
        <xdr:cNvSpPr/>
      </xdr:nvSpPr>
      <xdr:spPr>
        <a:xfrm>
          <a:off x="7774718" y="3216088"/>
          <a:ext cx="3881643" cy="1021897"/>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・商材・サービスの内容を</a:t>
          </a:r>
          <a:r>
            <a:rPr lang="en-US" altLang="ja-JP" sz="900" b="0">
              <a:solidFill>
                <a:srgbClr val="FF0000"/>
              </a:solidFill>
              <a:latin typeface="Meiryo UI" panose="020B0604030504040204" pitchFamily="50" charset="-128"/>
              <a:ea typeface="Meiryo UI" panose="020B0604030504040204" pitchFamily="50" charset="-128"/>
            </a:rPr>
            <a:t>100</a:t>
          </a:r>
          <a:r>
            <a:rPr lang="ja-JP" altLang="en-US" sz="900" b="0">
              <a:solidFill>
                <a:srgbClr val="FF0000"/>
              </a:solidFill>
              <a:latin typeface="Meiryo UI" panose="020B0604030504040204" pitchFamily="50" charset="-128"/>
              <a:ea typeface="Meiryo UI" panose="020B0604030504040204" pitchFamily="50" charset="-128"/>
            </a:rPr>
            <a:t>字以内でご記載ください。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baseline="0">
              <a:solidFill>
                <a:srgbClr val="FF0000"/>
              </a:solidFill>
              <a:latin typeface="Meiryo UI" panose="020B0604030504040204" pitchFamily="50" charset="-128"/>
              <a:ea typeface="Meiryo UI" panose="020B0604030504040204" pitchFamily="50" charset="-128"/>
            </a:rPr>
            <a:t>　－ 公序良俗に違反する　または　当社が法令に違反することになる等、</a:t>
          </a:r>
          <a:br>
            <a:rPr kumimoji="1" lang="en-US" altLang="ja-JP" sz="900" b="0" i="0" u="none" strike="noStrike" kern="1200" baseline="0">
              <a:solidFill>
                <a:schemeClr val="lt1"/>
              </a:solidFill>
              <a:effectLst/>
              <a:latin typeface="Meiryo UI" panose="020B0604030504040204" pitchFamily="50" charset="-128"/>
              <a:ea typeface="Meiryo UI" panose="020B0604030504040204" pitchFamily="50" charset="-128"/>
              <a:cs typeface="+mn-cs"/>
            </a:rPr>
          </a:br>
          <a:r>
            <a:rPr kumimoji="1" lang="ja-JP" altLang="en-US" sz="900" b="0" i="0" u="none" strike="noStrike" kern="1200" baseline="0">
              <a:solidFill>
                <a:schemeClr val="lt1"/>
              </a:solidFill>
              <a:effectLst/>
              <a:latin typeface="Meiryo UI" panose="020B0604030504040204" pitchFamily="50" charset="-128"/>
              <a:ea typeface="Meiryo UI" panose="020B0604030504040204" pitchFamily="50" charset="-128"/>
              <a:cs typeface="+mn-cs"/>
            </a:rPr>
            <a:t>　　</a:t>
          </a:r>
          <a:r>
            <a:rPr lang="ja-JP" altLang="en-US" sz="900" b="0" baseline="0">
              <a:solidFill>
                <a:srgbClr val="FF0000"/>
              </a:solidFill>
              <a:latin typeface="Meiryo UI" panose="020B0604030504040204" pitchFamily="50" charset="-128"/>
              <a:ea typeface="Meiryo UI" panose="020B0604030504040204" pitchFamily="50" charset="-128"/>
            </a:rPr>
            <a:t>利用規約に定める禁止事項に該当する内容であると当社が判断した場合は、　　</a:t>
          </a:r>
          <a:endParaRPr lang="en-US" altLang="ja-JP" sz="900" b="0" baseline="0">
            <a:solidFill>
              <a:srgbClr val="FF0000"/>
            </a:solidFill>
            <a:latin typeface="Meiryo UI" panose="020B0604030504040204" pitchFamily="50" charset="-128"/>
            <a:ea typeface="Meiryo UI" panose="020B0604030504040204" pitchFamily="50" charset="-128"/>
          </a:endParaRPr>
        </a:p>
        <a:p>
          <a:pPr algn="l"/>
          <a:r>
            <a:rPr lang="ja-JP" altLang="en-US" sz="900" b="0" baseline="0">
              <a:solidFill>
                <a:srgbClr val="FF0000"/>
              </a:solidFill>
              <a:latin typeface="Meiryo UI" panose="020B0604030504040204" pitchFamily="50" charset="-128"/>
              <a:ea typeface="Meiryo UI" panose="020B0604030504040204" pitchFamily="50" charset="-128"/>
            </a:rPr>
            <a:t>　　当社自身の裁量で内容を変更・削除させていただく場合がございます。</a:t>
          </a:r>
        </a:p>
        <a:p>
          <a:pPr algn="l"/>
          <a:r>
            <a:rPr lang="ja-JP" altLang="en-US" sz="900" b="0" baseline="0">
              <a:solidFill>
                <a:srgbClr val="FF0000"/>
              </a:solidFill>
              <a:latin typeface="Meiryo UI" panose="020B0604030504040204" pitchFamily="50" charset="-128"/>
              <a:ea typeface="Meiryo UI" panose="020B0604030504040204" pitchFamily="50" charset="-128"/>
            </a:rPr>
            <a:t>　　詳細は利用規約第</a:t>
          </a:r>
          <a:r>
            <a:rPr lang="en-US" altLang="ja-JP" sz="900" b="0" baseline="0">
              <a:solidFill>
                <a:srgbClr val="FF0000"/>
              </a:solidFill>
              <a:latin typeface="Meiryo UI" panose="020B0604030504040204" pitchFamily="50" charset="-128"/>
              <a:ea typeface="Meiryo UI" panose="020B0604030504040204" pitchFamily="50" charset="-128"/>
            </a:rPr>
            <a:t>7</a:t>
          </a:r>
          <a:r>
            <a:rPr lang="ja-JP" altLang="en-US" sz="900" b="0" baseline="0">
              <a:solidFill>
                <a:srgbClr val="FF0000"/>
              </a:solidFill>
              <a:latin typeface="Meiryo UI" panose="020B0604030504040204" pitchFamily="50" charset="-128"/>
              <a:ea typeface="Meiryo UI" panose="020B0604030504040204" pitchFamily="50" charset="-128"/>
            </a:rPr>
            <a:t>条をご確認ください。</a:t>
          </a:r>
        </a:p>
      </xdr:txBody>
    </xdr:sp>
    <xdr:clientData/>
  </xdr:twoCellAnchor>
  <xdr:twoCellAnchor>
    <xdr:from>
      <xdr:col>28</xdr:col>
      <xdr:colOff>126544</xdr:colOff>
      <xdr:row>1</xdr:row>
      <xdr:rowOff>91168</xdr:rowOff>
    </xdr:from>
    <xdr:to>
      <xdr:col>33</xdr:col>
      <xdr:colOff>590392</xdr:colOff>
      <xdr:row>2</xdr:row>
      <xdr:rowOff>256054</xdr:rowOff>
    </xdr:to>
    <xdr:sp macro="" textlink="">
      <xdr:nvSpPr>
        <xdr:cNvPr id="54" name="正方形/長方形 53">
          <a:extLst>
            <a:ext uri="{FF2B5EF4-FFF2-40B4-BE49-F238E27FC236}">
              <a16:creationId xmlns:a16="http://schemas.microsoft.com/office/drawing/2014/main" id="{00000000-0008-0000-0100-000036000000}"/>
            </a:ext>
          </a:extLst>
        </xdr:cNvPr>
        <xdr:cNvSpPr/>
      </xdr:nvSpPr>
      <xdr:spPr>
        <a:xfrm>
          <a:off x="7784644" y="300718"/>
          <a:ext cx="3892848" cy="441111"/>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・未記入・修正が必要なエリアは背景が黄色となるため、そちらについては必ず</a:t>
          </a:r>
          <a:br>
            <a:rPr lang="en-US" altLang="ja-JP" sz="900" b="0">
              <a:solidFill>
                <a:srgbClr val="FF0000"/>
              </a:solidFill>
              <a:latin typeface="Meiryo UI" panose="020B0604030504040204" pitchFamily="50" charset="-128"/>
              <a:ea typeface="Meiryo UI" panose="020B0604030504040204" pitchFamily="50" charset="-128"/>
            </a:rPr>
          </a:br>
          <a:r>
            <a:rPr lang="ja-JP" altLang="en-US" sz="900" b="0">
              <a:solidFill>
                <a:srgbClr val="FF0000"/>
              </a:solidFill>
              <a:latin typeface="Meiryo UI" panose="020B0604030504040204" pitchFamily="50" charset="-128"/>
              <a:ea typeface="Meiryo UI" panose="020B0604030504040204" pitchFamily="50" charset="-128"/>
            </a:rPr>
            <a:t>　ご記入、ご選択をお願いいたします。</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10</xdr:col>
      <xdr:colOff>66675</xdr:colOff>
      <xdr:row>2</xdr:row>
      <xdr:rowOff>35499</xdr:rowOff>
    </xdr:from>
    <xdr:to>
      <xdr:col>28</xdr:col>
      <xdr:colOff>126544</xdr:colOff>
      <xdr:row>3</xdr:row>
      <xdr:rowOff>104775</xdr:rowOff>
    </xdr:to>
    <xdr:cxnSp macro="">
      <xdr:nvCxnSpPr>
        <xdr:cNvPr id="55" name="直線矢印コネクタ 54">
          <a:extLst>
            <a:ext uri="{FF2B5EF4-FFF2-40B4-BE49-F238E27FC236}">
              <a16:creationId xmlns:a16="http://schemas.microsoft.com/office/drawing/2014/main" id="{00000000-0008-0000-0100-000037000000}"/>
            </a:ext>
          </a:extLst>
        </xdr:cNvPr>
        <xdr:cNvCxnSpPr>
          <a:stCxn id="54" idx="1"/>
        </xdr:cNvCxnSpPr>
      </xdr:nvCxnSpPr>
      <xdr:spPr>
        <a:xfrm flipH="1">
          <a:off x="7000875" y="521274"/>
          <a:ext cx="783769" cy="34550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22</xdr:row>
      <xdr:rowOff>65438</xdr:rowOff>
    </xdr:from>
    <xdr:to>
      <xdr:col>28</xdr:col>
      <xdr:colOff>111577</xdr:colOff>
      <xdr:row>25</xdr:row>
      <xdr:rowOff>95250</xdr:rowOff>
    </xdr:to>
    <xdr:cxnSp macro="">
      <xdr:nvCxnSpPr>
        <xdr:cNvPr id="56" name="直線矢印コネクタ 55">
          <a:extLst>
            <a:ext uri="{FF2B5EF4-FFF2-40B4-BE49-F238E27FC236}">
              <a16:creationId xmlns:a16="http://schemas.microsoft.com/office/drawing/2014/main" id="{00000000-0008-0000-0100-000038000000}"/>
            </a:ext>
          </a:extLst>
        </xdr:cNvPr>
        <xdr:cNvCxnSpPr>
          <a:stCxn id="57" idx="1"/>
        </xdr:cNvCxnSpPr>
      </xdr:nvCxnSpPr>
      <xdr:spPr>
        <a:xfrm flipH="1">
          <a:off x="6172200" y="6218588"/>
          <a:ext cx="1597477" cy="62036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111577</xdr:colOff>
      <xdr:row>18</xdr:row>
      <xdr:rowOff>71877</xdr:rowOff>
    </xdr:from>
    <xdr:to>
      <xdr:col>33</xdr:col>
      <xdr:colOff>582224</xdr:colOff>
      <xdr:row>27</xdr:row>
      <xdr:rowOff>459049</xdr:rowOff>
    </xdr:to>
    <xdr:sp macro="" textlink="">
      <xdr:nvSpPr>
        <xdr:cNvPr id="57" name="正方形/長方形 56">
          <a:extLst>
            <a:ext uri="{FF2B5EF4-FFF2-40B4-BE49-F238E27FC236}">
              <a16:creationId xmlns:a16="http://schemas.microsoft.com/office/drawing/2014/main" id="{00000000-0008-0000-0100-000039000000}"/>
            </a:ext>
          </a:extLst>
        </xdr:cNvPr>
        <xdr:cNvSpPr/>
      </xdr:nvSpPr>
      <xdr:spPr>
        <a:xfrm>
          <a:off x="7769677" y="3415152"/>
          <a:ext cx="3899647" cy="2654122"/>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・以下の分類を参考に、「販路拡大・仕入拡大・協業・その他」、いずれか</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ご選択ください。（以下に当てはまらない場合はその他をご選択ください。）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a:t>
          </a:r>
          <a:r>
            <a:rPr lang="en-US" altLang="ja-JP" sz="900" b="0">
              <a:solidFill>
                <a:srgbClr val="FF0000"/>
              </a:solidFill>
              <a:latin typeface="Meiryo UI" panose="020B0604030504040204" pitchFamily="50" charset="-128"/>
              <a:ea typeface="Meiryo UI" panose="020B0604030504040204" pitchFamily="50" charset="-128"/>
            </a:rPr>
            <a:t>【</a:t>
          </a:r>
          <a:r>
            <a:rPr lang="ja-JP" altLang="en-US" sz="900" b="0">
              <a:solidFill>
                <a:srgbClr val="FF0000"/>
              </a:solidFill>
              <a:latin typeface="Meiryo UI" panose="020B0604030504040204" pitchFamily="50" charset="-128"/>
              <a:ea typeface="Meiryo UI" panose="020B0604030504040204" pitchFamily="50" charset="-128"/>
            </a:rPr>
            <a:t>販路拡大</a:t>
          </a:r>
          <a:r>
            <a:rPr lang="en-US" altLang="ja-JP" sz="900" b="0">
              <a:solidFill>
                <a:srgbClr val="FF0000"/>
              </a:solidFill>
              <a:latin typeface="Meiryo UI" panose="020B0604030504040204" pitchFamily="50" charset="-128"/>
              <a:ea typeface="Meiryo UI" panose="020B0604030504040204" pitchFamily="50" charset="-128"/>
            </a:rPr>
            <a:t>】</a:t>
          </a:r>
        </a:p>
        <a:p>
          <a:pPr algn="l"/>
          <a:r>
            <a:rPr lang="ja-JP" altLang="en-US" sz="900" b="0">
              <a:solidFill>
                <a:srgbClr val="FF0000"/>
              </a:solidFill>
              <a:latin typeface="Meiryo UI" panose="020B0604030504040204" pitchFamily="50" charset="-128"/>
              <a:ea typeface="Meiryo UI" panose="020B0604030504040204" pitchFamily="50" charset="-128"/>
            </a:rPr>
            <a:t>　  商品・部品を売りたい、生産・加工、販売・保守業務を引受けたい、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技術・ノウハウを提供したい　等</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a:t>
          </a:r>
          <a:r>
            <a:rPr lang="en-US" altLang="ja-JP" sz="900" b="0">
              <a:solidFill>
                <a:srgbClr val="FF0000"/>
              </a:solidFill>
              <a:latin typeface="Meiryo UI" panose="020B0604030504040204" pitchFamily="50" charset="-128"/>
              <a:ea typeface="Meiryo UI" panose="020B0604030504040204" pitchFamily="50" charset="-128"/>
            </a:rPr>
            <a:t>【</a:t>
          </a:r>
          <a:r>
            <a:rPr lang="ja-JP" altLang="en-US" sz="900" b="0">
              <a:solidFill>
                <a:srgbClr val="FF0000"/>
              </a:solidFill>
              <a:latin typeface="Meiryo UI" panose="020B0604030504040204" pitchFamily="50" charset="-128"/>
              <a:ea typeface="Meiryo UI" panose="020B0604030504040204" pitchFamily="50" charset="-128"/>
            </a:rPr>
            <a:t>仕入拡大</a:t>
          </a:r>
          <a:r>
            <a:rPr lang="en-US" altLang="ja-JP" sz="900" b="0">
              <a:solidFill>
                <a:srgbClr val="FF0000"/>
              </a:solidFill>
              <a:latin typeface="Meiryo UI" panose="020B0604030504040204" pitchFamily="50" charset="-128"/>
              <a:ea typeface="Meiryo UI" panose="020B0604030504040204" pitchFamily="50" charset="-128"/>
            </a:rPr>
            <a:t>】</a:t>
          </a:r>
        </a:p>
        <a:p>
          <a:pPr algn="l"/>
          <a:r>
            <a:rPr lang="ja-JP" altLang="en-US" sz="900" b="0">
              <a:solidFill>
                <a:srgbClr val="FF0000"/>
              </a:solidFill>
              <a:latin typeface="Meiryo UI" panose="020B0604030504040204" pitchFamily="50" charset="-128"/>
              <a:ea typeface="Meiryo UI" panose="020B0604030504040204" pitchFamily="50" charset="-128"/>
            </a:rPr>
            <a:t>　　商品・部品を買いたい、生産・加工、販売・保守業務の委託先を探したい、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技術・ノウハウを導入したい　等</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a:t>
          </a:r>
          <a:r>
            <a:rPr lang="en-US" altLang="ja-JP" sz="900" b="0">
              <a:solidFill>
                <a:srgbClr val="FF0000"/>
              </a:solidFill>
              <a:latin typeface="Meiryo UI" panose="020B0604030504040204" pitchFamily="50" charset="-128"/>
              <a:ea typeface="Meiryo UI" panose="020B0604030504040204" pitchFamily="50" charset="-128"/>
            </a:rPr>
            <a:t>【</a:t>
          </a:r>
          <a:r>
            <a:rPr lang="ja-JP" altLang="en-US" sz="900" b="0">
              <a:solidFill>
                <a:srgbClr val="FF0000"/>
              </a:solidFill>
              <a:latin typeface="Meiryo UI" panose="020B0604030504040204" pitchFamily="50" charset="-128"/>
              <a:ea typeface="Meiryo UI" panose="020B0604030504040204" pitchFamily="50" charset="-128"/>
            </a:rPr>
            <a:t>協業</a:t>
          </a:r>
          <a:r>
            <a:rPr lang="en-US" altLang="ja-JP" sz="900" b="0">
              <a:solidFill>
                <a:srgbClr val="FF0000"/>
              </a:solidFill>
              <a:latin typeface="Meiryo UI" panose="020B0604030504040204" pitchFamily="50" charset="-128"/>
              <a:ea typeface="Meiryo UI" panose="020B0604030504040204" pitchFamily="50" charset="-128"/>
            </a:rPr>
            <a:t>】</a:t>
          </a:r>
        </a:p>
        <a:p>
          <a:pPr algn="l"/>
          <a:r>
            <a:rPr lang="ja-JP" altLang="en-US" sz="900" b="0">
              <a:solidFill>
                <a:srgbClr val="FF0000"/>
              </a:solidFill>
              <a:latin typeface="Meiryo UI" panose="020B0604030504040204" pitchFamily="50" charset="-128"/>
              <a:ea typeface="Meiryo UI" panose="020B0604030504040204" pitchFamily="50" charset="-128"/>
            </a:rPr>
            <a:t>　　開発・製造・販売の協業パートナーを探している、</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システム構築に協力してくれる企業を探している　等</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9</xdr:col>
      <xdr:colOff>314325</xdr:colOff>
      <xdr:row>11</xdr:row>
      <xdr:rowOff>299998</xdr:rowOff>
    </xdr:from>
    <xdr:to>
      <xdr:col>28</xdr:col>
      <xdr:colOff>97969</xdr:colOff>
      <xdr:row>17</xdr:row>
      <xdr:rowOff>133350</xdr:rowOff>
    </xdr:to>
    <xdr:cxnSp macro="">
      <xdr:nvCxnSpPr>
        <xdr:cNvPr id="58" name="直線矢印コネクタ 57">
          <a:extLst>
            <a:ext uri="{FF2B5EF4-FFF2-40B4-BE49-F238E27FC236}">
              <a16:creationId xmlns:a16="http://schemas.microsoft.com/office/drawing/2014/main" id="{00000000-0008-0000-0100-00003A000000}"/>
            </a:ext>
          </a:extLst>
        </xdr:cNvPr>
        <xdr:cNvCxnSpPr>
          <a:stCxn id="59" idx="1"/>
        </xdr:cNvCxnSpPr>
      </xdr:nvCxnSpPr>
      <xdr:spPr>
        <a:xfrm flipH="1">
          <a:off x="6334125" y="2957473"/>
          <a:ext cx="1421944" cy="161452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97969</xdr:colOff>
      <xdr:row>11</xdr:row>
      <xdr:rowOff>152320</xdr:rowOff>
    </xdr:from>
    <xdr:to>
      <xdr:col>33</xdr:col>
      <xdr:colOff>561817</xdr:colOff>
      <xdr:row>12</xdr:row>
      <xdr:rowOff>114300</xdr:rowOff>
    </xdr:to>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7756069" y="2809795"/>
          <a:ext cx="3892848" cy="295355"/>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・代表者生年月日の入力を希望しない場合は、営業担当者へご照会ください。</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28</xdr:col>
      <xdr:colOff>107494</xdr:colOff>
      <xdr:row>27</xdr:row>
      <xdr:rowOff>537882</xdr:rowOff>
    </xdr:from>
    <xdr:to>
      <xdr:col>33</xdr:col>
      <xdr:colOff>593481</xdr:colOff>
      <xdr:row>31</xdr:row>
      <xdr:rowOff>257175</xdr:rowOff>
    </xdr:to>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7765594" y="6148107"/>
          <a:ext cx="3914987" cy="2738718"/>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lIns="72000" rIns="36000"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rtl="0" eaLnBrk="1" fontAlgn="base" hangingPunct="1"/>
          <a:r>
            <a:rPr kumimoji="1" lang="ja-JP" altLang="ja-JP" sz="900" b="0"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商材・サービスの具体的な機能・特徴や、競合他社との違いなど、</a:t>
          </a:r>
          <a:endParaRPr kumimoji="1" lang="en-US" altLang="ja-JP" sz="900" b="0"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　ＰＲ</a:t>
          </a:r>
          <a: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セールス</a:t>
          </a:r>
          <a: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ポイントをご記載ください</a:t>
          </a:r>
          <a: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t>(700</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文字以内</a:t>
          </a:r>
          <a: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a:t>
          </a:r>
          <a:b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br>
          <a: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t>  </a:t>
          </a:r>
          <a:r>
            <a:rPr kumimoji="1" lang="ja-JP" altLang="ja-JP" sz="900" b="0" kern="1200">
              <a:solidFill>
                <a:srgbClr val="FF0000"/>
              </a:solidFill>
              <a:effectLst/>
              <a:latin typeface="Meiryo UI" panose="020B0604030504040204" pitchFamily="50" charset="-128"/>
              <a:ea typeface="Meiryo UI" panose="020B0604030504040204" pitchFamily="50" charset="-128"/>
              <a:cs typeface="+mn-cs"/>
            </a:rPr>
            <a:t>例</a:t>
          </a:r>
          <a:r>
            <a:rPr kumimoji="1" lang="en-US" altLang="ja-JP" sz="900" b="0" kern="1200">
              <a:solidFill>
                <a:srgbClr val="FF0000"/>
              </a:solidFill>
              <a:effectLst/>
              <a:latin typeface="Meiryo UI" panose="020B0604030504040204" pitchFamily="50" charset="-128"/>
              <a:ea typeface="Meiryo UI" panose="020B0604030504040204" pitchFamily="50" charset="-128"/>
              <a:cs typeface="+mn-cs"/>
            </a:rPr>
            <a:t>) </a:t>
          </a:r>
        </a:p>
        <a:p>
          <a:pPr rtl="0" eaLnBrk="1" fontAlgn="base"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　　</a:t>
          </a:r>
          <a:r>
            <a:rPr kumimoji="1" lang="ja-JP" altLang="ja-JP" sz="900" b="0"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業界唯一の〇〇の技術を持つ</a:t>
          </a:r>
          <a:endParaRPr kumimoji="1" lang="en-US" altLang="ja-JP" sz="900" b="0"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　　・〇〇を新規事業として立ち上げるため、〇〇の技術を持った企業を</a:t>
          </a:r>
          <a:endParaRPr kumimoji="1" lang="en-US" altLang="ja-JP" sz="900" b="0"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　　　紹介してほしい。具体的な条件としては～。</a:t>
          </a:r>
          <a:endParaRPr kumimoji="1" lang="en-US" altLang="ja-JP" sz="900" b="0"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ja-JP" altLang="en-US" sz="900" b="0" i="0" u="none" strike="noStrike" kern="1200">
              <a:solidFill>
                <a:schemeClr val="lt1"/>
              </a:solidFill>
              <a:effectLst/>
              <a:latin typeface="Meiryo UI" panose="020B0604030504040204" pitchFamily="50" charset="-128"/>
              <a:ea typeface="Meiryo UI" panose="020B0604030504040204" pitchFamily="50" charset="-128"/>
              <a:cs typeface="+mn-cs"/>
            </a:rPr>
            <a:t>　　</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不動産の売買・賃貸に関するニーズは掲載できません</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利用規約第</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7</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条</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15</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項</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a:t>
          </a:r>
          <a:endPar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　     掲載ご希望の場合、不動産の条件は不動産を特定できない範囲で用途と</a:t>
          </a:r>
          <a:endPar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       </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市区町村迄の位置情報のみを記載し、売買・賃貸を求める内容ではなく、</a:t>
          </a:r>
          <a:endPar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       </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不動産を</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取扱っている</a:t>
          </a:r>
          <a:r>
            <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関心ある企業を探している」とご記載ください。</a:t>
          </a:r>
        </a:p>
        <a:p>
          <a:pPr rtl="0" eaLnBrk="1" fontAlgn="base" hangingPunct="1"/>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　        例）千代田区のビルを取扱っている企業を探している</a:t>
          </a:r>
        </a:p>
        <a:p>
          <a:pPr rtl="0" eaLnBrk="1" fontAlgn="base" hangingPunct="1"/>
          <a:r>
            <a:rPr kumimoji="1" lang="ja-JP" altLang="en-US" sz="900" b="0" i="0" u="none" strike="noStrike" kern="1200" baseline="0">
              <a:solidFill>
                <a:srgbClr val="FF0000"/>
              </a:solidFill>
              <a:effectLst/>
              <a:latin typeface="Meiryo UI" panose="020B0604030504040204" pitchFamily="50" charset="-128"/>
              <a:ea typeface="Meiryo UI" panose="020B0604030504040204" pitchFamily="50" charset="-128"/>
              <a:cs typeface="+mn-cs"/>
            </a:rPr>
            <a:t>                </a:t>
          </a:r>
          <a:r>
            <a:rPr kumimoji="1" lang="ja-JP" altLang="en-US" sz="900" b="0" i="0" u="none" strike="noStrike" kern="1200">
              <a:solidFill>
                <a:srgbClr val="FF0000"/>
              </a:solidFill>
              <a:effectLst/>
              <a:latin typeface="Meiryo UI" panose="020B0604030504040204" pitchFamily="50" charset="-128"/>
              <a:ea typeface="Meiryo UI" panose="020B0604030504040204" pitchFamily="50" charset="-128"/>
              <a:cs typeface="+mn-cs"/>
            </a:rPr>
            <a:t>大阪市西区の賃貸物件に関心ある企業を探している</a:t>
          </a:r>
          <a:endParaRPr kumimoji="1" lang="en-US" altLang="ja-JP" sz="900" b="0" i="0" u="none" strike="noStrike" kern="1200">
            <a:solidFill>
              <a:srgbClr val="FF0000"/>
            </a:solidFill>
            <a:effectLst/>
            <a:latin typeface="Meiryo UI" panose="020B0604030504040204" pitchFamily="50" charset="-128"/>
            <a:ea typeface="Meiryo UI" panose="020B0604030504040204" pitchFamily="50" charset="-128"/>
            <a:cs typeface="+mn-cs"/>
          </a:endParaRPr>
        </a:p>
        <a:p>
          <a:pPr rtl="0" eaLnBrk="1" fontAlgn="base"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・具体的なコスト・ロットの情報や、コスト面でのＰＲポイントがあればご記載ください。</a:t>
          </a:r>
        </a:p>
        <a:p>
          <a:pPr rtl="0" eaLnBrk="1" fontAlgn="base"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　　例）コスト：１セット５万円、最低ロット：３セットより</a:t>
          </a:r>
        </a:p>
      </xdr:txBody>
    </xdr:sp>
    <xdr:clientData/>
  </xdr:twoCellAnchor>
  <xdr:twoCellAnchor>
    <xdr:from>
      <xdr:col>9</xdr:col>
      <xdr:colOff>290204</xdr:colOff>
      <xdr:row>28</xdr:row>
      <xdr:rowOff>315454</xdr:rowOff>
    </xdr:from>
    <xdr:to>
      <xdr:col>28</xdr:col>
      <xdr:colOff>107494</xdr:colOff>
      <xdr:row>28</xdr:row>
      <xdr:rowOff>888066</xdr:rowOff>
    </xdr:to>
    <xdr:cxnSp macro="">
      <xdr:nvCxnSpPr>
        <xdr:cNvPr id="61" name="直線矢印コネクタ 60">
          <a:extLst>
            <a:ext uri="{FF2B5EF4-FFF2-40B4-BE49-F238E27FC236}">
              <a16:creationId xmlns:a16="http://schemas.microsoft.com/office/drawing/2014/main" id="{00000000-0008-0000-0100-00003D000000}"/>
            </a:ext>
          </a:extLst>
        </xdr:cNvPr>
        <xdr:cNvCxnSpPr>
          <a:stCxn id="60" idx="1"/>
        </xdr:cNvCxnSpPr>
      </xdr:nvCxnSpPr>
      <xdr:spPr>
        <a:xfrm flipH="1" flipV="1">
          <a:off x="6310004" y="6944854"/>
          <a:ext cx="1455590" cy="57261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136069</xdr:colOff>
      <xdr:row>35</xdr:row>
      <xdr:rowOff>238125</xdr:rowOff>
    </xdr:from>
    <xdr:to>
      <xdr:col>33</xdr:col>
      <xdr:colOff>557054</xdr:colOff>
      <xdr:row>36</xdr:row>
      <xdr:rowOff>103123</xdr:rowOff>
    </xdr:to>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7794169" y="12058650"/>
          <a:ext cx="3849985" cy="417448"/>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・特に紹介を希望する業種についてご選択ください</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10</xdr:col>
      <xdr:colOff>259895</xdr:colOff>
      <xdr:row>34</xdr:row>
      <xdr:rowOff>625691</xdr:rowOff>
    </xdr:from>
    <xdr:to>
      <xdr:col>28</xdr:col>
      <xdr:colOff>136069</xdr:colOff>
      <xdr:row>35</xdr:row>
      <xdr:rowOff>446849</xdr:rowOff>
    </xdr:to>
    <xdr:cxnSp macro="">
      <xdr:nvCxnSpPr>
        <xdr:cNvPr id="63" name="直線矢印コネクタ 62">
          <a:extLst>
            <a:ext uri="{FF2B5EF4-FFF2-40B4-BE49-F238E27FC236}">
              <a16:creationId xmlns:a16="http://schemas.microsoft.com/office/drawing/2014/main" id="{00000000-0008-0000-0100-00003F000000}"/>
            </a:ext>
          </a:extLst>
        </xdr:cNvPr>
        <xdr:cNvCxnSpPr>
          <a:stCxn id="62" idx="1"/>
        </xdr:cNvCxnSpPr>
      </xdr:nvCxnSpPr>
      <xdr:spPr>
        <a:xfrm flipH="1" flipV="1">
          <a:off x="7194095" y="11665166"/>
          <a:ext cx="600074" cy="60220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131987</xdr:colOff>
      <xdr:row>31</xdr:row>
      <xdr:rowOff>302944</xdr:rowOff>
    </xdr:from>
    <xdr:to>
      <xdr:col>33</xdr:col>
      <xdr:colOff>562497</xdr:colOff>
      <xdr:row>33</xdr:row>
      <xdr:rowOff>145675</xdr:rowOff>
    </xdr:to>
    <xdr:sp macro="" textlink="">
      <xdr:nvSpPr>
        <xdr:cNvPr id="64" name="正方形/長方形 63">
          <a:extLst>
            <a:ext uri="{FF2B5EF4-FFF2-40B4-BE49-F238E27FC236}">
              <a16:creationId xmlns:a16="http://schemas.microsoft.com/office/drawing/2014/main" id="{00000000-0008-0000-0100-000040000000}"/>
            </a:ext>
          </a:extLst>
        </xdr:cNvPr>
        <xdr:cNvSpPr/>
      </xdr:nvSpPr>
      <xdr:spPr>
        <a:xfrm>
          <a:off x="7790087" y="8932594"/>
          <a:ext cx="3859510" cy="395181"/>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・商談開始後、すぐに取引を開始したいか、まずは相談したいかをご選択ください。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en-US" altLang="ja-JP" sz="900" b="0">
              <a:solidFill>
                <a:srgbClr val="FF0000"/>
              </a:solidFill>
              <a:latin typeface="Meiryo UI" panose="020B0604030504040204" pitchFamily="50" charset="-128"/>
              <a:ea typeface="Meiryo UI" panose="020B0604030504040204" pitchFamily="50" charset="-128"/>
            </a:rPr>
            <a:t> (</a:t>
          </a:r>
          <a:r>
            <a:rPr lang="ja-JP" altLang="en-US" sz="900" b="0">
              <a:solidFill>
                <a:srgbClr val="FF0000"/>
              </a:solidFill>
              <a:latin typeface="Meiryo UI" panose="020B0604030504040204" pitchFamily="50" charset="-128"/>
              <a:ea typeface="Meiryo UI" panose="020B0604030504040204" pitchFamily="50" charset="-128"/>
            </a:rPr>
            <a:t>未選択の場合は「まずは相談したい」に設定）</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10</xdr:col>
      <xdr:colOff>104775</xdr:colOff>
      <xdr:row>30</xdr:row>
      <xdr:rowOff>95250</xdr:rowOff>
    </xdr:from>
    <xdr:to>
      <xdr:col>28</xdr:col>
      <xdr:colOff>131987</xdr:colOff>
      <xdr:row>32</xdr:row>
      <xdr:rowOff>151472</xdr:rowOff>
    </xdr:to>
    <xdr:cxnSp macro="">
      <xdr:nvCxnSpPr>
        <xdr:cNvPr id="65" name="直線矢印コネクタ 64">
          <a:extLst>
            <a:ext uri="{FF2B5EF4-FFF2-40B4-BE49-F238E27FC236}">
              <a16:creationId xmlns:a16="http://schemas.microsoft.com/office/drawing/2014/main" id="{00000000-0008-0000-0100-000041000000}"/>
            </a:ext>
          </a:extLst>
        </xdr:cNvPr>
        <xdr:cNvCxnSpPr>
          <a:stCxn id="64" idx="1"/>
        </xdr:cNvCxnSpPr>
      </xdr:nvCxnSpPr>
      <xdr:spPr>
        <a:xfrm flipH="1" flipV="1">
          <a:off x="7038975" y="8524875"/>
          <a:ext cx="751112" cy="60867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136069</xdr:colOff>
      <xdr:row>33</xdr:row>
      <xdr:rowOff>201705</xdr:rowOff>
    </xdr:from>
    <xdr:to>
      <xdr:col>33</xdr:col>
      <xdr:colOff>566579</xdr:colOff>
      <xdr:row>35</xdr:row>
      <xdr:rowOff>161924</xdr:rowOff>
    </xdr:to>
    <xdr:sp macro="" textlink="">
      <xdr:nvSpPr>
        <xdr:cNvPr id="66" name="正方形/長方形 65">
          <a:extLst>
            <a:ext uri="{FF2B5EF4-FFF2-40B4-BE49-F238E27FC236}">
              <a16:creationId xmlns:a16="http://schemas.microsoft.com/office/drawing/2014/main" id="{00000000-0008-0000-0100-000042000000}"/>
            </a:ext>
          </a:extLst>
        </xdr:cNvPr>
        <xdr:cNvSpPr/>
      </xdr:nvSpPr>
      <xdr:spPr>
        <a:xfrm>
          <a:off x="7794169" y="10860180"/>
          <a:ext cx="3859510" cy="1122269"/>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・ご登録いただいたニーズのサイト上の公開範囲をご選択ください。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ー「ビジネスマッチングサイト利用企業に開示」を選択の場合、サイト上で　　　　　 </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の項目に</a:t>
          </a:r>
          <a:r>
            <a:rPr lang="ja-JP" altLang="en-US" sz="900" b="0" baseline="0">
              <a:solidFill>
                <a:srgbClr val="FF0000"/>
              </a:solidFill>
              <a:latin typeface="Meiryo UI" panose="020B0604030504040204" pitchFamily="50" charset="-128"/>
              <a:ea typeface="Meiryo UI" panose="020B0604030504040204" pitchFamily="50" charset="-128"/>
            </a:rPr>
            <a:t>ついては</a:t>
          </a:r>
          <a:r>
            <a:rPr lang="ja-JP" altLang="en-US" sz="900" b="0">
              <a:solidFill>
                <a:srgbClr val="FF0000"/>
              </a:solidFill>
              <a:latin typeface="Meiryo UI" panose="020B0604030504040204" pitchFamily="50" charset="-128"/>
              <a:ea typeface="Meiryo UI" panose="020B0604030504040204" pitchFamily="50" charset="-128"/>
            </a:rPr>
            <a:t>他の利用企業が閲覧可能な状態になります。</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ー「日本生命営業担当者間のみ開示」を選択の場合、サイト上で</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日本生命営業担当者のみが閲覧可能な状態になります。</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（未選択の場合は「ビジネスマッチングサイト利用企業に開示」に設定）</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9</xdr:col>
      <xdr:colOff>695327</xdr:colOff>
      <xdr:row>31</xdr:row>
      <xdr:rowOff>190502</xdr:rowOff>
    </xdr:from>
    <xdr:to>
      <xdr:col>28</xdr:col>
      <xdr:colOff>136069</xdr:colOff>
      <xdr:row>34</xdr:row>
      <xdr:rowOff>381840</xdr:rowOff>
    </xdr:to>
    <xdr:cxnSp macro="">
      <xdr:nvCxnSpPr>
        <xdr:cNvPr id="67" name="直線矢印コネクタ 66">
          <a:extLst>
            <a:ext uri="{FF2B5EF4-FFF2-40B4-BE49-F238E27FC236}">
              <a16:creationId xmlns:a16="http://schemas.microsoft.com/office/drawing/2014/main" id="{00000000-0008-0000-0100-000043000000}"/>
            </a:ext>
          </a:extLst>
        </xdr:cNvPr>
        <xdr:cNvCxnSpPr>
          <a:stCxn id="66" idx="1"/>
        </xdr:cNvCxnSpPr>
      </xdr:nvCxnSpPr>
      <xdr:spPr>
        <a:xfrm flipH="1" flipV="1">
          <a:off x="6715127" y="10296527"/>
          <a:ext cx="1079042" cy="112478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134709</xdr:colOff>
      <xdr:row>37</xdr:row>
      <xdr:rowOff>101805</xdr:rowOff>
    </xdr:from>
    <xdr:to>
      <xdr:col>33</xdr:col>
      <xdr:colOff>564659</xdr:colOff>
      <xdr:row>38</xdr:row>
      <xdr:rowOff>263974</xdr:rowOff>
    </xdr:to>
    <xdr:sp macro="" textlink="">
      <xdr:nvSpPr>
        <xdr:cNvPr id="68" name="正方形/長方形 67">
          <a:extLst>
            <a:ext uri="{FF2B5EF4-FFF2-40B4-BE49-F238E27FC236}">
              <a16:creationId xmlns:a16="http://schemas.microsoft.com/office/drawing/2014/main" id="{00000000-0008-0000-0100-000044000000}"/>
            </a:ext>
          </a:extLst>
        </xdr:cNvPr>
        <xdr:cNvSpPr/>
      </xdr:nvSpPr>
      <xdr:spPr>
        <a:xfrm>
          <a:off x="7792809" y="11579430"/>
          <a:ext cx="3858950" cy="305044"/>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rtl="0" eaLnBrk="1" latinLnBrk="0" hangingPunct="1"/>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a:t>
          </a:r>
          <a:r>
            <a:rPr kumimoji="1" lang="ja-JP" altLang="en-US" sz="900" b="0" u="none" kern="1200">
              <a:solidFill>
                <a:srgbClr val="FF0000"/>
              </a:solidFill>
              <a:effectLst/>
              <a:latin typeface="Meiryo UI" panose="020B0604030504040204" pitchFamily="50" charset="-128"/>
              <a:ea typeface="Meiryo UI" panose="020B0604030504040204" pitchFamily="50" charset="-128"/>
              <a:cs typeface="+mn-cs"/>
            </a:rPr>
            <a:t>当社</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にて</a:t>
          </a:r>
          <a:r>
            <a:rPr kumimoji="1" lang="ja-JP" altLang="ja-JP" sz="900" b="0" kern="1200">
              <a:solidFill>
                <a:srgbClr val="FF0000"/>
              </a:solidFill>
              <a:effectLst/>
              <a:latin typeface="Meiryo UI" panose="020B0604030504040204" pitchFamily="50" charset="-128"/>
              <a:ea typeface="Meiryo UI" panose="020B0604030504040204" pitchFamily="50" charset="-128"/>
              <a:cs typeface="+mn-cs"/>
            </a:rPr>
            <a:t>マッチング候補先を検討</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・選定</a:t>
          </a:r>
          <a:r>
            <a:rPr kumimoji="1" lang="ja-JP" altLang="ja-JP" sz="900" b="0" kern="1200">
              <a:solidFill>
                <a:srgbClr val="FF0000"/>
              </a:solidFill>
              <a:effectLst/>
              <a:latin typeface="Meiryo UI" panose="020B0604030504040204" pitchFamily="50" charset="-128"/>
              <a:ea typeface="Meiryo UI" panose="020B0604030504040204" pitchFamily="50" charset="-128"/>
              <a:cs typeface="+mn-cs"/>
            </a:rPr>
            <a:t>する際に</a:t>
          </a:r>
          <a:r>
            <a:rPr kumimoji="1" lang="ja-JP" altLang="en-US" sz="900" b="0" kern="1200">
              <a:solidFill>
                <a:srgbClr val="FF0000"/>
              </a:solidFill>
              <a:effectLst/>
              <a:latin typeface="Meiryo UI" panose="020B0604030504040204" pitchFamily="50" charset="-128"/>
              <a:ea typeface="Meiryo UI" panose="020B0604030504040204" pitchFamily="50" charset="-128"/>
              <a:cs typeface="+mn-cs"/>
            </a:rPr>
            <a:t>使用いたします</a:t>
          </a:r>
          <a:endParaRPr lang="ja-JP" altLang="ja-JP" sz="900" b="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7</xdr:col>
      <xdr:colOff>666750</xdr:colOff>
      <xdr:row>36</xdr:row>
      <xdr:rowOff>381000</xdr:rowOff>
    </xdr:from>
    <xdr:to>
      <xdr:col>28</xdr:col>
      <xdr:colOff>134709</xdr:colOff>
      <xdr:row>38</xdr:row>
      <xdr:rowOff>108050</xdr:rowOff>
    </xdr:to>
    <xdr:cxnSp macro="">
      <xdr:nvCxnSpPr>
        <xdr:cNvPr id="69" name="直線矢印コネクタ 68">
          <a:extLst>
            <a:ext uri="{FF2B5EF4-FFF2-40B4-BE49-F238E27FC236}">
              <a16:creationId xmlns:a16="http://schemas.microsoft.com/office/drawing/2014/main" id="{00000000-0008-0000-0100-000045000000}"/>
            </a:ext>
          </a:extLst>
        </xdr:cNvPr>
        <xdr:cNvCxnSpPr>
          <a:stCxn id="68" idx="1"/>
        </xdr:cNvCxnSpPr>
      </xdr:nvCxnSpPr>
      <xdr:spPr>
        <a:xfrm flipH="1" flipV="1">
          <a:off x="4762500" y="11277600"/>
          <a:ext cx="3030309" cy="4509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435429</xdr:colOff>
      <xdr:row>35</xdr:row>
      <xdr:rowOff>268188</xdr:rowOff>
    </xdr:from>
    <xdr:to>
      <xdr:col>28</xdr:col>
      <xdr:colOff>121102</xdr:colOff>
      <xdr:row>38</xdr:row>
      <xdr:rowOff>67230</xdr:rowOff>
    </xdr:to>
    <xdr:cxnSp macro="">
      <xdr:nvCxnSpPr>
        <xdr:cNvPr id="70" name="直線矢印コネクタ 69">
          <a:extLst>
            <a:ext uri="{FF2B5EF4-FFF2-40B4-BE49-F238E27FC236}">
              <a16:creationId xmlns:a16="http://schemas.microsoft.com/office/drawing/2014/main" id="{00000000-0008-0000-0100-000046000000}"/>
            </a:ext>
          </a:extLst>
        </xdr:cNvPr>
        <xdr:cNvCxnSpPr/>
      </xdr:nvCxnSpPr>
      <xdr:spPr>
        <a:xfrm flipH="1" flipV="1">
          <a:off x="3731079" y="10612338"/>
          <a:ext cx="4048123" cy="107539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134708</xdr:colOff>
      <xdr:row>36</xdr:row>
      <xdr:rowOff>190500</xdr:rowOff>
    </xdr:from>
    <xdr:to>
      <xdr:col>33</xdr:col>
      <xdr:colOff>555693</xdr:colOff>
      <xdr:row>37</xdr:row>
      <xdr:rowOff>24493</xdr:rowOff>
    </xdr:to>
    <xdr:sp macro="" textlink="">
      <xdr:nvSpPr>
        <xdr:cNvPr id="71" name="正方形/長方形 70">
          <a:extLst>
            <a:ext uri="{FF2B5EF4-FFF2-40B4-BE49-F238E27FC236}">
              <a16:creationId xmlns:a16="http://schemas.microsoft.com/office/drawing/2014/main" id="{00000000-0008-0000-0100-000047000000}"/>
            </a:ext>
          </a:extLst>
        </xdr:cNvPr>
        <xdr:cNvSpPr/>
      </xdr:nvSpPr>
      <xdr:spPr>
        <a:xfrm>
          <a:off x="7792808" y="12563475"/>
          <a:ext cx="3849985" cy="415018"/>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・掲載期限をご設定ください。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（最長</a:t>
          </a:r>
          <a:r>
            <a:rPr lang="en-US" altLang="ja-JP" sz="900" b="0">
              <a:solidFill>
                <a:srgbClr val="FF0000"/>
              </a:solidFill>
              <a:latin typeface="Meiryo UI" panose="020B0604030504040204" pitchFamily="50" charset="-128"/>
              <a:ea typeface="Meiryo UI" panose="020B0604030504040204" pitchFamily="50" charset="-128"/>
            </a:rPr>
            <a:t>1</a:t>
          </a:r>
          <a:r>
            <a:rPr lang="ja-JP" altLang="en-US" sz="900" b="0">
              <a:solidFill>
                <a:srgbClr val="FF0000"/>
              </a:solidFill>
              <a:latin typeface="Meiryo UI" panose="020B0604030504040204" pitchFamily="50" charset="-128"/>
              <a:ea typeface="Meiryo UI" panose="020B0604030504040204" pitchFamily="50" charset="-128"/>
            </a:rPr>
            <a:t>年のため、未記載の場合は登載翌年の登載月の前月末日を設定）</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10</xdr:col>
      <xdr:colOff>408214</xdr:colOff>
      <xdr:row>35</xdr:row>
      <xdr:rowOff>176897</xdr:rowOff>
    </xdr:from>
    <xdr:to>
      <xdr:col>28</xdr:col>
      <xdr:colOff>134708</xdr:colOff>
      <xdr:row>36</xdr:row>
      <xdr:rowOff>398009</xdr:rowOff>
    </xdr:to>
    <xdr:cxnSp macro="">
      <xdr:nvCxnSpPr>
        <xdr:cNvPr id="72" name="直線矢印コネクタ 71">
          <a:extLst>
            <a:ext uri="{FF2B5EF4-FFF2-40B4-BE49-F238E27FC236}">
              <a16:creationId xmlns:a16="http://schemas.microsoft.com/office/drawing/2014/main" id="{00000000-0008-0000-0100-000048000000}"/>
            </a:ext>
          </a:extLst>
        </xdr:cNvPr>
        <xdr:cNvCxnSpPr>
          <a:stCxn id="71" idx="1"/>
        </xdr:cNvCxnSpPr>
      </xdr:nvCxnSpPr>
      <xdr:spPr>
        <a:xfrm flipH="1" flipV="1">
          <a:off x="7342414" y="11997422"/>
          <a:ext cx="450394" cy="77356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123422</xdr:colOff>
      <xdr:row>34</xdr:row>
      <xdr:rowOff>23497</xdr:rowOff>
    </xdr:from>
    <xdr:to>
      <xdr:col>33</xdr:col>
      <xdr:colOff>482359</xdr:colOff>
      <xdr:row>34</xdr:row>
      <xdr:rowOff>169661</xdr:rowOff>
    </xdr:to>
    <xdr:sp macro="" textlink="">
      <xdr:nvSpPr>
        <xdr:cNvPr id="73" name="角丸四角形 72">
          <a:extLst>
            <a:ext uri="{FF2B5EF4-FFF2-40B4-BE49-F238E27FC236}">
              <a16:creationId xmlns:a16="http://schemas.microsoft.com/office/drawing/2014/main" id="{00000000-0008-0000-0100-000049000000}"/>
            </a:ext>
          </a:extLst>
        </xdr:cNvPr>
        <xdr:cNvSpPr/>
      </xdr:nvSpPr>
      <xdr:spPr>
        <a:xfrm>
          <a:off x="11210522" y="9586597"/>
          <a:ext cx="358937"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405811</xdr:colOff>
      <xdr:row>33</xdr:row>
      <xdr:rowOff>34704</xdr:rowOff>
    </xdr:from>
    <xdr:to>
      <xdr:col>3</xdr:col>
      <xdr:colOff>92395</xdr:colOff>
      <xdr:row>33</xdr:row>
      <xdr:rowOff>180868</xdr:rowOff>
    </xdr:to>
    <xdr:sp macro="" textlink="">
      <xdr:nvSpPr>
        <xdr:cNvPr id="74" name="角丸四角形 73">
          <a:extLst>
            <a:ext uri="{FF2B5EF4-FFF2-40B4-BE49-F238E27FC236}">
              <a16:creationId xmlns:a16="http://schemas.microsoft.com/office/drawing/2014/main" id="{00000000-0008-0000-0100-00004A000000}"/>
            </a:ext>
          </a:extLst>
        </xdr:cNvPr>
        <xdr:cNvSpPr/>
      </xdr:nvSpPr>
      <xdr:spPr>
        <a:xfrm>
          <a:off x="853486" y="9216804"/>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87564</xdr:colOff>
      <xdr:row>34</xdr:row>
      <xdr:rowOff>590516</xdr:rowOff>
    </xdr:from>
    <xdr:to>
      <xdr:col>2</xdr:col>
      <xdr:colOff>446501</xdr:colOff>
      <xdr:row>34</xdr:row>
      <xdr:rowOff>736680</xdr:rowOff>
    </xdr:to>
    <xdr:sp macro="" textlink="">
      <xdr:nvSpPr>
        <xdr:cNvPr id="75" name="角丸四角形 74">
          <a:extLst>
            <a:ext uri="{FF2B5EF4-FFF2-40B4-BE49-F238E27FC236}">
              <a16:creationId xmlns:a16="http://schemas.microsoft.com/office/drawing/2014/main" id="{00000000-0008-0000-0100-00004B000000}"/>
            </a:ext>
          </a:extLst>
        </xdr:cNvPr>
        <xdr:cNvSpPr/>
      </xdr:nvSpPr>
      <xdr:spPr>
        <a:xfrm>
          <a:off x="535239" y="10153616"/>
          <a:ext cx="358937"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542523</xdr:colOff>
      <xdr:row>36</xdr:row>
      <xdr:rowOff>395533</xdr:rowOff>
    </xdr:from>
    <xdr:to>
      <xdr:col>3</xdr:col>
      <xdr:colOff>229107</xdr:colOff>
      <xdr:row>36</xdr:row>
      <xdr:rowOff>541697</xdr:rowOff>
    </xdr:to>
    <xdr:sp macro="" textlink="">
      <xdr:nvSpPr>
        <xdr:cNvPr id="76" name="角丸四角形 75">
          <a:extLst>
            <a:ext uri="{FF2B5EF4-FFF2-40B4-BE49-F238E27FC236}">
              <a16:creationId xmlns:a16="http://schemas.microsoft.com/office/drawing/2014/main" id="{00000000-0008-0000-0100-00004C000000}"/>
            </a:ext>
          </a:extLst>
        </xdr:cNvPr>
        <xdr:cNvSpPr/>
      </xdr:nvSpPr>
      <xdr:spPr>
        <a:xfrm>
          <a:off x="990198" y="11292133"/>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636652</xdr:colOff>
      <xdr:row>32</xdr:row>
      <xdr:rowOff>30222</xdr:rowOff>
    </xdr:from>
    <xdr:to>
      <xdr:col>3</xdr:col>
      <xdr:colOff>323236</xdr:colOff>
      <xdr:row>32</xdr:row>
      <xdr:rowOff>176386</xdr:rowOff>
    </xdr:to>
    <xdr:sp macro="" textlink="">
      <xdr:nvSpPr>
        <xdr:cNvPr id="77" name="角丸四角形 76">
          <a:extLst>
            <a:ext uri="{FF2B5EF4-FFF2-40B4-BE49-F238E27FC236}">
              <a16:creationId xmlns:a16="http://schemas.microsoft.com/office/drawing/2014/main" id="{00000000-0008-0000-0100-00004D000000}"/>
            </a:ext>
          </a:extLst>
        </xdr:cNvPr>
        <xdr:cNvSpPr/>
      </xdr:nvSpPr>
      <xdr:spPr>
        <a:xfrm>
          <a:off x="1084327" y="9012297"/>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508905</xdr:colOff>
      <xdr:row>30</xdr:row>
      <xdr:rowOff>25739</xdr:rowOff>
    </xdr:from>
    <xdr:to>
      <xdr:col>3</xdr:col>
      <xdr:colOff>195489</xdr:colOff>
      <xdr:row>30</xdr:row>
      <xdr:rowOff>171903</xdr:rowOff>
    </xdr:to>
    <xdr:sp macro="" textlink="">
      <xdr:nvSpPr>
        <xdr:cNvPr id="78" name="角丸四角形 77">
          <a:extLst>
            <a:ext uri="{FF2B5EF4-FFF2-40B4-BE49-F238E27FC236}">
              <a16:creationId xmlns:a16="http://schemas.microsoft.com/office/drawing/2014/main" id="{00000000-0008-0000-0100-00004E000000}"/>
            </a:ext>
          </a:extLst>
        </xdr:cNvPr>
        <xdr:cNvSpPr/>
      </xdr:nvSpPr>
      <xdr:spPr>
        <a:xfrm>
          <a:off x="956580" y="8455364"/>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67393</xdr:colOff>
      <xdr:row>28</xdr:row>
      <xdr:rowOff>503109</xdr:rowOff>
    </xdr:from>
    <xdr:to>
      <xdr:col>2</xdr:col>
      <xdr:colOff>426330</xdr:colOff>
      <xdr:row>28</xdr:row>
      <xdr:rowOff>649273</xdr:rowOff>
    </xdr:to>
    <xdr:sp macro="" textlink="">
      <xdr:nvSpPr>
        <xdr:cNvPr id="79" name="角丸四角形 78">
          <a:extLst>
            <a:ext uri="{FF2B5EF4-FFF2-40B4-BE49-F238E27FC236}">
              <a16:creationId xmlns:a16="http://schemas.microsoft.com/office/drawing/2014/main" id="{00000000-0008-0000-0100-00004F000000}"/>
            </a:ext>
          </a:extLst>
        </xdr:cNvPr>
        <xdr:cNvSpPr/>
      </xdr:nvSpPr>
      <xdr:spPr>
        <a:xfrm>
          <a:off x="515068" y="7132509"/>
          <a:ext cx="358937"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85323</xdr:colOff>
      <xdr:row>25</xdr:row>
      <xdr:rowOff>27980</xdr:rowOff>
    </xdr:from>
    <xdr:to>
      <xdr:col>2</xdr:col>
      <xdr:colOff>444260</xdr:colOff>
      <xdr:row>25</xdr:row>
      <xdr:rowOff>174144</xdr:rowOff>
    </xdr:to>
    <xdr:sp macro="" textlink="">
      <xdr:nvSpPr>
        <xdr:cNvPr id="80" name="角丸四角形 79">
          <a:extLst>
            <a:ext uri="{FF2B5EF4-FFF2-40B4-BE49-F238E27FC236}">
              <a16:creationId xmlns:a16="http://schemas.microsoft.com/office/drawing/2014/main" id="{00000000-0008-0000-0100-000050000000}"/>
            </a:ext>
          </a:extLst>
        </xdr:cNvPr>
        <xdr:cNvSpPr/>
      </xdr:nvSpPr>
      <xdr:spPr>
        <a:xfrm>
          <a:off x="532998" y="5295305"/>
          <a:ext cx="358937"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618723</xdr:colOff>
      <xdr:row>22</xdr:row>
      <xdr:rowOff>23497</xdr:rowOff>
    </xdr:from>
    <xdr:to>
      <xdr:col>3</xdr:col>
      <xdr:colOff>305307</xdr:colOff>
      <xdr:row>22</xdr:row>
      <xdr:rowOff>169661</xdr:rowOff>
    </xdr:to>
    <xdr:sp macro="" textlink="">
      <xdr:nvSpPr>
        <xdr:cNvPr id="81" name="角丸四角形 80">
          <a:extLst>
            <a:ext uri="{FF2B5EF4-FFF2-40B4-BE49-F238E27FC236}">
              <a16:creationId xmlns:a16="http://schemas.microsoft.com/office/drawing/2014/main" id="{00000000-0008-0000-0100-000051000000}"/>
            </a:ext>
          </a:extLst>
        </xdr:cNvPr>
        <xdr:cNvSpPr/>
      </xdr:nvSpPr>
      <xdr:spPr>
        <a:xfrm>
          <a:off x="1066398" y="4700272"/>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502182</xdr:colOff>
      <xdr:row>18</xdr:row>
      <xdr:rowOff>19015</xdr:rowOff>
    </xdr:from>
    <xdr:to>
      <xdr:col>3</xdr:col>
      <xdr:colOff>188766</xdr:colOff>
      <xdr:row>18</xdr:row>
      <xdr:rowOff>165179</xdr:rowOff>
    </xdr:to>
    <xdr:sp macro="" textlink="">
      <xdr:nvSpPr>
        <xdr:cNvPr id="82" name="角丸四角形 81">
          <a:extLst>
            <a:ext uri="{FF2B5EF4-FFF2-40B4-BE49-F238E27FC236}">
              <a16:creationId xmlns:a16="http://schemas.microsoft.com/office/drawing/2014/main" id="{00000000-0008-0000-0100-000052000000}"/>
            </a:ext>
          </a:extLst>
        </xdr:cNvPr>
        <xdr:cNvSpPr/>
      </xdr:nvSpPr>
      <xdr:spPr>
        <a:xfrm>
          <a:off x="949857" y="3362290"/>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7</xdr:col>
      <xdr:colOff>856287</xdr:colOff>
      <xdr:row>16</xdr:row>
      <xdr:rowOff>36944</xdr:rowOff>
    </xdr:from>
    <xdr:to>
      <xdr:col>8</xdr:col>
      <xdr:colOff>161871</xdr:colOff>
      <xdr:row>16</xdr:row>
      <xdr:rowOff>183108</xdr:rowOff>
    </xdr:to>
    <xdr:sp macro="" textlink="">
      <xdr:nvSpPr>
        <xdr:cNvPr id="83" name="角丸四角形 82">
          <a:extLst>
            <a:ext uri="{FF2B5EF4-FFF2-40B4-BE49-F238E27FC236}">
              <a16:creationId xmlns:a16="http://schemas.microsoft.com/office/drawing/2014/main" id="{00000000-0008-0000-0100-000053000000}"/>
            </a:ext>
          </a:extLst>
        </xdr:cNvPr>
        <xdr:cNvSpPr/>
      </xdr:nvSpPr>
      <xdr:spPr>
        <a:xfrm>
          <a:off x="4952037" y="2799194"/>
          <a:ext cx="4009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9</xdr:col>
      <xdr:colOff>728540</xdr:colOff>
      <xdr:row>16</xdr:row>
      <xdr:rowOff>43668</xdr:rowOff>
    </xdr:from>
    <xdr:to>
      <xdr:col>10</xdr:col>
      <xdr:colOff>168594</xdr:colOff>
      <xdr:row>16</xdr:row>
      <xdr:rowOff>189832</xdr:rowOff>
    </xdr:to>
    <xdr:sp macro="" textlink="">
      <xdr:nvSpPr>
        <xdr:cNvPr id="84" name="角丸四角形 83">
          <a:extLst>
            <a:ext uri="{FF2B5EF4-FFF2-40B4-BE49-F238E27FC236}">
              <a16:creationId xmlns:a16="http://schemas.microsoft.com/office/drawing/2014/main" id="{00000000-0008-0000-0100-000054000000}"/>
            </a:ext>
          </a:extLst>
        </xdr:cNvPr>
        <xdr:cNvSpPr/>
      </xdr:nvSpPr>
      <xdr:spPr>
        <a:xfrm>
          <a:off x="6757305" y="4301903"/>
          <a:ext cx="358936"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2</xdr:col>
      <xdr:colOff>522351</xdr:colOff>
      <xdr:row>15</xdr:row>
      <xdr:rowOff>27979</xdr:rowOff>
    </xdr:from>
    <xdr:to>
      <xdr:col>3</xdr:col>
      <xdr:colOff>208935</xdr:colOff>
      <xdr:row>15</xdr:row>
      <xdr:rowOff>174143</xdr:rowOff>
    </xdr:to>
    <xdr:sp macro="" textlink="">
      <xdr:nvSpPr>
        <xdr:cNvPr id="85" name="角丸四角形 84">
          <a:extLst>
            <a:ext uri="{FF2B5EF4-FFF2-40B4-BE49-F238E27FC236}">
              <a16:creationId xmlns:a16="http://schemas.microsoft.com/office/drawing/2014/main" id="{00000000-0008-0000-0100-000055000000}"/>
            </a:ext>
          </a:extLst>
        </xdr:cNvPr>
        <xdr:cNvSpPr/>
      </xdr:nvSpPr>
      <xdr:spPr>
        <a:xfrm>
          <a:off x="970026" y="2590204"/>
          <a:ext cx="362859" cy="146164"/>
        </a:xfrm>
        <a:prstGeom prst="roundRect">
          <a:avLst/>
        </a:prstGeom>
        <a:solidFill>
          <a:srgbClr val="FFFF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chemeClr val="tx1"/>
              </a:solidFill>
              <a:latin typeface="Meiryo UI" panose="020B0604030504040204" pitchFamily="50" charset="-128"/>
              <a:ea typeface="Meiryo UI" panose="020B0604030504040204" pitchFamily="50" charset="-128"/>
            </a:rPr>
            <a:t>公開</a:t>
          </a:r>
        </a:p>
      </xdr:txBody>
    </xdr:sp>
    <xdr:clientData/>
  </xdr:twoCellAnchor>
  <xdr:twoCellAnchor>
    <xdr:from>
      <xdr:col>8</xdr:col>
      <xdr:colOff>616324</xdr:colOff>
      <xdr:row>17</xdr:row>
      <xdr:rowOff>130229</xdr:rowOff>
    </xdr:from>
    <xdr:to>
      <xdr:col>28</xdr:col>
      <xdr:colOff>104693</xdr:colOff>
      <xdr:row>21</xdr:row>
      <xdr:rowOff>235324</xdr:rowOff>
    </xdr:to>
    <xdr:cxnSp macro="">
      <xdr:nvCxnSpPr>
        <xdr:cNvPr id="86" name="直線矢印コネクタ 85">
          <a:extLst>
            <a:ext uri="{FF2B5EF4-FFF2-40B4-BE49-F238E27FC236}">
              <a16:creationId xmlns:a16="http://schemas.microsoft.com/office/drawing/2014/main" id="{00000000-0008-0000-0100-000056000000}"/>
            </a:ext>
          </a:extLst>
        </xdr:cNvPr>
        <xdr:cNvCxnSpPr>
          <a:stCxn id="87" idx="1"/>
        </xdr:cNvCxnSpPr>
      </xdr:nvCxnSpPr>
      <xdr:spPr>
        <a:xfrm flipH="1">
          <a:off x="5815853" y="4590170"/>
          <a:ext cx="1964869" cy="134894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104693</xdr:colOff>
      <xdr:row>16</xdr:row>
      <xdr:rowOff>75560</xdr:rowOff>
    </xdr:from>
    <xdr:to>
      <xdr:col>33</xdr:col>
      <xdr:colOff>568541</xdr:colOff>
      <xdr:row>18</xdr:row>
      <xdr:rowOff>5603</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80722" y="4333795"/>
          <a:ext cx="3881643" cy="512749"/>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・主要な取扱商品・サービスをご入力ください。</a:t>
          </a:r>
          <a:endParaRPr lang="en-US" altLang="ja-JP" sz="900" b="0">
            <a:solidFill>
              <a:srgbClr val="FF0000"/>
            </a:solidFill>
            <a:latin typeface="Meiryo UI" panose="020B0604030504040204" pitchFamily="50" charset="-128"/>
            <a:ea typeface="Meiryo UI" panose="020B0604030504040204" pitchFamily="50" charset="-128"/>
          </a:endParaRPr>
        </a:p>
        <a:p>
          <a:pPr algn="l"/>
          <a:r>
            <a:rPr lang="ja-JP" altLang="en-US" sz="900" b="0">
              <a:solidFill>
                <a:srgbClr val="FF0000"/>
              </a:solidFill>
              <a:latin typeface="Meiryo UI" panose="020B0604030504040204" pitchFamily="50" charset="-128"/>
              <a:ea typeface="Meiryo UI" panose="020B0604030504040204" pitchFamily="50" charset="-128"/>
            </a:rPr>
            <a:t>　（未記載の場合は企業概要と同内容を設定）</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98674</xdr:colOff>
      <xdr:row>1</xdr:row>
      <xdr:rowOff>56030</xdr:rowOff>
    </xdr:from>
    <xdr:to>
      <xdr:col>2</xdr:col>
      <xdr:colOff>645955</xdr:colOff>
      <xdr:row>1</xdr:row>
      <xdr:rowOff>257735</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365374" y="265580"/>
          <a:ext cx="728256" cy="201705"/>
        </a:xfrm>
        <a:prstGeom prst="rect">
          <a:avLst/>
        </a:prstGeom>
        <a:solidFill>
          <a:schemeClr val="accent5">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Meiryo UI" panose="020B0604030504040204" pitchFamily="50" charset="-128"/>
              <a:ea typeface="Meiryo UI" panose="020B0604030504040204"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12</xdr:row>
          <xdr:rowOff>523875</xdr:rowOff>
        </xdr:from>
        <xdr:to>
          <xdr:col>7</xdr:col>
          <xdr:colOff>438150</xdr:colOff>
          <xdr:row>14</xdr:row>
          <xdr:rowOff>38100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1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12</xdr:row>
          <xdr:rowOff>523875</xdr:rowOff>
        </xdr:from>
        <xdr:to>
          <xdr:col>9</xdr:col>
          <xdr:colOff>666750</xdr:colOff>
          <xdr:row>14</xdr:row>
          <xdr:rowOff>19050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1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97568</xdr:colOff>
      <xdr:row>5</xdr:row>
      <xdr:rowOff>95250</xdr:rowOff>
    </xdr:from>
    <xdr:to>
      <xdr:col>33</xdr:col>
      <xdr:colOff>598713</xdr:colOff>
      <xdr:row>11</xdr:row>
      <xdr:rowOff>69957</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58389" y="1319893"/>
          <a:ext cx="3902931" cy="1457885"/>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baseline="0">
              <a:solidFill>
                <a:srgbClr val="FF0000"/>
              </a:solidFill>
              <a:latin typeface="Meiryo UI" panose="020B0604030504040204" pitchFamily="50" charset="-128"/>
              <a:ea typeface="Meiryo UI" panose="020B0604030504040204" pitchFamily="50" charset="-128"/>
            </a:rPr>
            <a:t>・三井住友銀行ビジネスマッチングサービスの登録案内のご希望に関するアンケート　</a:t>
          </a:r>
          <a:br>
            <a:rPr lang="en-US" altLang="ja-JP" sz="900" b="0" baseline="0">
              <a:solidFill>
                <a:srgbClr val="FF0000"/>
              </a:solidFill>
              <a:latin typeface="Meiryo UI" panose="020B0604030504040204" pitchFamily="50" charset="-128"/>
              <a:ea typeface="Meiryo UI" panose="020B0604030504040204" pitchFamily="50" charset="-128"/>
            </a:rPr>
          </a:br>
          <a:r>
            <a:rPr lang="ja-JP" altLang="en-US" sz="900" b="0" baseline="0">
              <a:solidFill>
                <a:srgbClr val="FF0000"/>
              </a:solidFill>
              <a:latin typeface="Meiryo UI" panose="020B0604030504040204" pitchFamily="50" charset="-128"/>
              <a:ea typeface="Meiryo UI" panose="020B0604030504040204" pitchFamily="50" charset="-128"/>
            </a:rPr>
            <a:t>　になります。ご利用をご希望の場合は、個人情報及び企業情報を</a:t>
          </a:r>
          <a:br>
            <a:rPr lang="en-US" altLang="ja-JP" sz="900" b="0" baseline="0">
              <a:solidFill>
                <a:srgbClr val="FF0000"/>
              </a:solidFill>
              <a:latin typeface="Meiryo UI" panose="020B0604030504040204" pitchFamily="50" charset="-128"/>
              <a:ea typeface="Meiryo UI" panose="020B0604030504040204" pitchFamily="50" charset="-128"/>
            </a:rPr>
          </a:br>
          <a:r>
            <a:rPr lang="ja-JP" altLang="en-US" sz="900" b="0" baseline="0">
              <a:solidFill>
                <a:srgbClr val="FF0000"/>
              </a:solidFill>
              <a:latin typeface="Meiryo UI" panose="020B0604030504040204" pitchFamily="50" charset="-128"/>
              <a:ea typeface="Meiryo UI" panose="020B0604030504040204" pitchFamily="50" charset="-128"/>
            </a:rPr>
            <a:t>　三井住友銀行へ提供し、三井住友銀行より登録にあたってのご案内をいたします。</a:t>
          </a:r>
          <a:endParaRPr lang="en-US" altLang="ja-JP" sz="900" b="0" baseline="0">
            <a:solidFill>
              <a:srgbClr val="FF0000"/>
            </a:solidFill>
            <a:latin typeface="Meiryo UI" panose="020B0604030504040204" pitchFamily="50" charset="-128"/>
            <a:ea typeface="Meiryo UI" panose="020B0604030504040204" pitchFamily="50" charset="-128"/>
          </a:endParaRPr>
        </a:p>
        <a:p>
          <a:pPr algn="l"/>
          <a:r>
            <a:rPr lang="en-US" altLang="ja-JP" sz="900" b="0" baseline="0">
              <a:solidFill>
                <a:srgbClr val="FF0000"/>
              </a:solidFill>
              <a:latin typeface="Meiryo UI" panose="020B0604030504040204" pitchFamily="50" charset="-128"/>
              <a:ea typeface="Meiryo UI" panose="020B0604030504040204" pitchFamily="50" charset="-128"/>
            </a:rPr>
            <a:t>※</a:t>
          </a:r>
          <a:r>
            <a:rPr lang="ja-JP" altLang="en-US" sz="900" b="0" baseline="0">
              <a:solidFill>
                <a:srgbClr val="FF0000"/>
              </a:solidFill>
              <a:latin typeface="Meiryo UI" panose="020B0604030504040204" pitchFamily="50" charset="-128"/>
              <a:ea typeface="Meiryo UI" panose="020B0604030504040204" pitchFamily="50" charset="-128"/>
            </a:rPr>
            <a:t>案内を希望しない場合も「</a:t>
          </a:r>
          <a:r>
            <a:rPr lang="en-US" altLang="ja-JP" sz="900" b="0" baseline="0">
              <a:solidFill>
                <a:srgbClr val="FF0000"/>
              </a:solidFill>
              <a:latin typeface="Meiryo UI" panose="020B0604030504040204" pitchFamily="50" charset="-128"/>
              <a:ea typeface="Meiryo UI" panose="020B0604030504040204" pitchFamily="50" charset="-128"/>
            </a:rPr>
            <a:t>Biz-Create® by Nissay</a:t>
          </a:r>
          <a:r>
            <a:rPr lang="ja-JP" altLang="en-US" sz="900" b="0" baseline="0">
              <a:solidFill>
                <a:srgbClr val="FF0000"/>
              </a:solidFill>
              <a:latin typeface="Meiryo UI" panose="020B0604030504040204" pitchFamily="50" charset="-128"/>
              <a:ea typeface="Meiryo UI" panose="020B0604030504040204" pitchFamily="50" charset="-128"/>
            </a:rPr>
            <a:t>」のご利用及び、</a:t>
          </a:r>
          <a:br>
            <a:rPr lang="en-US" altLang="ja-JP" sz="900" b="0" baseline="0">
              <a:solidFill>
                <a:srgbClr val="FF0000"/>
              </a:solidFill>
              <a:latin typeface="Meiryo UI" panose="020B0604030504040204" pitchFamily="50" charset="-128"/>
              <a:ea typeface="Meiryo UI" panose="020B0604030504040204" pitchFamily="50" charset="-128"/>
            </a:rPr>
          </a:br>
          <a:r>
            <a:rPr lang="ja-JP" altLang="en-US" sz="900" b="0" baseline="0">
              <a:solidFill>
                <a:srgbClr val="FF0000"/>
              </a:solidFill>
              <a:latin typeface="Meiryo UI" panose="020B0604030504040204" pitchFamily="50" charset="-128"/>
              <a:ea typeface="Meiryo UI" panose="020B0604030504040204" pitchFamily="50" charset="-128"/>
            </a:rPr>
            <a:t>　　営業担当者が紹介した三井住友銀行「</a:t>
          </a:r>
          <a:r>
            <a:rPr lang="en-US" altLang="ja-JP" sz="900" b="0" baseline="0">
              <a:solidFill>
                <a:srgbClr val="FF0000"/>
              </a:solidFill>
              <a:latin typeface="Meiryo UI" panose="020B0604030504040204" pitchFamily="50" charset="-128"/>
              <a:ea typeface="Meiryo UI" panose="020B0604030504040204" pitchFamily="50" charset="-128"/>
            </a:rPr>
            <a:t>Biz-Create</a:t>
          </a:r>
          <a:r>
            <a:rPr lang="ja-JP" altLang="en-US" sz="900" b="0" baseline="0">
              <a:solidFill>
                <a:srgbClr val="FF0000"/>
              </a:solidFill>
              <a:latin typeface="Meiryo UI" panose="020B0604030504040204" pitchFamily="50" charset="-128"/>
              <a:ea typeface="Meiryo UI" panose="020B0604030504040204" pitchFamily="50" charset="-128"/>
            </a:rPr>
            <a:t>🄬」登録ニーズへの</a:t>
          </a:r>
          <a:br>
            <a:rPr lang="en-US" altLang="ja-JP" sz="900" b="0" baseline="0">
              <a:solidFill>
                <a:srgbClr val="FF0000"/>
              </a:solidFill>
              <a:latin typeface="Meiryo UI" panose="020B0604030504040204" pitchFamily="50" charset="-128"/>
              <a:ea typeface="Meiryo UI" panose="020B0604030504040204" pitchFamily="50" charset="-128"/>
            </a:rPr>
          </a:br>
          <a:r>
            <a:rPr lang="ja-JP" altLang="en-US" sz="900" b="0" baseline="0">
              <a:solidFill>
                <a:srgbClr val="FF0000"/>
              </a:solidFill>
              <a:latin typeface="Meiryo UI" panose="020B0604030504040204" pitchFamily="50" charset="-128"/>
              <a:ea typeface="Meiryo UI" panose="020B0604030504040204" pitchFamily="50" charset="-128"/>
            </a:rPr>
            <a:t>　　商談エントリーは可能です。</a:t>
          </a:r>
        </a:p>
      </xdr:txBody>
    </xdr:sp>
    <xdr:clientData/>
  </xdr:twoCellAnchor>
  <xdr:twoCellAnchor>
    <xdr:from>
      <xdr:col>7</xdr:col>
      <xdr:colOff>619127</xdr:colOff>
      <xdr:row>8</xdr:row>
      <xdr:rowOff>293515</xdr:rowOff>
    </xdr:from>
    <xdr:to>
      <xdr:col>28</xdr:col>
      <xdr:colOff>97568</xdr:colOff>
      <xdr:row>13</xdr:row>
      <xdr:rowOff>28575</xdr:rowOff>
    </xdr:to>
    <xdr:cxnSp macro="">
      <xdr:nvCxnSpPr>
        <xdr:cNvPr id="103" name="直線矢印コネクタ 102">
          <a:extLst>
            <a:ext uri="{FF2B5EF4-FFF2-40B4-BE49-F238E27FC236}">
              <a16:creationId xmlns:a16="http://schemas.microsoft.com/office/drawing/2014/main" id="{00000000-0008-0000-0100-000067000000}"/>
            </a:ext>
          </a:extLst>
        </xdr:cNvPr>
        <xdr:cNvCxnSpPr>
          <a:stCxn id="92" idx="1"/>
        </xdr:cNvCxnSpPr>
      </xdr:nvCxnSpPr>
      <xdr:spPr>
        <a:xfrm flipH="1">
          <a:off x="4714877" y="2048836"/>
          <a:ext cx="3043512" cy="1585632"/>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40177</xdr:colOff>
      <xdr:row>38</xdr:row>
      <xdr:rowOff>108856</xdr:rowOff>
    </xdr:from>
    <xdr:to>
      <xdr:col>10</xdr:col>
      <xdr:colOff>553479</xdr:colOff>
      <xdr:row>38</xdr:row>
      <xdr:rowOff>315920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1888027" y="12434206"/>
          <a:ext cx="5599652" cy="20706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r>
            <a:rPr kumimoji="1" lang="ja-JP" altLang="en-US" sz="900">
              <a:solidFill>
                <a:sysClr val="windowText" lastClr="000000"/>
              </a:solidFill>
              <a:latin typeface="Meiryo UI" panose="020B0604030504040204" pitchFamily="50" charset="-128"/>
              <a:ea typeface="Meiryo UI" panose="020B0604030504040204" pitchFamily="50" charset="-128"/>
            </a:rPr>
            <a:t>入力が必須の項目は背景が黄色となります。黄色エリアがないことをご確認いただいたうえでのご提出をお願いいたします。</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148396</xdr:colOff>
      <xdr:row>40</xdr:row>
      <xdr:rowOff>204107</xdr:rowOff>
    </xdr:from>
    <xdr:to>
      <xdr:col>33</xdr:col>
      <xdr:colOff>585390</xdr:colOff>
      <xdr:row>41</xdr:row>
      <xdr:rowOff>592406</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806496" y="14539232"/>
          <a:ext cx="3865994" cy="931224"/>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・当日ご参加される方のお名前・役職をご入力ください。</a:t>
          </a:r>
          <a:br>
            <a:rPr lang="en-US" altLang="ja-JP" sz="900" b="0">
              <a:solidFill>
                <a:srgbClr val="FF0000"/>
              </a:solidFill>
              <a:latin typeface="Meiryo UI" panose="020B0604030504040204" pitchFamily="50" charset="-128"/>
              <a:ea typeface="Meiryo UI" panose="020B0604030504040204" pitchFamily="50" charset="-128"/>
            </a:rPr>
          </a:br>
          <a:r>
            <a:rPr lang="ja-JP" altLang="en-US" sz="900" b="0">
              <a:solidFill>
                <a:srgbClr val="FF0000"/>
              </a:solidFill>
              <a:latin typeface="Meiryo UI" panose="020B0604030504040204" pitchFamily="50" charset="-128"/>
              <a:ea typeface="Meiryo UI" panose="020B0604030504040204" pitchFamily="50" charset="-128"/>
            </a:rPr>
            <a:t>　（複数名でご参加される場合は参加者全員のお名前・役職のご記載を</a:t>
          </a:r>
          <a:br>
            <a:rPr lang="en-US" altLang="ja-JP" sz="900" b="0">
              <a:solidFill>
                <a:srgbClr val="FF0000"/>
              </a:solidFill>
              <a:latin typeface="Meiryo UI" panose="020B0604030504040204" pitchFamily="50" charset="-128"/>
              <a:ea typeface="Meiryo UI" panose="020B0604030504040204" pitchFamily="50" charset="-128"/>
            </a:rPr>
          </a:br>
          <a:r>
            <a:rPr lang="ja-JP" altLang="en-US" sz="900" b="0">
              <a:solidFill>
                <a:srgbClr val="FF0000"/>
              </a:solidFill>
              <a:latin typeface="Meiryo UI" panose="020B0604030504040204" pitchFamily="50" charset="-128"/>
              <a:ea typeface="Meiryo UI" panose="020B0604030504040204" pitchFamily="50" charset="-128"/>
            </a:rPr>
            <a:t>　　 お願いいたします）</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10</xdr:col>
      <xdr:colOff>47625</xdr:colOff>
      <xdr:row>41</xdr:row>
      <xdr:rowOff>126794</xdr:rowOff>
    </xdr:from>
    <xdr:to>
      <xdr:col>28</xdr:col>
      <xdr:colOff>148396</xdr:colOff>
      <xdr:row>43</xdr:row>
      <xdr:rowOff>447675</xdr:rowOff>
    </xdr:to>
    <xdr:cxnSp macro="">
      <xdr:nvCxnSpPr>
        <xdr:cNvPr id="95" name="直線矢印コネクタ 94">
          <a:extLst>
            <a:ext uri="{FF2B5EF4-FFF2-40B4-BE49-F238E27FC236}">
              <a16:creationId xmlns:a16="http://schemas.microsoft.com/office/drawing/2014/main" id="{00000000-0008-0000-0100-00005F000000}"/>
            </a:ext>
          </a:extLst>
        </xdr:cNvPr>
        <xdr:cNvCxnSpPr>
          <a:stCxn id="94" idx="1"/>
        </xdr:cNvCxnSpPr>
      </xdr:nvCxnSpPr>
      <xdr:spPr>
        <a:xfrm flipH="1">
          <a:off x="6981825" y="15004844"/>
          <a:ext cx="824671" cy="121623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157201</xdr:colOff>
      <xdr:row>42</xdr:row>
      <xdr:rowOff>77656</xdr:rowOff>
    </xdr:from>
    <xdr:to>
      <xdr:col>33</xdr:col>
      <xdr:colOff>594195</xdr:colOff>
      <xdr:row>43</xdr:row>
      <xdr:rowOff>305375</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15301" y="15612931"/>
          <a:ext cx="3865994" cy="465844"/>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・募集企業へお伝えしたい事項がございましたらご記載ください。</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9</xdr:col>
      <xdr:colOff>802822</xdr:colOff>
      <xdr:row>43</xdr:row>
      <xdr:rowOff>72453</xdr:rowOff>
    </xdr:from>
    <xdr:to>
      <xdr:col>28</xdr:col>
      <xdr:colOff>157201</xdr:colOff>
      <xdr:row>44</xdr:row>
      <xdr:rowOff>257175</xdr:rowOff>
    </xdr:to>
    <xdr:cxnSp macro="">
      <xdr:nvCxnSpPr>
        <xdr:cNvPr id="99" name="直線矢印コネクタ 98">
          <a:extLst>
            <a:ext uri="{FF2B5EF4-FFF2-40B4-BE49-F238E27FC236}">
              <a16:creationId xmlns:a16="http://schemas.microsoft.com/office/drawing/2014/main" id="{00000000-0008-0000-0100-000063000000}"/>
            </a:ext>
          </a:extLst>
        </xdr:cNvPr>
        <xdr:cNvCxnSpPr>
          <a:stCxn id="98" idx="1"/>
        </xdr:cNvCxnSpPr>
      </xdr:nvCxnSpPr>
      <xdr:spPr>
        <a:xfrm flipH="1">
          <a:off x="6822622" y="15845853"/>
          <a:ext cx="992679" cy="86099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161523</xdr:colOff>
      <xdr:row>43</xdr:row>
      <xdr:rowOff>467045</xdr:rowOff>
    </xdr:from>
    <xdr:to>
      <xdr:col>33</xdr:col>
      <xdr:colOff>598517</xdr:colOff>
      <xdr:row>44</xdr:row>
      <xdr:rowOff>257175</xdr:rowOff>
    </xdr:to>
    <xdr:sp macro="" textlink="">
      <xdr:nvSpPr>
        <xdr:cNvPr id="100" name="正方形/長方形 99">
          <a:extLst>
            <a:ext uri="{FF2B5EF4-FFF2-40B4-BE49-F238E27FC236}">
              <a16:creationId xmlns:a16="http://schemas.microsoft.com/office/drawing/2014/main" id="{00000000-0008-0000-0100-000064000000}"/>
            </a:ext>
          </a:extLst>
        </xdr:cNvPr>
        <xdr:cNvSpPr/>
      </xdr:nvSpPr>
      <xdr:spPr>
        <a:xfrm>
          <a:off x="7819623" y="16240445"/>
          <a:ext cx="3865994" cy="466405"/>
        </a:xfrm>
        <a:prstGeom prst="rect">
          <a:avLst/>
        </a:prstGeom>
        <a:solidFill>
          <a:schemeClr val="bg1"/>
        </a:solidFill>
        <a:ln w="25400">
          <a:solidFill>
            <a:srgbClr val="FF0000"/>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043056" rtl="0" eaLnBrk="1" latinLnBrk="0" hangingPunct="1">
            <a:defRPr kumimoji="1" sz="2100" kern="1200">
              <a:solidFill>
                <a:schemeClr val="lt1"/>
              </a:solidFill>
              <a:latin typeface="+mn-lt"/>
              <a:ea typeface="+mn-ea"/>
              <a:cs typeface="+mn-cs"/>
            </a:defRPr>
          </a:lvl1pPr>
          <a:lvl2pPr marL="521528" algn="l" defTabSz="1043056" rtl="0" eaLnBrk="1" latinLnBrk="0" hangingPunct="1">
            <a:defRPr kumimoji="1" sz="2100" kern="1200">
              <a:solidFill>
                <a:schemeClr val="lt1"/>
              </a:solidFill>
              <a:latin typeface="+mn-lt"/>
              <a:ea typeface="+mn-ea"/>
              <a:cs typeface="+mn-cs"/>
            </a:defRPr>
          </a:lvl2pPr>
          <a:lvl3pPr marL="1043056" algn="l" defTabSz="1043056" rtl="0" eaLnBrk="1" latinLnBrk="0" hangingPunct="1">
            <a:defRPr kumimoji="1" sz="2100" kern="1200">
              <a:solidFill>
                <a:schemeClr val="lt1"/>
              </a:solidFill>
              <a:latin typeface="+mn-lt"/>
              <a:ea typeface="+mn-ea"/>
              <a:cs typeface="+mn-cs"/>
            </a:defRPr>
          </a:lvl3pPr>
          <a:lvl4pPr marL="1564584" algn="l" defTabSz="1043056" rtl="0" eaLnBrk="1" latinLnBrk="0" hangingPunct="1">
            <a:defRPr kumimoji="1" sz="2100" kern="1200">
              <a:solidFill>
                <a:schemeClr val="lt1"/>
              </a:solidFill>
              <a:latin typeface="+mn-lt"/>
              <a:ea typeface="+mn-ea"/>
              <a:cs typeface="+mn-cs"/>
            </a:defRPr>
          </a:lvl4pPr>
          <a:lvl5pPr marL="2086112" algn="l" defTabSz="1043056" rtl="0" eaLnBrk="1" latinLnBrk="0" hangingPunct="1">
            <a:defRPr kumimoji="1" sz="2100" kern="1200">
              <a:solidFill>
                <a:schemeClr val="lt1"/>
              </a:solidFill>
              <a:latin typeface="+mn-lt"/>
              <a:ea typeface="+mn-ea"/>
              <a:cs typeface="+mn-cs"/>
            </a:defRPr>
          </a:lvl5pPr>
          <a:lvl6pPr marL="2607640" algn="l" defTabSz="1043056" rtl="0" eaLnBrk="1" latinLnBrk="0" hangingPunct="1">
            <a:defRPr kumimoji="1" sz="2100" kern="1200">
              <a:solidFill>
                <a:schemeClr val="lt1"/>
              </a:solidFill>
              <a:latin typeface="+mn-lt"/>
              <a:ea typeface="+mn-ea"/>
              <a:cs typeface="+mn-cs"/>
            </a:defRPr>
          </a:lvl6pPr>
          <a:lvl7pPr marL="3129168" algn="l" defTabSz="1043056" rtl="0" eaLnBrk="1" latinLnBrk="0" hangingPunct="1">
            <a:defRPr kumimoji="1" sz="2100" kern="1200">
              <a:solidFill>
                <a:schemeClr val="lt1"/>
              </a:solidFill>
              <a:latin typeface="+mn-lt"/>
              <a:ea typeface="+mn-ea"/>
              <a:cs typeface="+mn-cs"/>
            </a:defRPr>
          </a:lvl7pPr>
          <a:lvl8pPr marL="3650696" algn="l" defTabSz="1043056" rtl="0" eaLnBrk="1" latinLnBrk="0" hangingPunct="1">
            <a:defRPr kumimoji="1" sz="2100" kern="1200">
              <a:solidFill>
                <a:schemeClr val="lt1"/>
              </a:solidFill>
              <a:latin typeface="+mn-lt"/>
              <a:ea typeface="+mn-ea"/>
              <a:cs typeface="+mn-cs"/>
            </a:defRPr>
          </a:lvl8pPr>
          <a:lvl9pPr marL="4172224" algn="l" defTabSz="1043056" rtl="0" eaLnBrk="1" latinLnBrk="0" hangingPunct="1">
            <a:defRPr kumimoji="1" sz="2100" kern="1200">
              <a:solidFill>
                <a:schemeClr val="lt1"/>
              </a:solidFill>
              <a:latin typeface="+mn-lt"/>
              <a:ea typeface="+mn-ea"/>
              <a:cs typeface="+mn-cs"/>
            </a:defRPr>
          </a:lvl9pPr>
        </a:lstStyle>
        <a:p>
          <a:pPr algn="l"/>
          <a:r>
            <a:rPr lang="ja-JP" altLang="en-US" sz="900" b="0">
              <a:solidFill>
                <a:srgbClr val="FF0000"/>
              </a:solidFill>
              <a:latin typeface="Meiryo UI" panose="020B0604030504040204" pitchFamily="50" charset="-128"/>
              <a:ea typeface="Meiryo UI" panose="020B0604030504040204" pitchFamily="50" charset="-128"/>
            </a:rPr>
            <a:t>・当日の緊急連絡先（お電話番号）をご記載ください。</a:t>
          </a:r>
          <a:br>
            <a:rPr lang="en-US" altLang="ja-JP" sz="900" b="0">
              <a:solidFill>
                <a:srgbClr val="FF0000"/>
              </a:solidFill>
              <a:latin typeface="Meiryo UI" panose="020B0604030504040204" pitchFamily="50" charset="-128"/>
              <a:ea typeface="Meiryo UI" panose="020B0604030504040204" pitchFamily="50" charset="-128"/>
            </a:rPr>
          </a:br>
          <a:r>
            <a:rPr lang="ja-JP" altLang="en-US" sz="900" b="0" baseline="0">
              <a:solidFill>
                <a:srgbClr val="FF0000"/>
              </a:solidFill>
              <a:latin typeface="Meiryo UI" panose="020B0604030504040204" pitchFamily="50" charset="-128"/>
              <a:ea typeface="Meiryo UI" panose="020B0604030504040204" pitchFamily="50" charset="-128"/>
            </a:rPr>
            <a:t> （当日不測の事態があった場合のご連絡に活用させていただきます）</a:t>
          </a:r>
          <a:endParaRPr lang="en-US" altLang="ja-JP" sz="9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9</xdr:col>
      <xdr:colOff>693965</xdr:colOff>
      <xdr:row>44</xdr:row>
      <xdr:rowOff>129676</xdr:rowOff>
    </xdr:from>
    <xdr:to>
      <xdr:col>28</xdr:col>
      <xdr:colOff>161523</xdr:colOff>
      <xdr:row>45</xdr:row>
      <xdr:rowOff>127907</xdr:rowOff>
    </xdr:to>
    <xdr:cxnSp macro="">
      <xdr:nvCxnSpPr>
        <xdr:cNvPr id="101" name="直線矢印コネクタ 100">
          <a:extLst>
            <a:ext uri="{FF2B5EF4-FFF2-40B4-BE49-F238E27FC236}">
              <a16:creationId xmlns:a16="http://schemas.microsoft.com/office/drawing/2014/main" id="{00000000-0008-0000-0100-000065000000}"/>
            </a:ext>
          </a:extLst>
        </xdr:cNvPr>
        <xdr:cNvCxnSpPr>
          <a:stCxn id="100" idx="1"/>
        </xdr:cNvCxnSpPr>
      </xdr:nvCxnSpPr>
      <xdr:spPr>
        <a:xfrm flipH="1">
          <a:off x="6713765" y="16579351"/>
          <a:ext cx="1105858" cy="426856"/>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44823</xdr:colOff>
      <xdr:row>1</xdr:row>
      <xdr:rowOff>56030</xdr:rowOff>
    </xdr:from>
    <xdr:to>
      <xdr:col>3</xdr:col>
      <xdr:colOff>156882</xdr:colOff>
      <xdr:row>1</xdr:row>
      <xdr:rowOff>257735</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a:xfrm>
          <a:off x="311523" y="265580"/>
          <a:ext cx="969309" cy="201705"/>
        </a:xfrm>
        <a:prstGeom prst="rect">
          <a:avLst/>
        </a:prstGeom>
        <a:solidFill>
          <a:schemeClr val="accent5">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latin typeface="Meiryo UI" panose="020B0604030504040204" pitchFamily="50" charset="-128"/>
              <a:ea typeface="Meiryo UI" panose="020B0604030504040204" pitchFamily="50" charset="-128"/>
            </a:rPr>
            <a:t>記入例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s00000106\&#65404;&#65405;&#65411;&#65425;&#37096;&#65332;\&#20013;&#35336;\&#32076;&#31649;9509\959&#21454;&#3207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s00000106\UFJIS&#65332;\&#21332;&#21147;&#20250;&#31038;\&#65316;&#65315;&#38283;&#30330;\&#12481;&#12515;&#12493;&#38283;&#65288;&#26085;&#26412;&#27211;&#65289;\&#20849;&#36890;\&#12480;&#12452;&#12524;&#12463;&#12488;&#20877;&#27083;&#31689;\&#26989;&#21209;&#20849;&#36890;&#12481;&#12540;&#12512;\&#65418;&#65438;&#65391;&#65400;&#65397;&#65420;&#65384;&#65405;\&#12496;&#12483;&#12463;&#12458;&#12501;&#12451;&#12473;&#20966;&#29702;&#26041;&#24335;\&#12510;&#12540;&#12472;&#29256;&#65288;&#12471;&#12473;&#12486;&#12512;&#21521;&#12369;&#65289;\1.&#12496;&#12483;&#12463;&#12458;&#12501;&#12451;&#12473;&#20966;&#29702;&#26041;&#24335;&#12304;&#12475;&#12483;&#12471;&#12519;&#12531;&#31649;&#29702;&#123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2362;&#23458;&#27096;&#24773;&#22577;&#12501;&#12457;&#12523;&#12480;/&#26032;&#35215;&#65332;&#65288;&#20840;&#21729;&#65289;/100_&#27425;&#19990;&#20195;&#12509;&#12540;&#12479;&#12523;/&#9733;&#20195;&#34892;&#30331;&#37682;&#23550;&#24540;(2023.11~)/3.&#20225;&#26989;&#24773;&#22577;&#22793;&#26356;/&#20195;&#34892;&#12304;Biz-Create&#174;by%20NISSAY&#12305;&#36864;&#20250;&#65295;&#20225;&#26989;&#24773;&#22577;&#22793;&#26356;&#20381;&#38972;&#2636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s00000106\UFJIS&#65332;\&#26989;&#21209;&#20849;&#36890;&#12481;&#12540;&#12512;\&#23470;&#22320;\validator&#26908;&#35342;\&#12489;&#12513;&#12452;&#12531;&#22793;&#26356;&#26178;&#12398;&#12501;&#12525;&#1254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K:\&#12484;&#12540;&#12523;(&#20445;&#23384;&#29256;)\VDS_TBL\Ver4\Japanese\&#12510;&#12463;&#12525;\macro(Japanese)\DDL\nmdb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VSFILE02\Data\&#25104;&#26524;&#29289;\&#35201;&#20214;&#23450;&#32681;(&#19979;&#25975;&#12365;&#12514;&#12487;&#12523;)\&#20316;&#25104;&#20013;&#12527;&#12540;&#12463;\09&#32207;&#21208;\ds\23&#27770;&#31639;_OL_D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s1srv.swf.nec.co.jp\nec_confidential\CUTE\2_&#27425;&#26399;&#31471;&#26411;\&#20849;&#36890;\500%20&#36861;&#21152;&#26045;&#31574;\&#9733;2018&#24180;&#24230;&#26696;&#20214;\062_&#12473;&#12510;&#12507;&#21475;&#24231;&#38283;&#35373;\410_&#22522;&#26412;&#35373;&#35336;\99_work\170_FutureAccount&#36899;&#25658;&#23550;&#24540;\&#12522;&#12514;&#12540;&#12488;&#21475;&#24231;&#38283;&#35373;&#12288;&#22522;&#26412;&#35373;&#35336;&#26360;&#12288;3.1.1.4%20&#35388;&#26126;&#26360;&#12450;&#12483;&#12503;&#12525;&#12540;&#12489;&#65288;SACO004&#6528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K:\&#12484;&#12540;&#12523;(&#20445;&#23384;&#29256;)\VDS_TBL\Ver4\Japanese\&#12510;&#12463;&#12525;\macro(Japanese)\DDL\LogicalTableAndField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s1srv.swf.nec.co.jp\NEC_Confidential\Users\t502158\AppData\Local\Temp\notes564FF4\&#12493;&#12479;(DNES)PF&#12539;&#35242;&#20180;&#21475;&#24231;&#35201;&#20214;&#19968;&#35239;201304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s1srv.swf.nec.co.jp\NEC_Confidential\&#12391;&#12435;&#12373;&#12356;&#12493;&#12483;&#12488;&#36899;&#25658;\31.%20&#20316;&#25104;&#25991;&#26360;\72.&#26412;&#30058;&#20197;&#38477;&#26696;&#20214;&#23550;&#24540;\DRS-120&#215;&#215;&#65288;PF&#12539;&#35242;&#20180;&#21475;&#24231;&#23550;&#24540;&#65289;\99.&#12381;&#12398;&#20182;\PF&#12539;&#35242;&#20180;&#21475;&#24231;&#35201;&#20214;&#19968;&#3523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2\&#27425;&#26399;&#29983;&#20445;&#12510;&#12493;&#12472;&#12513;&#12531;&#12488;\Documents%20and%20Settings\watanabe\Document\&#27425;&#26399;\UI&#36039;&#26009;\&#65333;&#65321;&#35373;&#35336;&#26360;&#21033;&#29992;&#12460;&#12452;&#12489;.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eflhsdc02.e-floor.nissay-intra.net\&#25152;&#23646;\151\&#32771;&#35506;&#29677;\&#36795;&#12501;&#12449;&#12452;&#12523;\H19.2&#32771;&#35506;&#19968;&#20214;&#65288;&#21322;&#36011;&#12373;&#12435;&#20316;&#25104;&#65289;\&#26368;&#32066;&#24418;\&#32771;&#35506;&#26360;&#39006;&#32113;&#25324;&#34920;&#65288;&#65320;&#65297;&#65304;&#65289;02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00000106\UFJIS&#65332;\Documents%20and%20Settings\uCC00028\&#12487;&#12473;&#12463;&#12488;&#12483;&#12503;\work\MB&#30011;&#38754;\&#35211;&#30452;&#12375;MB&#30011;&#38754;&#65394;&#65426;&#65392;&#65404;&#65438;&#65288;&#22806;&#36008;&#6528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d6-exp1\ad6-sv\WINDOWS\Temporary%20Internet%20Files\C9Y90JQR\templet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s00000106\ufjis&#65364;\&#21332;&#21147;&#20250;&#31038;\&#65316;&#65315;&#38283;&#30330;\&#12481;&#12515;&#12493;&#38283;&#65288;&#26085;&#26412;&#27211;&#65289;\&#20849;&#36890;\&#12480;&#12452;&#12524;&#12463;&#12488;&#20877;&#27083;&#31689;\&#26989;&#21209;&#20849;&#36890;&#12481;&#12540;&#12512;\&#12496;&#12483;&#12481;\C0.&#25104;&#26524;&#29289;\starteam&#30331;&#37682;&#12489;&#12461;&#12517;&#12513;&#12531;&#12488;\&#20877;&#30435;(&#20877;&#30435;&#21453;&#26144;)&#28168;&#12415;%20&#12489;&#12461;&#12517;&#12513;&#12531;&#12488;\&#29872;&#22659;&#23450;&#32681;&#26360;&#65288;&#12496;&#12483;&#12481;AP&#65403;&#65392;&#65418;&#65438;&#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balt\project\DB&#26989;&#21209;&#20849;&#36890;\&#26696;&#20214;\2003_03&#26696;&#20214;\DIB-VS-02-290&#22806;&#36008;&#38928;&#37329;&#12469;&#12540;&#12499;&#12473;&#26178;&#38291;&#24310;&#38263;&#23550;&#24540;\01.&#12475;&#12531;&#12479;&#12540;&#19968;&#25324;&#20966;&#29702;&#29992;&#12487;&#12540;&#12479;&#25277;&#20986;\1.&#22522;&#26412;&#35373;&#35336;&#26360;\RD10_2_28&#65288;&#22806;&#36008;&#12475;&#12531;&#12479;&#12540;&#19968;&#25324;&#20966;&#29702;&#29992;&#12487;&#12540;&#12479;&#25277;&#20986;&#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d6-exp1\ad6-sv\windows\temp\lh_tmp0\DDL\nmdb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YJB-SV\&#20849;&#26377;&#12501;&#12449;&#12452;&#12523;\&#12497;&#12479;&#12540;&#12531;&#65298;&#65288;&#26032;&#23487;&#65289;\&#23450;&#26399;&#24615;\&#31185;&#30446;&#21029;&#20316;&#26989;&#12501;&#12457;&#12523;&#12480;\&#23450;&#26399;&#31309;&#37329;\error\0630\&#25972;&#21512;&#24615;&#12456;&#12521;&#12540;&#65288;&#19968;&#25324;&#20462;&#27491;&#20998;&#6528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build1005442\share\&#26085;&#29983;&#23550;&#24540;\work\nagashima\&#20195;&#20241;&#24076;&#26395;.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hsk-kin3-03\work\SE_TOOL\SPLSHE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abkfs14.nsl.ad.nec.co.jp\a01836-01\J04\project\SMBC\&#12391;&#12435;&#12373;&#12356;&#12493;&#12483;&#12488;&#36899;&#25658;\31.%20&#20316;&#25104;&#25991;&#26360;\01.&#19968;&#33324;&#25991;&#26360;\&#9733;&#27231;&#33021;&#35373;&#35336;&#26360;&#36865;&#20184;\&#35373;&#35336;&#26360;&#12398;&#36865;&#20184;&#29702;&#30001;&#12488;&#12524;&#12540;&#12473;\&#19978;&#28023;&#23451;&#36865;&#20184;&#29702;&#30001;&#30906;&#35469;&#29992;_201103&#20197;&#3847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s00000106\UFJIS&#65332;\%23day2\23.&#22522;&#26412;&#35373;&#35336;\&#26989;&#21209;&#20849;&#36890;&#65288;&#24460;&#26041;&#20107;&#21209;&#65289;\09.&#24115;&#31080;\&#12467;&#12500;&#12540;%20&#65374;%20&#12496;&#12483;&#12463;&#12458;&#12501;&#12451;&#12473;&#20849;&#36890;&#20181;&#27096;(09.&#24115;&#31080;)_080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Users\Owner\Desktop\NEW_&#12304;&#12487;&#12540;&#12479;&#32113;&#25324;&#29256;&#12305;&#12499;&#12472;&#12493;&#12473;&#12510;&#12483;&#12481;&#12531;&#12464;&#12300;&#12491;&#12540;&#12474;&#38598;&#32004;&#12522;&#12473;&#12488;&#12301;Ver11%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s00000106\UFJIS&#65332;\Documents%20and%20Settings\u2994001\My%20Documents\5.&#12487;&#12540;&#12479;&#37197;&#32622;(&#22865;&#32004;&#322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s00000106\UFJIS&#65332;\&#21332;&#21147;&#20250;&#31038;\&#65316;&#65315;&#38283;&#30330;\&#12481;&#12515;&#12493;&#38283;&#65288;&#26085;&#26412;&#27211;&#65289;\&#20849;&#36890;\&#12480;&#12452;&#12524;&#12463;&#12488;&#20877;&#27083;&#31689;\%23day2\80.&#26908;&#35342;&#36039;&#26009;\D01.&#26989;&#21209;AP\7.0.0&#24460;&#26041;&#20107;&#21209;&#27231;&#33021;&#12398;&#23455;&#29694;&#26041;&#24335;\98.&#25171;&#21512;&#12379;&#36039;&#26009;\20060804\&#25351;&#31034;&#26360;&#20986;&#21147;\&#22522;&#26412;&#35373;&#35336;&#26360;&#12304;&#25351;&#31034;&#26360;&#20986;&#21147;&#12305;_2006080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esa2c3si2sol\2sol%20share\WINDOWS\TEMP\&#65411;&#65434;&#65418;&#65438;&#65437;_&#26481;&#28023;BK.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oraemon\d\WINDOWS\&#65411;&#65438;&#65405;&#65400;&#65412;&#65391;&#65420;&#65439;\New&#32066;&#36523;&#31995;&#65409;&#65386;&#65391;&#654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RESVM01\S_H_core&#35469;&#35388;\Documents%20and%20Settings\katsumata\Local%20Settings\Temporary%20Internet%20Files\OLK23\&#35211;&#31309;&#65339;&#27425;&#26399;OS&#26908;&#35342;&#6534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WINDOWS\TEMP\&#65411;&#65434;&#65418;&#65438;&#65437;_&#26481;&#28023;B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部門"/>
      <sheetName val="Sheet1"/>
      <sheetName val="Sheet2"/>
      <sheetName val="Sheet3"/>
      <sheetName val="記入要領"/>
      <sheetName val="表紙"/>
      <sheetName val="ﾌﾞﾛｯｸ計"/>
      <sheetName val="五反田"/>
      <sheetName val="荏原"/>
      <sheetName val="目黒"/>
      <sheetName val="品川駅前"/>
      <sheetName val="中延"/>
      <sheetName val="本部使用欄"/>
      <sheetName val="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目次"/>
      <sheetName val="変更履歴"/>
      <sheetName val="1"/>
      <sheetName val="2"/>
      <sheetName val="3"/>
      <sheetName val="4"/>
      <sheetName val="5"/>
      <sheetName val="6"/>
      <sheetName val="カメラ"/>
      <sheetName val="CTRL"/>
      <sheetName val="WAP"/>
      <sheetName val="#REF"/>
      <sheetName val="1.バックオフィス処理方式【セッション管理】"/>
      <sheetName val="_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退会・企業情報変更依頼書【日本生命提出用】"/>
      <sheetName val="はりつけ"/>
      <sheetName val="企業情報"/>
      <sheetName val="企業情報 (エラー)"/>
      <sheetName val="チェッカーくん"/>
      <sheetName val="変更まとめ"/>
      <sheetName val="会員登録情報コード値一覧"/>
      <sheetName val="会員登録情報"/>
      <sheetName val="代行【Biz-Create®by NISSAY】退会／企業情報"/>
      <sheetName val="企業情報（CSV)"/>
      <sheetName val="会員登録情報(貼りつけ）"/>
    </sheetNames>
    <definedNames>
      <definedName name="BookClose" refersTo="#REF!"/>
      <definedName name="ｆｆｆｆｆ" refersTo="#REF!"/>
      <definedName name="GTOA開発規模根拠1" refersTo="#REF!"/>
      <definedName name="GTOA開発規模根拠2" refersTo="#REF!"/>
      <definedName name="GTOA開発規模根拠3" refersTo="#REF!"/>
      <definedName name="GTOA開発規模根拠4" refersTo="#REF!"/>
      <definedName name="GTOB要員計画" refersTo="#REF!"/>
      <definedName name="GTOD特別間接原価" refersTo="#REF!"/>
      <definedName name="GTOE出張宿泊" refersTo="#REF!"/>
      <definedName name="GTOFリスク" refersTo="#REF!"/>
      <definedName name="GTOスケジュール" refersTo="#REF!"/>
      <definedName name="GTOマニュアル作成工数の内訳" refersTo="#REF!"/>
      <definedName name="GTO開発管理工数の内訳" refersTo="#REF!"/>
      <definedName name="GTO開発原価" refersTo="#REF!"/>
      <definedName name="GTO開発体制" refersTo="#REF!"/>
      <definedName name="GTO環境準備工数の内訳" refersTo="#REF!"/>
      <definedName name="GTO客先教育工数の内訳" refersTo="#REF!"/>
      <definedName name="GTO見積関連図" refersTo="#REF!"/>
      <definedName name="GTO原価見積書" refersTo="#REF!"/>
      <definedName name="GTO採算計算書" refersTo="#REF!"/>
      <definedName name="GTO新見積全体の説明" refersTo="#REF!"/>
      <definedName name="GTO単価" refersTo="#REF!"/>
      <definedName name="GTO年度別内訳1" refersTo="#REF!"/>
      <definedName name="GTO年度別内訳2" refersTo="#REF!"/>
      <definedName name="GTO納品物" refersTo="#REF!"/>
      <definedName name="GTO文書記入項目説明" refersTo="#REF!"/>
      <definedName name="prnプロジェクト" refersTo="#REF!"/>
      <definedName name="prn見積関連データ入力" refersTo="#REF!"/>
      <definedName name="prn見積関連帳票表示" refersTo="#REF!"/>
      <definedName name="prn見積根拠データ入力" refersTo="#REF!"/>
      <definedName name="ｓｓ" refersTo="#REF!" sheetId="7"/>
    </definedNames>
    <sheetDataSet>
      <sheetData sheetId="0"/>
      <sheetData sheetId="1"/>
      <sheetData sheetId="2"/>
      <sheetData sheetId="3"/>
      <sheetData sheetId="4"/>
      <sheetData sheetId="5"/>
      <sheetData sheetId="6">
        <row r="17">
          <cell r="D17" t="str">
            <v>北海道</v>
          </cell>
        </row>
      </sheetData>
      <sheetData sheetId="7"/>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メイン変更時のフロー"/>
      <sheetName val="CTRL"/>
      <sheetName val="#REF"/>
      <sheetName val="WAP"/>
      <sheetName val="依頼内容"/>
    </sheetNames>
    <sheetDataSet>
      <sheetData sheetId="0" refreshError="1"/>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B"/>
      <sheetName val="nmdb1"/>
    </sheetNames>
    <sheetDataSet>
      <sheetData sheetId="0"/>
      <sheetData sheetId="1" refreshError="1">
        <row r="2">
          <cell r="D2" t="str">
            <v>Common</v>
          </cell>
          <cell r="E2" t="str">
            <v>COMN</v>
          </cell>
        </row>
        <row r="3">
          <cell r="D3" t="str">
            <v>Customer</v>
          </cell>
          <cell r="E3" t="str">
            <v>CUST</v>
          </cell>
        </row>
        <row r="4">
          <cell r="D4" t="str">
            <v>Exchange</v>
          </cell>
          <cell r="E4" t="str">
            <v>EXCH</v>
          </cell>
        </row>
        <row r="5">
          <cell r="D5" t="str">
            <v>Liquid Deposit</v>
          </cell>
          <cell r="E5" t="str">
            <v>LIQD</v>
          </cell>
        </row>
        <row r="6">
          <cell r="D6" t="str">
            <v>Liquid Deposit</v>
          </cell>
          <cell r="E6" t="str">
            <v>LIQD</v>
          </cell>
        </row>
      </sheetData>
      <sheetData sheetId="2"/>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表紙"/>
      <sheetName val="変更履歴"/>
      <sheetName val="1ページ目"/>
      <sheetName val="２ページ目"/>
      <sheetName val="23決算_OL_DS"/>
      <sheetName val="変更概要"/>
      <sheetName val="TDDACC1"/>
      <sheetName val="ZRDDAACA"/>
      <sheetName val="トレーニング計画"/>
      <sheetName val="#REF"/>
      <sheetName val="ラベル名順（ＳＬＢ）検索結果"/>
      <sheetName val="ラベル名順（プログラム）検索結果"/>
      <sheetName val="プログラムＩＤ順（ＳＬＢ）検索結果"/>
      <sheetName val="選択肢"/>
      <sheetName val="ＡＰ用山積表"/>
      <sheetName val="ＡＰ用投資諸費"/>
      <sheetName val="目次"/>
      <sheetName val="変更CD目次 "/>
      <sheetName val="CR"/>
      <sheetName val="π"/>
      <sheetName val="ｑx"/>
      <sheetName val="DATA"/>
      <sheetName val="CPU量分析"/>
      <sheetName val="System x"/>
      <sheetName val="参考(ServicePac)"/>
      <sheetName val="表紙（標準)"/>
      <sheetName val="FUTURE"/>
      <sheetName val="DDICT"/>
      <sheetName val="作業詳細"/>
      <sheetName val="支出(前半)"/>
      <sheetName val="PR"/>
      <sheetName val="Read Me!! (English)"/>
      <sheetName val="2. Read Me!! (English)"/>
      <sheetName val="チェック編集部品定義書"/>
      <sheetName val="リスト一覧"/>
      <sheetName val="6 Resource Plan"/>
      <sheetName val="max_socket_descriptors_計算表"/>
      <sheetName val="3.3.1-2 Schedule per person"/>
      <sheetName val="テーブル"/>
      <sheetName val="Lists"/>
      <sheetName val="(1)業務フロー"/>
      <sheetName val="評価方法"/>
      <sheetName val="Work"/>
      <sheetName val="Apr98"/>
      <sheetName val="外部ﾃﾞｨｽｸ"/>
      <sheetName val="Financial analysis"/>
      <sheetName val="CRATE"/>
      <sheetName val="図表の見方"/>
      <sheetName val="ｱﾌﾟﾘｹｰｼｮﾝ入力票"/>
      <sheetName val="主管チーム単位"/>
      <sheetName val="各種設定"/>
      <sheetName val="Parameters"/>
      <sheetName val="レビュー者"/>
      <sheetName val="System_x"/>
      <sheetName val="Read_Me!!_(English)"/>
      <sheetName val="2__Read_Me!!_(English)"/>
      <sheetName val="6_Resource_Plan"/>
      <sheetName val="3_3_1-2_Schedule_per_person"/>
      <sheetName val="リスト項目"/>
      <sheetName val="预计工数"/>
      <sheetName val="作業依頼管理台帳（記入要領）"/>
      <sheetName val="List of Items"/>
      <sheetName val="外部設計誤記修正事項案"/>
      <sheetName val="選択肢一覧(非表示)"/>
      <sheetName val="DIVISION"/>
      <sheetName val="取引先"/>
      <sheetName val="データ確認"/>
      <sheetName val="組織"/>
      <sheetName val="パターン"/>
      <sheetName val="基礎数字"/>
      <sheetName val="移10月"/>
      <sheetName val="Financial_analysis"/>
      <sheetName val="エラー分類"/>
      <sheetName val="業内発注予定人員"/>
      <sheetName val="予定単価"/>
      <sheetName val="PMOTool"/>
      <sheetName val="list"/>
      <sheetName val="バッチ編画面詳細分"/>
      <sheetName val="各種コード"/>
      <sheetName val="AAA"/>
      <sheetName val="項目"/>
      <sheetName val="テーブルタイトル"/>
      <sheetName val="変要001添付"/>
      <sheetName val="製品明細"/>
      <sheetName val="不具合内訳"/>
      <sheetName val="概略説明"/>
      <sheetName val="もの置き"/>
      <sheetName val="JOB一覧表"/>
      <sheetName val="分析表"/>
      <sheetName val="A3 Resource Plan by Person"/>
      <sheetName val="EUC_LIST.WJ2"/>
      <sheetName val="sal"/>
      <sheetName val="リスト定義"/>
      <sheetName val="CRITERIA1"/>
      <sheetName val="CRITERIA2"/>
      <sheetName val="23決算_OL_DS.xls"/>
      <sheetName val="更新履歴"/>
      <sheetName val="（履歴）表紙"/>
      <sheetName val="突合元２"/>
      <sheetName val="注意事項"/>
      <sheetName val="【別紙6】予実集計表"/>
      <sheetName val="２月見直し後"/>
      <sheetName val="物理想定件数一覧"/>
      <sheetName val="接続先ＦＴｻｰﾊﾞ開発機（HA070CR80）"/>
      <sheetName val="共通・定期サーバ本番機（HA270DF400）"/>
      <sheetName val="約定管理・定期預金サーバ開発機（HA070CR80）"/>
      <sheetName val="取り纏め表"/>
      <sheetName val="1218～"/>
      <sheetName val="テーブル定義書（案件番号採番）"/>
      <sheetName val="ホストインタフェース設定表 (FC-CA) "/>
      <sheetName val="基本情報"/>
      <sheetName val="テンプレート"/>
      <sheetName val="障害管理個票①"/>
      <sheetName val="メイン"/>
      <sheetName val="ｽﾌﾟﾚｯﾄﾞﾌﾟﾛｾｽ管理表"/>
      <sheetName val="20090925"/>
      <sheetName val="００出張所"/>
      <sheetName val="DEF"/>
      <sheetName val="Sample"/>
      <sheetName val="提供物件テスト状況確認シート"/>
      <sheetName val="インタフェースID_インタフェース設計書"/>
      <sheetName val="プロンプト一覧"/>
      <sheetName val="メニュー"/>
      <sheetName val="1999"/>
      <sheetName val="作成条件"/>
      <sheetName val="ﾄﾗｯｷﾝｸﾞﾁｪｯｸシート"/>
      <sheetName val="master"/>
      <sheetName val="config"/>
      <sheetName val="TS-120(表紙)"/>
      <sheetName val="見積"/>
      <sheetName val="為替明細ﾌｧｲﾙ"/>
      <sheetName val="リスト用"/>
      <sheetName val="【非表示】項目一覧"/>
      <sheetName val="Table"/>
      <sheetName val="23決算_OL_DS_x0000_뻠૾킐ኼ_x0007__x0007_ኼü_x0000__x0000__x0000__x0000__x0000__x0000__x0000__x0000_耀_xffff__xffff_"/>
      <sheetName val="work1(静的）"/>
      <sheetName val="TP1_MCF静的共用ﾒﾓﾘ"/>
      <sheetName val="集計1"/>
      <sheetName val="見積明細"/>
      <sheetName val="listdata"/>
      <sheetName val="classified_table"/>
      <sheetName val="ＤＢ一覧"/>
      <sheetName val="H14下予算_国内"/>
      <sheetName val="連結会社コード一覧表"/>
      <sheetName val="cnvtbl"/>
      <sheetName val="drop-down list"/>
      <sheetName val="ステータス"/>
      <sheetName val="Buy4_6"/>
      <sheetName val="入力"/>
      <sheetName val="概要"/>
      <sheetName val="ブロック"/>
      <sheetName val="設定"/>
      <sheetName val="減点一覧確認"/>
      <sheetName val="code&amp;data"/>
      <sheetName val="アドレス一覧"/>
      <sheetName val="TABLE_DD"/>
      <sheetName val="DD"/>
      <sheetName val="BTM台帳"/>
      <sheetName val="入力リスト"/>
      <sheetName val="ﾃﾞｰﾀ入力"/>
      <sheetName val="Country Code List"/>
      <sheetName val="Currency"/>
      <sheetName val="変数・AUTOOPEN"/>
      <sheetName val="変更不可"/>
      <sheetName val="改訂帳票一覧（契約査定）"/>
      <sheetName val="リスト"/>
      <sheetName val="原因分類"/>
      <sheetName val=""/>
      <sheetName val="規模・工数・取纏表"/>
      <sheetName val="基礎数"/>
      <sheetName val="別紙４「変更管理一覧」"/>
      <sheetName val="預金ｺﾝﾃﾅ型ﾃｰﾌﾞﾙ一覧"/>
      <sheetName val="テーブル情報"/>
      <sheetName val="9811"/>
      <sheetName val="２"/>
      <sheetName val="要件定義WBS"/>
      <sheetName val="1211～"/>
      <sheetName val="機能概要"/>
      <sheetName val="取引ストリーム表"/>
      <sheetName val="TAM_SWS"/>
      <sheetName val="マトリクス表７.３版(集信)"/>
      <sheetName val="23%E6%B1%BA%E7%AE%97_OL_DS.xls"/>
      <sheetName val="表名一覧"/>
      <sheetName val="G_Yen"/>
    </sheetNames>
    <definedNames>
      <definedName name="Command_Click" sheetId="0"/>
    </definedNames>
    <sheetDataSet>
      <sheetData sheetId="0"/>
      <sheetData sheetId="1"/>
      <sheetData sheetId="2"/>
      <sheetData sheetId="3"/>
      <sheetData sheetId="4"/>
      <sheetData sheetId="5"/>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画面遷移図"/>
      <sheetName val="画面レイアウト【SACO00401】"/>
      <sheetName val="画面項目定義【SACO00401】"/>
      <sheetName val="画面レイアウト【SACO00402】"/>
      <sheetName val="画面項目定義【SACO00402】"/>
      <sheetName val="イベント一覧【SACO00402】"/>
      <sheetName val="画面レイアウト【SACO00404】"/>
      <sheetName val="画面項目定義【SACO00404】"/>
      <sheetName val="イベント一覧【SACO00404】"/>
      <sheetName val="イベント一覧【SACO00401】"/>
      <sheetName val="入力チェック仕様"/>
      <sheetName val="業務チェック仕様"/>
      <sheetName val="別紙_画面項目補足（401）"/>
      <sheetName val="別紙_e-KYC URL生成要求の応答チェック"/>
      <sheetName val="素材置き場"/>
      <sheetName val="リモート口座開設　基本設計書　3.1.1"/>
    </sheetNames>
    <definedNames>
      <definedName name="Copy_Summary"/>
      <definedName name="Data_Maker"/>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
      <sheetName val="データ項目"/>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キヸ情報(8.3.1)"/>
      <sheetName val="加入者塞性情報(5.2.2)"/>
      <sheetName val="変更前従業員属性_報(2.1.2.1)"/>
      <sheetName val="加_者属性情報(5.3.4.3)"/>
      <sheetName val="加_者別商品売却情報(6.4.1)"/>
      <sheetName val="加入者_商品売却情報(6.4.1)"/>
      <sheetName val="支払済ｽﾃ_ﾀｽ（5.3.2）"/>
      <sheetName val="加入者ｽﾃｰﾀ_x0002__x0000__x0000__x0000_+_x0000_⽘_x0015__x0000__x0000_饦"/>
      <sheetName val="_x0000_:_x0013__x0000_0é0°_x0000__x0000__x0000__x0000_ ReQ_x0005_"/>
      <sheetName val="加入者属性情報(5.3.19"/>
      <sheetName val="目次"/>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_x0002_   + ⽘_x0015_  饦"/>
      <sheetName val=" :”_x0013_ 0é0°     ReQ_x0005_"/>
      <sheetName val="進捗表(ISOL）"/>
      <sheetName val="集計表（ISOL）　ｄｏｎ’ｔ　ｔｏｕｃｈ"/>
      <sheetName val="Cover"/>
      <sheetName val="改定履歴 "/>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加入者ｽﾃｰﾀｽ等 (5.±.2) "/>
      <sheetName val="pfcaドライバ2.2.1インストール"/>
      <sheetName val="pfcaドライバ2.2.1コンフィグ"/>
      <sheetName val="加入者属性盻録情報(2.3.1.1.2)"/>
      <sheetName val=":”_x0013__x0000_0é0°_x0000_ ReQ_x0005_"/>
      <sheetName val="リスト"/>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I_Oﾌｧｲﾙ"/>
      <sheetName val="I_OﾌｧｲﾙＸ"/>
      <sheetName val="原本"/>
      <sheetName val="ﾃｽﾄｹｰｽ一覧(2Ｘ)"/>
      <sheetName val=""/>
      <sheetName val="[df一覧hs.xls]_x0000_:_x0013__x0000_0é0°_x0000__x0000__x0000__x0000_ ReQ_x0005_"/>
      <sheetName val="[df一覧hs.xls]:”_x0013__x0000_0é0°_x0000_ ReQ_x0005_"/>
      <sheetName val="1.3.6.4.ReturnMonthCmd"/>
      <sheetName val="1.3.6.4.main"/>
      <sheetName val="1.3.6.4._execute"/>
      <sheetName val="[df一覧hs.xls] :”_x0013_ 0é0°     ReQ_x0005_"/>
      <sheetName val="指図書データ（プラン単位）_x0008_10.2)"/>
      <sheetName val="加入者ｽﾃｰﾀ_x0002_"/>
      <sheetName val="[df一覧hs.xls]:”_x0013_"/>
      <sheetName val="新業務機能記述書"/>
      <sheetName val=":”_x0013_"/>
      <sheetName val="ྪ_x0004_Ѐ_x0000_"/>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加入者ᱞ性(9.2.3)"/>
      <sheetName val="CS060MPRCSP"/>
      <sheetName val="CS060MPRCPT"/>
      <sheetName val="CS060MPAIRG"/>
      <sheetName val="退職事由等(µ.2.3.2) (2)"/>
      <sheetName val="加入者ｽﾃｰﾀ_x0002__x0000__x0000__x0000_+_x0000___x0015__x0000__x0000__"/>
      <sheetName val=":”_x0013__x0000_0_0°_x0000_ ReQ_x0005_\"/>
      <sheetName val="システム一覧"/>
      <sheetName val="wk_検索"/>
      <sheetName val="システム一覧_周辺システム名ソート"/>
      <sheetName val="支払完了ｽﾃｰﾀ(5.3.2)"/>
      <sheetName val="退職事由獉(5.2.3.1)"/>
      <sheetName val="#REF"/>
      <sheetName val="_REF"/>
      <sheetName val="コールトラック"/>
      <sheetName val="ナレッジ"/>
      <sheetName val="更新履歴"/>
      <sheetName val="チェック表"/>
      <sheetName val="チェック表(月次上)"/>
      <sheetName val="チェック表(月次中)"/>
      <sheetName val="チェック表(月次下)"/>
      <sheetName val="para"/>
      <sheetName val="予算問題点 "/>
      <sheetName val="問題点"/>
      <sheetName val="インプット (2)"/>
      <sheetName val="一覧表"/>
      <sheetName val="１経費台帳"/>
      <sheetName val="２全経費科目集計表"/>
      <sheetName val="３消費税の計算書"/>
      <sheetName val="４経費集計表"/>
      <sheetName val="５製品製造原価報告書"/>
      <sheetName val="６損益計算書"/>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ＲＯ加入者口座登録情報(2.3.1䱴쮡美佣䄌"/>
      <sheetName val="ﾃｽﾄｹｰｽ一覧(2Ｘ午"/>
      <sheetName val="ﾃｽﾄｹｰｽ一覧(2Ｘ䷈"/>
      <sheetName val="ﾃｽﾄｹｰｽ一覧(2Ｘ_x0010_"/>
      <sheetName val="ﾃｽﾄｹｰｽက_x0000_砀㰬܁ྎ"/>
      <sheetName val="目0"/>
      <sheetName val="加入者属性情報(10.5_5)"/>
      <sheetName val="_”_x0013_"/>
      <sheetName val=" _”_x0013_ 0é0°     ReQ_x0005_"/>
      <sheetName val="加入者ｽﾃｰﾀ_x0002_???+?⽘_x0015_?亨&amp;"/>
      <sheetName val="HW_x0005__x0000_"/>
      <sheetName val="ྪ_x0004_Ѐ橂"/>
      <sheetName val="ྪ_x0004_Ѐ闰"/>
      <sheetName val="ྪ_x0004_Ѐ_x0005_"/>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df一覧hs"/>
      <sheetName val="日付ﾃｰﾌﾞﾙ"/>
      <sheetName val="テーブル名一覧"/>
      <sheetName val="PP"/>
      <sheetName val="加入者ｽﾃｰﾀ_x0002_???+?⽘_x0015_??饦"/>
      <sheetName val="?:_x0013_?0é0°???? ReQ_x0005_"/>
      <sheetName val=":”_x0013_?0é0°? ReQ_x0005_"/>
      <sheetName val="BOM系"/>
      <sheetName val="BANK1"/>
      <sheetName val="データ辞書"/>
      <sheetName val="CPU量分析"/>
      <sheetName val="見積明細"/>
      <sheetName val="排他制御"/>
      <sheetName val="機能一覧纏め"/>
      <sheetName val="⑦入力リスト"/>
      <sheetName val="債券計算"/>
      <sheetName val="社員リスト"/>
      <sheetName val="ファイル概要"/>
      <sheetName val="ﾃﾚﾊﾞﾝRTGS共用"/>
      <sheetName val="data"/>
      <sheetName val="ホストインタフェース設定表 (FC-CA) "/>
      <sheetName val="辞書"/>
      <sheetName val="新経費"/>
      <sheetName val="BaseFormat"/>
      <sheetName val="建玉照合"/>
      <sheetName val="ｸﾗｽﾓｼﾞｭｰﾙ仕様"/>
      <sheetName val="product_sub_type"/>
      <sheetName val="product_type"/>
      <sheetName val="条件変更通知書②-1"/>
      <sheetName val="条件変更通知書①-3"/>
      <sheetName val="条件変更通知書①-1"/>
      <sheetName val="条件変更通知書①-2"/>
      <sheetName val="条件変更通知書②-3"/>
      <sheetName val="条件変更通知書(業者)シート"/>
      <sheetName val="条件変更通知書(顧客)シート"/>
      <sheetName val="件数表①"/>
      <sheetName val="条件変更通知書②-2"/>
      <sheetName val="店部課マスタ"/>
      <sheetName val="選択用のリスト"/>
      <sheetName val="★データ編集Ⅱ쐂ᱣ0_x0000_ကú"/>
      <sheetName val="★データ編集Ⅱ0_x0000__x0000_n_x0000__x0000_"/>
      <sheetName val="★データ編集Ⅱ0_x0000_᠀ñ_x0000__x0000_"/>
      <sheetName val="[df一覧hs.xls]:”_x0013__x0000_0_0°_x0000_ ReQ_x0005_\"/>
      <sheetName val="２"/>
      <sheetName val="ReportInvest_SectionCommon"/>
      <sheetName val="list"/>
      <sheetName val="退職事由等(µ.ԯ_x0000_缀_x0000__x0000__x0000_頀抾⩓"/>
      <sheetName val="GWサーヘー(win)設定情報"/>
      <sheetName val="加入者ｽﾃｰﾀ_x0002_?+?⽘_x0015_?饦"/>
      <sheetName val="個別明細書②"/>
      <sheetName val="借入シート"/>
      <sheetName val="個別明細書①"/>
      <sheetName val="借入返済シート"/>
      <sheetName val="個別明細書①-4"/>
      <sheetName val="個別明細書②-3"/>
      <sheetName val="個別明細書②-2"/>
      <sheetName val="貸出シート"/>
      <sheetName val="株券返還報告書①"/>
      <sheetName val="貸出返戻シート"/>
      <sheetName val="株券返還報告書②"/>
      <sheetName val="特約シート"/>
      <sheetName val="特約終了シート"/>
      <sheetName val="リスト項目"/>
      <sheetName val="分配金"/>
      <sheetName val="Basic_Information"/>
      <sheetName val="FORM01"/>
      <sheetName val="FORM02"/>
      <sheetName val="FORM03"/>
      <sheetName val="栄子ｼｰﾄ"/>
      <sheetName val="table(1)"/>
      <sheetName val="table(2)"/>
      <sheetName val="現行システム（HW,SW)"/>
      <sheetName val="次期システム（受託）"/>
      <sheetName val="query"/>
      <sheetName val="Ａ表"/>
      <sheetName val="ｲﾝﾃｯｸ労働時間"/>
      <sheetName val="I_Oﾌ丵〒_x0005__x0000_"/>
      <sheetName val="I_Oﾌ_x0010__x0000_璘͌"/>
      <sheetName val="I_Oﾌ齘_x0013_龜_x0013_"/>
      <sheetName val="I_Oﾌ헾】_x0005__x0000_"/>
      <sheetName val="I_Oﾌ畼'痄'"/>
      <sheetName val="②案件リスト"/>
      <sheetName val="③固定的IT費用削減施策リスト"/>
      <sheetName val="基本情報"/>
      <sheetName val="区分"/>
      <sheetName val="★データ編集Ⅱ렗⽲뀀ꦅ爄㉈"/>
      <sheetName val="★データ編集Ⅱ0_x0000_耀_x000a__x0000__x0000_"/>
      <sheetName val="★データ編集Ⅱ0_x0000__x0000__x0000_"/>
      <sheetName val="★データ編集Ⅱ須≲퀀휤爂͈"/>
      <sheetName val="★データ編集Ⅱ㠀⑐爄♈0_x0000_"/>
      <sheetName val="★データ編集Ⅱ᠇⭯　쬒爃齈"/>
      <sheetName val="★データ編集Ⅱ爇恈0_x0000_㠀`"/>
      <sheetName val="★データ編集Ⅱ/_x0000__x0005__x0000__x0000_"/>
      <sheetName val="★データ編集Ⅱ0_x0000_ꀀb_x0000__x0000_"/>
      <sheetName val="加入者ｽﾃｰﾀ_x0002__x0000__x0000__x0000_+_x0000___x0015__x0000__x0000__x0000_"/>
      <sheetName val="加入者ｽﾃｰﾀ_x0002__x0000__x0000__x0000_+_x0000___x0015__x0000_㺨ޘ"/>
      <sheetName val="★データ編集Ⅱ0_x0000_頀Ô_x0000__x0000_"/>
      <sheetName val="加入者ｽﾃｰﾀ_x0002__x0000__x0000__x0000_+_x0000___x0015__x0000_禠ߊ"/>
      <sheetName val="加入者ｽﾃｰﾀ_x0002__x0000__x0000__x0000_+_x0000___x0015__x0000_䡲〜"/>
      <sheetName val="★データ編集Ⅱ爄/_x0000_"/>
      <sheetName val="★データ編集Ⅱ/_x0000_퀀ë_x0000__x0000_"/>
      <sheetName val="★データ編集Ⅱ/_x0000_倀o_x0000__x0000_"/>
      <sheetName val="★データ編集Ⅱ/_x0000_䠀ã_x0000__x0000_"/>
      <sheetName val="★データ編集Ⅱ爇酈/_x0000_&gt;"/>
      <sheetName val="★データ編集Ⅱ0_x0000_蠀x_x0000__x0000_"/>
      <sheetName val="加入者ｽﾃｰﾀ_x0002__x0000__x0000__x0000_+_x0000___x0015__x0000_䡲⾱"/>
      <sheetName val="★データ編集Ⅱ0_x0000_　_x0009__x0000__x0000_"/>
      <sheetName val="★データ編集Ⅱ0_x0000_ꀀÉ_x0000__x0000_"/>
      <sheetName val="★データ編集Ⅱ/_x0000__x0000__x0000_"/>
      <sheetName val="★データ編集Ⅱ0_x0000_耀Ê_x0000__x0000_"/>
      <sheetName val="★データ編集Ⅱ/_x0000_ꀀB_x0000__x0000_"/>
      <sheetName val="★データ編集Ⅱ砆⅏瀀덠爂酈"/>
      <sheetName val="★データ編集Ⅱ0_x0000__xd800__x0012__x0000__x0000_"/>
      <sheetName val="★データ編集Ⅱ爌ⱈ0_x0000_堀­"/>
      <sheetName val="★データ編集Ⅱ0_x0000_저&amp;_x0000__x0000_"/>
      <sheetName val="加入者ｽﾃｰﾀ_x0002__x0000__x0000__x0000_+_x0000___x0015__x0000_狨_x0014_"/>
      <sheetName val="★データ編集Ⅱᑲ退爍ꭈ"/>
      <sheetName val="★データ編集Ⅱ/_x0000__x0000__x0000__x0000_"/>
      <sheetName val="★データ編集Ⅱ爎え0_x0000_|"/>
      <sheetName val="★データ編集Ⅱ0_x0000_c_x0000__x0000_"/>
      <sheetName val="★データ編集Ⅱ0_x0000__x0000__x0000_"/>
      <sheetName val="★データ編集Ⅱ/_x0000_က_x0000__x0000_"/>
      <sheetName val="★データ編集Ⅱ爂/_x0000_ࠀ_x000c_"/>
      <sheetName val="★データ編集Ⅱက옺爘㙈0_x0000_"/>
      <sheetName val="加入者ｽﾃｰﾀ_x0002__x0000__x0000__x0000_+_x0000___x0015__x0000_媀ত"/>
      <sheetName val="加入者ｽﾃｰﾀ_x0002__x0000__x0000__x0000_+_x0000___x0015__x0000_獘."/>
      <sheetName val="★データ編集Ⅱ堨⹳耀ፚ爈湈"/>
      <sheetName val="加入者ｽﾃｰﾀ_x0002__x0000__x0000__x0000_+_x0000___x0015__x0000_䡲〈"/>
      <sheetName val="★データ編集Ⅱ爈ࡈ0_x0000_　"/>
      <sheetName val="加入者ｽﾃｰﾀ_x0002__x0000__x0000__x0000_+_x0000___x0015__x0000_䡲〬"/>
      <sheetName val="加入者ｽﾃｰﾀ_x0002__x0000__x0000__x0000_+_x0000___x0015__x0000_䡲ぁ"/>
      <sheetName val="★データ編集Ⅱ젖ㅲ瀀ꡠ爊鵈"/>
      <sheetName val="★データ編集ⅡꠈὫ怀爈婈"/>
      <sheetName val="★データ編集Ⅱ㠥♬䀀紅爂"/>
      <sheetName val="加入者ｽﾃｰﾀ_x0002__x0000__x0000__x0000_+_x0000___x0015__x0000_炘_x0019_"/>
      <sheetName val="加入者ｽﾃｰﾀ_x0002__x0000__x0000__x0000_+_x0000___x0015__x0000_䡲〶"/>
      <sheetName val="加入者ｽﾃｰﾀ_x0002__x0000__x0000__x0000_+_x0000___x0015__x0000_ɨː"/>
      <sheetName val="加入者ｽﾃｰﾀ_x0002__x0000__x0000__x0000_+_x0000___x0015__x0000_漸_x001c_"/>
      <sheetName val="加入者ｽﾃｰﾀ_x0002__x0000__x0000__x0000_+_x0000___x0015__x0000_䡲【"/>
      <sheetName val="加入者ｽﾃｰﾀ_x0002__x0000__x0000__x0000_+_x0000___x0015__x0000_䡲⾻"/>
      <sheetName val="★データ編集Ⅱ/_x0000_က_x0000__x0000_"/>
      <sheetName val="★データ編集Ⅱ0_x0000_䠀ã_x0000__x0000_"/>
      <sheetName val="★データ編集Ⅱ頓➖렀ꮣⴇ_xdc65_"/>
      <sheetName val="★データ編集Ⅱ爄⭈0_x0000_耀z"/>
      <sheetName val="★データ編集Ⅱ爄蹈/_x0000_ V"/>
      <sheetName val="★データ編集Ⅱꠓ⌘쀀杸爇蹈"/>
      <sheetName val="★データ編集Ⅱ/_x0000_뀀_x0015__x0000__x0000_"/>
      <sheetName val="★データ編集Ⅱ爇왈/_x0000_瀀î"/>
      <sheetName val="★データ編集Ⅱ爃왈/_x0000_렀*"/>
      <sheetName val="★データ編集Ⅱ爌魈/_x0000_㠀÷"/>
      <sheetName val="★データ編集Ⅱ/_x0000__x0018__x0000__x0000_"/>
      <sheetName val="★データ編集Ⅱꠘ☞결爈"/>
      <sheetName val="★データ編集Ⅱ0_x0000_쀀A_x0000__x0000_"/>
      <sheetName val="★データ編集Ⅱ/_x0000_ &amp;_x0000__x0000_"/>
      <sheetName val="支払指図書Ǉータ（一時払）(5.2.1.4)"/>
      <sheetName val="TABLE_DD"/>
      <sheetName val="目次・給_x0005_"/>
      <sheetName val="目次・給䴻"/>
      <sheetName val="☆★☆IT䘭畺"/>
      <sheetName val="加入者ｽﾃｰﾀ_x0002__x0000__x0000__x0000_+_x0000___x0015__x0000_橂⽲"/>
      <sheetName val="★データ編集Ⅱ䈀牪ԯ_x0000_缀_x0000_"/>
      <sheetName val="見積もり前提"/>
      <sheetName val="基礎データ"/>
      <sheetName val="8F東"/>
      <sheetName val="予算問題点԰"/>
      <sheetName val="ﾃｽﾄｹｰｽ一覧(怀፵"/>
      <sheetName val="予算問題点怀"/>
      <sheetName val="予算問題点렀"/>
      <sheetName val="Ｘ　☆★☆計┄⡏"/>
      <sheetName val="_x0000_:”_x0013__x0000_0é0°_x0000__x0000__x0000__x0000_ ReQ_x0005_€"/>
      <sheetName val=" :”_x0013_ 0é0°     ReQ_x0005_€"/>
      <sheetName val="プログラム設計書"/>
      <sheetName val="A3 Resource Plan by Person"/>
      <sheetName val="historical data (var)"/>
      <sheetName val="CPTY table"/>
      <sheetName val="切替本部・海外記帳発生事象一覧（UKD1・UKE1）"/>
      <sheetName val="NIPG930_読み飛ばしカード(共通)戻し"/>
      <sheetName val="後日変更作表済ﾄﾗﾝｽﾞｸﾘｱｰ"/>
      <sheetName val="辞書4"/>
      <sheetName val="辞書5"/>
      <sheetName val="辞書1"/>
      <sheetName val="取引ストリーム表"/>
      <sheetName val="DNA変更管理台帳"/>
      <sheetName val="東海店番 変更方針"/>
      <sheetName val="目栎"/>
      <sheetName val="目┃"/>
      <sheetName val="目᠒"/>
      <sheetName val="目/"/>
      <sheetName val="目栓"/>
      <sheetName val="I_Oﾌｧｲﾙ帔"/>
      <sheetName val="CASE02"/>
      <sheetName val="リリースファイル・ソースチェック結果一覧"/>
      <sheetName val="納品書"/>
      <sheetName val="ﾕｰｻﾞｰ設定"/>
      <sheetName val="I_Oﾌｧｲﾙ揄"/>
      <sheetName val="はじめに"/>
      <sheetName val="接続先ＦＴｻｰﾊﾞ開発機（HA070CR80）"/>
      <sheetName val="共通・定期サーバ本番機（HA270DF400）"/>
      <sheetName val="約定管理・定期預金サーバ開発機（HA070CR80）"/>
      <sheetName val="外部ﾃﾞｨｽｸ"/>
      <sheetName val="移10月"/>
      <sheetName val="選択項目"/>
      <sheetName val="Ｘ　☆★☆計0_x0000_"/>
      <sheetName val="Work"/>
      <sheetName val="２月見直し後"/>
      <sheetName val="★データ編集Ⅱ/_x0000_ꀀ¹_x0000__x0000_"/>
      <sheetName val="Ｘ　☆★☆計뀀_xd9e5_"/>
      <sheetName val="★データ編集Ⅱ䠏ቮ⠀穤쐊畣"/>
      <sheetName val="★データ編集Ⅱ䠓ቮꠀፎ쐍畣"/>
      <sheetName val="Ｘ　☆★☆計┇"/>
      <sheetName val="Ｘ　☆★☆計쐋녣"/>
      <sheetName val="Ｘ　☆★☆計頎⌠"/>
      <sheetName val="Ｘ　☆★☆計蠎⌞"/>
      <sheetName val="Ｘ　☆★☆計預⌠"/>
      <sheetName val="Ｘ　☆★☆計蠐⌞"/>
      <sheetName val="Ｘ　☆★☆計蠏⌞"/>
      <sheetName val="★データ編集Ⅱ፭꿾쐍_xda63_"/>
      <sheetName val="Ｘ　☆★☆計쐇ᙣ"/>
      <sheetName val="★データ編集Ⅱ렒⾒蠀婱쐋衣"/>
      <sheetName val="★データ編集Ⅱ0_x0000_렀s_x0000__x0000_"/>
      <sheetName val="Ｘ　☆★☆計က뫣"/>
      <sheetName val="Ｘ　☆★☆計ꀀ๒"/>
      <sheetName val="Ｘ　☆★☆計쁷虯"/>
      <sheetName val="Ｘ　☆★☆計頕⺔"/>
      <sheetName val="【外貨預金】実施作業スケジュール"/>
      <sheetName val="データ"/>
      <sheetName val="SPC_LC"/>
      <sheetName val="加入者属性情報(ᠵ㦆ꉠ赈鵛륿"/>
      <sheetName val="貸出比較"/>
      <sheetName val="Ｘ　☆★☆計栄Გ"/>
      <sheetName val="進捗表(_x0000__x0000_ㆈ_x0000__x0000_"/>
      <sheetName val="進捗表(愵の_x0000__x0000_眀"/>
      <sheetName val="?:”_x0013_?0é0°???? ReQ_x0005_€"/>
      <sheetName val="Macro1"/>
      <sheetName val="3.3.1-2 Schedule per person"/>
      <sheetName val="Ｘ　☆★☆計研゘"/>
      <sheetName val="Ｘ　☆★☆計쐁᭣"/>
      <sheetName val="入力規則"/>
      <sheetName val="I_Oﾌｧｲ԰"/>
      <sheetName val="Ｘ　☆★☆計㠛▒"/>
      <sheetName val="Ｘ　☆★☆計㠝▒"/>
      <sheetName val="Ｘ　☆★☆計ꠖ゘"/>
      <sheetName val="予算問題点栀"/>
      <sheetName val="予算問題点က"/>
      <sheetName val="予算問題点/"/>
      <sheetName val="進捗表(鈨_x001c_滠ࠣ揄"/>
      <sheetName val="CRATE"/>
      <sheetName val="目쐈"/>
      <sheetName val="履歴管理"/>
      <sheetName val="処理概要"/>
      <sheetName val="フローチャート"/>
      <sheetName val="機能仕様"/>
      <sheetName val="補足 データ更新仕様"/>
      <sheetName val="部門"/>
      <sheetName val="図表の見方"/>
      <sheetName val="リソース(リスト)"/>
      <sheetName val="I_Oﾌｧｲ/"/>
      <sheetName val="I_Oﾌｧｲ0"/>
      <sheetName val="I_Oﾌｧｲ쐊"/>
      <sheetName val="QA Test Case_Script Execution"/>
      <sheetName val="FFOUTP"/>
      <sheetName val="FFOUTL"/>
      <sheetName val="Scope &amp; Estimation(E)"/>
      <sheetName val="Change History"/>
      <sheetName val="EUC_LIST.WJ2"/>
      <sheetName val="目蠀"/>
      <sheetName val="目退"/>
      <sheetName val="リスト定義"/>
      <sheetName val="Ｘ　☆★☆計砟ⴣ"/>
      <sheetName val="Ｘ　☆★☆計栟ⴡ"/>
      <sheetName val="Ｘ　☆★☆計栚ⴡ"/>
      <sheetName val="Ｘ　☆★☆計瀀繐"/>
      <sheetName val="Ｘ　☆★☆計젢≮"/>
      <sheetName val="カテゴリテーブル"/>
      <sheetName val="EASYTRIEVE先"/>
      <sheetName val="テーブル定義書（案件番号採番）"/>
      <sheetName val="Q_W_履歴TBL"/>
      <sheetName val="Ｘ　☆★☆計ࠅቮ"/>
      <sheetName val="Ｘ　☆★☆計/_x0000_"/>
      <sheetName val="対象加入者属性情䠱(10.1.4)"/>
      <sheetName val="Ｘ　☆★☆計蘀肶"/>
      <sheetName val="目렄"/>
      <sheetName val="詳細（ｼｽﾃﾑ数有）"/>
      <sheetName val="進捗表(揄】_x0000__x0000_領"/>
      <sheetName val="I_Oﾌｧｲⴀ"/>
      <sheetName val="Q_エクスポート管理票"/>
      <sheetName val="★データ編集Ⅱ᭭䀅쐗"/>
      <sheetName val="ローン要件情報(加入者）㓌9.1.1)"/>
      <sheetName val="ローン要件情報(加入者）⻌9.1.1)"/>
      <sheetName val="障害管理台帳"/>
      <sheetName val="進捗グラフ"/>
      <sheetName val="集計表"/>
      <sheetName val="Customize"/>
      <sheetName val="修正履歴"/>
      <sheetName val="返却ﾗﾍﾞﾙ"/>
      <sheetName val="保管ﾗﾍﾞﾙ"/>
      <sheetName val="work_sheet"/>
      <sheetName val="Param"/>
      <sheetName val="プロセス単位Ｐ_x0000_"/>
      <sheetName val="プロセス単位Ｐ"/>
      <sheetName val="プロセス単位Ｐ熈"/>
      <sheetName val="総括表"/>
      <sheetName val="リ젆ⶓ"/>
      <sheetName val="部門別Ｆ"/>
      <sheetName val="各種設定"/>
      <sheetName val="銘柄コード"/>
      <sheetName val="為Y-8NEW"/>
      <sheetName val="Asset_Class"/>
      <sheetName val="補足資料A-4"/>
      <sheetName val="補足資料A-2"/>
      <sheetName val="補足資料A-6"/>
      <sheetName val="ﾃﾞｰﾀ"/>
      <sheetName val="Form 21-2 Post311201"/>
      <sheetName val="Form 21-4 Pre311201"/>
      <sheetName val="PLHistory"/>
      <sheetName val="コード表"/>
      <sheetName val="生年月日・現臁_x0000_舀_x0000_茀_x0000_萀_x0000_蔀_x0000_"/>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ﾁｪｯｸﾘｽﾄ(個別)"/>
      <sheetName val="ﾃｽﾄｹｰｽ一覧(0_x0000_㠀"/>
      <sheetName val="加入者ｽﾃ預᪌頀"/>
      <sheetName val="Ｘ　☆★☆計⠀䗄"/>
      <sheetName val="Ｘ　☆★☆計렛⢕"/>
      <sheetName val="☆★☆ITEM→項ᕯ᠀ꑈ"/>
      <sheetName val="ドロップダウンリスト"/>
      <sheetName val="リモート"/>
      <sheetName val="内訳"/>
      <sheetName val="開発残"/>
      <sheetName val="FFF"/>
      <sheetName val="BBB"/>
      <sheetName val="aaa"/>
      <sheetName val="CCC"/>
      <sheetName val="DDD"/>
      <sheetName val="cop"/>
      <sheetName val="ﾃｽﾄｹｰｽ一覧(/_x0000_耀"/>
      <sheetName val="予算問題点䀀"/>
      <sheetName val="支払指図書データ（一時払）(5.2.1㸀ᰀ̀"/>
      <sheetName val="GL-7"/>
      <sheetName val="[df一覧hs.xls]_x0000_:”_x0013__x0000_0é0°_x0000__x0000__x0000__x0000_ ReQ_x0005_€"/>
      <sheetName val="[df一覧hs.xls] :”_x0013_ 0é0°     ReQ_x0005_€"/>
      <sheetName val="[df一覧hs.xls]?:_x0013_?0é0°???? ReQ_x0005_"/>
      <sheetName val="[df一覧hs.xls]:”_x0013_?0é0°? ReQ_x0005_"/>
      <sheetName val="[df一覧hs.xls]?:”_x0013_?0é0°???? ReQ_x0005_€"/>
      <sheetName val="ﾃｽﾄｹｰｽ一覧(_x0000__x0000_㺨"/>
      <sheetName val="（別紙２）"/>
      <sheetName val="★データ編集Ⅱ-2-(1䘭"/>
      <sheetName val="[df一覧hs.xls][df一覧hs.xls][df一覧hs"/>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냠_x0000__x0000__x0000_"/>
      <sheetName val="加入者ｽﾃｰﾀ_x0002_??釐_x0014_꺨ሔ䑲⼝_x0001__x0000_"/>
      <sheetName val="加入者ｽﾃｰﾀ_x0002_??_x0000__x0000__x0000__x0000__x0000_Ⓝ"/>
      <sheetName val="退職事由等(µ.2._x0000__x0000_훈_x0000__x0000__x0000_Ⓝ"/>
      <sheetName val="月次リターン"/>
      <sheetName val="data2"/>
      <sheetName val="data3"/>
      <sheetName val="data4"/>
      <sheetName val="24323(4._x0000_.4)"/>
      <sheetName val="人DB給DB㙠ƿ葘_x0000__x0000_"/>
      <sheetName val="人DB給DB헾】_x0005__x0000__x0000_"/>
      <sheetName val="BIPG120_x0005__x0000__x0000__x0000__x0000_"/>
      <sheetName val="I_Oﾌｧ耗萛"/>
      <sheetName val="コールトラッ橂"/>
      <sheetName val="更新԰_x0000_"/>
      <sheetName val="更新砀ᵕ"/>
      <sheetName val="更新䈀ၪ"/>
      <sheetName val="更新怀ᙕ"/>
      <sheetName val="更新堀䑿"/>
      <sheetName val="コールトラッ޹"/>
      <sheetName val="目次・外部_x0005__x0000__x0000_"/>
      <sheetName val="目次・外部灨_x001b_橂⿶"/>
      <sheetName val="退職事由等(µ.2._x0005__x0000__x0000__x0000__x0000_ࢢᡧ"/>
      <sheetName val="退職事由等(µ.2.灨_x001b_橂⿶_x0005__x0000__x0000_"/>
      <sheetName val="コールトラッ_x0005_"/>
      <sheetName val="コールトラッⱂ"/>
      <sheetName val="目次伀腳԰"/>
      <sheetName val="リソース"/>
      <sheetName val="★データ編集Ⅱ硆⁍ꠀﭷ옇䅘"/>
      <sheetName val="×（明細部）"/>
      <sheetName val="ྪ_x0004_Ѐ廈"/>
      <sheetName val="リﴀ칅"/>
      <sheetName val="ｺﾞﾝﾍﾟﾙﾂ曲線"/>
      <sheetName val="原紙２"/>
      <sheetName val="支払完了ステータス(5.3.2)"/>
      <sheetName val="I_Oﾌｧԯ_x0000_"/>
      <sheetName val="[df一覧hs.xls][df一覧hs.xls]_x0000_:_x0013__x0000_0é"/>
      <sheetName val="[df一覧hs.xls][df一覧hs.xls] :”_x0013_ 0é"/>
      <sheetName val="料金表"/>
      <sheetName val="リ蠄⢔"/>
      <sheetName val="ﾓｼﾞｭｰﾙ一覧"/>
      <sheetName val="他の現法"/>
      <sheetName val="英国"/>
      <sheetName val="融企"/>
      <sheetName val="紐育"/>
      <sheetName val="香港"/>
      <sheetName val="所管別１"/>
      <sheetName val="Volume Discount"/>
      <sheetName val="売荒TABL"/>
      <sheetName val="★データ編集Ⅱ_x0000__x0000_Ԁ_x0000_က젴"/>
      <sheetName val="★データ編集Ⅱࠈ⎒怀퀻爄"/>
      <sheetName val="加入者ｽﾃｰﾀ_x0002__x0000__x0000__x0000_+_x0000___x0015__x0000_鎘_x0017_"/>
      <sheetName val="★データ編集Ⅱ렘ជ⠀㓔ⴌ챥"/>
      <sheetName val="★データ編集Ⅱ㠓ᶒ⠀ꪛⴂ"/>
      <sheetName val="★データ編集Ⅱ/_x0000_ꀀÙ_x0000__x0000_"/>
      <sheetName val="加入者ｽﾃｰﾀ_x0002__x0000__x0000__x0000_+_x0000___x0015__x0000_㎈_x0017_"/>
      <sheetName val="★データ編集Ⅱ0_x0000_E_x0000__x0000_"/>
      <sheetName val="加入者ｽﾃｰﾀ_x0002__x0000__x0000__x0000_+_x0000___x0015__x0000_濨$"/>
      <sheetName val="★データ編集Ⅱⴇ쥥/_x0000_᠀è"/>
      <sheetName val="加入者ｽﾃｰﾀ_x0002__x0000__x0000__x0000_+_x0000___x0015__x0000_㊠߅"/>
      <sheetName val="★データ編集Ⅱ爁_xda48_/_x0000_㠀p"/>
      <sheetName val="★データ編集Ⅱ爊_xda48_/_x0000_怀D"/>
      <sheetName val="★データ編集Ⅱ爊_xda48_/_x0000_　Y"/>
      <sheetName val="★データ編集Ⅱ爊_xda48_/_x0000_⠀ë"/>
      <sheetName val="★データ編集Ⅱ爊_xda48_/_x0000_栀"/>
      <sheetName val="★データ編集Ⅱ爊_xda48_/_x0000_렀Ó"/>
      <sheetName val="★データ編集Ⅱ0_x0000_栀ù_x0000__x0000_"/>
      <sheetName val="★データ編集Ⅱꠇᝮ頀䮫爂蕈"/>
      <sheetName val="★データ編集Ⅱİ_x0000_j_x0000__x0000_"/>
      <sheetName val="★データ編集Ⅱ爅ࡈ0_x0000_栀Ù"/>
      <sheetName val="★データ編集Ⅱ爉ࡈİ_x0000_栀_x0009_"/>
      <sheetName val="★データ編集Ⅱ爄聈0_x0000_耀Ó"/>
      <sheetName val="★データ編集Ⅱ/_x0000_䀀5_x0000__x0000_"/>
      <sheetName val="★データ編集Ⅱ/_x0000_栀9_x0000__x0000_"/>
      <sheetName val="加入者ｽﾃｰﾀ_x0002__x0000__x0000__x0000_+_x0000___x0015__x0000_䡲む"/>
      <sheetName val="加入者ｽﾃｰﾀ_x0002__x0000__x0000__x0000_+_x0000___x0015__x0000_䡲ど"/>
      <sheetName val="★データ編集Ⅱ爄ൈ0_x0000_㠀÷"/>
      <sheetName val="★データ編集Ⅱ爀/_x0000_堀_x0006_"/>
      <sheetName val="加入者ｽﾃｰﾀ_x0002__x0000__x0000__x0000_+_x0000___x0015__x0000_銈_x0014_"/>
      <sheetName val="加入者ｽﾃｰﾀ_x0002__x0000__x0000__x0000_+_x0000___x0015__x0000_䡲⿩"/>
      <sheetName val="★データ編集Ⅱ䠓⒒倀◡爀楈"/>
      <sheetName val="★データ編集Ⅱ䠓⒒ꠀ뀀爄楈"/>
      <sheetName val="★データ編集Ⅱ爁衈0_x0000_|"/>
      <sheetName val="加入者ｽﾃｰﾀ_x0002__x0000__x0000__x0000_+_x0000___x0015__x0000_釈_x0016_"/>
      <sheetName val="★データ編集Ⅱ爄聈0_x0000_䠀ê"/>
      <sheetName val="加入者ｽﾃｰﾀ_x0002__x0000__x0000__x0000_+_x0000___x0015__x0000_䡲⿉"/>
      <sheetName val="★データ編集Ⅱ爊㵈0_x0000_瀀ð"/>
      <sheetName val="★データ編集Ⅱ爊屈0_x0000_က"/>
      <sheetName val="★データ編集Ⅱ젖Ⲓ 旦爒祈"/>
      <sheetName val="★データ編集Ⅱ爉ै0_x0000_ࠀì"/>
      <sheetName val="★データ編集Ⅱ爀䭈0_x0000_("/>
      <sheetName val="★データ編集Ⅱ爉ୈ0_x0000_렀C"/>
      <sheetName val="★データ編集Ⅱ0_x0000_砀¬_x0000__x0000_"/>
      <sheetName val="★データ編集Ⅱࠀ郕爋썈/_x0000_"/>
      <sheetName val="★データ編集Ⅱⴋ쑥/_x0000_쀀_x0008_"/>
      <sheetName val="★データ編集Ⅱ0_x0000_倀!_x0000__x0000_"/>
      <sheetName val="加入者ｽﾃｰﾀ_x0002__x0000__x0000__x0000_+_x0000___x0015__x0000_攭⾤"/>
      <sheetName val="★データ編集Ⅱ젍⡰蠀爌썈"/>
      <sheetName val="加入者ｽﾃｰﾀ_x0002__x0000__x0000__x0000_+_x0000___x0015__x0000_⁰਍"/>
      <sheetName val="加入者ｽﾃｰﾀ_x0002__x0000__x0000__x0000_+_x0000___x0015__x0000_䞨ϣ"/>
      <sheetName val="加入者ｽﾃｰﾀ_x0002__x0000__x0000__x0000_+_x0000___x0015__x0000_䡲よ"/>
      <sheetName val="加入者ｽﾃｰﾀ_x0002__x0000__x0000__x0000_+_x0000___x0015__x0000_炈0"/>
      <sheetName val="★データ編集Ⅱ0_x0000_怀[_x0000__x0000_"/>
      <sheetName val="★データ編集Ⅱ᥍耀⒪爊ࡈ"/>
      <sheetName val="加入者ｽﾃｰﾀ_x0002__x0000__x0000__x0000_+_x0000___x0015__x0000_攭『"/>
      <sheetName val="加入者ｽﾃｰﾀ_x0002__x0000__x0000__x0000_+_x0000___x0015__x0000_攭ず"/>
      <sheetName val="★データ編集Ⅱ᠀᢯ⴄ/_x0000_"/>
      <sheetName val="★データ編集Ⅱ_x0000_ꐇⴂ/_x0000_"/>
      <sheetName val="★データ編集Ⅱ耀↳爈안/_x0000_"/>
      <sheetName val="★データ編集Ⅱ蠀傘爄안/_x0000_"/>
      <sheetName val="★データ編集Ⅱ_x0000_䣮爄안/_x0000_"/>
      <sheetName val="★データ編集Ⅱ栀䡹爄안/_x0000_"/>
      <sheetName val="★データ編集Ⅱ널爃안/_x0000_"/>
      <sheetName val="★データ編集Ⅱ쀀塏爄안/_x0000_"/>
      <sheetName val="★データ編集Ⅱ 桽爍퉈/_x0000_"/>
      <sheetName val="加入者ｽﾃｰﾀ_x0002__x0000__x0000__x0000_+_x0000___x0015__x0000_劸'"/>
      <sheetName val="★データ編集Ⅱ堀풖ⴄ쭥/_x0000_"/>
      <sheetName val="加入者ｽﾃｰﾀ_x0002__x0000__x0000__x0000_+_x0000___x0015__x0000_蝰ଋ"/>
      <sheetName val="加入者ｽﾃｰﾀ_x0002__x0000__x0000__x0000_+_x0000___x0015__x0000_様୉"/>
      <sheetName val="★データ編集Ⅱ⠀瀤ⴃ䅥0_x0000_"/>
      <sheetName val="★データ編集Ⅱ저窦ⴄ䅥0_x0000_"/>
      <sheetName val="★データ編集Ⅱ0_x0000_堀f_x0000__x0000_"/>
      <sheetName val="★データ編集Ⅱ/_x0000_ꀀ)_x0000__x0000_"/>
      <sheetName val="★データ編集Ⅱ㠋⁋退㚭爄륈"/>
      <sheetName val="加入者ｽﾃｰﾀ_x0002__x0000__x0000__x0000_+_x0000___x0015__x0000_䡲⾼"/>
      <sheetName val="加入者ｽﾃｰﾀ_x0002__x0000__x0000__x0000_+_x0000___x0015__x0000_묨Ӑ"/>
      <sheetName val="★データ編集Ⅱ젖᎑쀀誨爁䭈"/>
      <sheetName val="★データ編集Ⅱ젖᎑ࠀ説爁䭈"/>
      <sheetName val="★データ編集Ⅱ젗᎑저読爁䭈"/>
      <sheetName val="★データ編集Ⅱ젗᎑⠀誫爁䭈"/>
      <sheetName val="★データ編集Ⅱ젗᎑倀래爉䭈"/>
      <sheetName val="★データ編集Ⅱ젖᎑_x0000_誮爁䭈"/>
      <sheetName val="★データ編集Ⅱ젗᎑䀀説爁䭈"/>
      <sheetName val="★データ編集Ⅱ젗᎑렀說爁䭈"/>
      <sheetName val="★データ編集Ⅱ젗᎑蠀誡爁䭈"/>
      <sheetName val="★データ編集Ⅱ정ፋ蠀뛨爉䭈"/>
      <sheetName val="★データ編集Ⅱ砇ᝒ頀㠔爄煮"/>
      <sheetName val="★データ編集Ⅱ砇ᝒ_xd800_㘲爄煮"/>
      <sheetName val="★データ編集Ⅱ砇ᝒ䠀畃爁煮"/>
      <sheetName val="★データ編集Ⅱ砇ᝒ隌爈煮"/>
      <sheetName val="★データ編集Ⅱ砇ᝒ䠀ￓ爈煮"/>
      <sheetName val="★データ編集Ⅱ砇ᝒ倀随爈煮"/>
      <sheetName val="★データ編集Ⅱ砇ᝒ䀀爈煮"/>
      <sheetName val="★データ編集Ⅱ砇ᝒꀀ畂爁煮"/>
      <sheetName val="★データ編集Ⅱ砇ᝒ_xd800_畂爁煮"/>
      <sheetName val="★データ編集Ⅱ砇ᝒ저隆爈煮"/>
      <sheetName val="★データ編集Ⅱ砇ᝒက畃爁煮"/>
      <sheetName val="★データ編集Ⅱⴊ/_x0000_저ý"/>
      <sheetName val="★データ編集Ⅱ/_x0000_頀ë_x0000__x0000_"/>
      <sheetName val="★データ編集Ⅱ爂⭈0_x0000_⠀Ä"/>
      <sheetName val="★データ編集Ⅱ0_x0000_렀_x001a__x0000__x0000_"/>
      <sheetName val="★データ編集Ⅱ0_x0000__x0010__x0000__x0000_"/>
      <sheetName val="★データ編集Ⅱ᠇♲ꠀ๮爅煈"/>
      <sheetName val="★データ編集Ⅱ0_x0000_က³_x0000__x0000_"/>
      <sheetName val="★データ編集Ⅱ/_x0000_ V_x0000__x0000_"/>
      <sheetName val="★データ編集Ⅱⴄ䩥0_x0000_렀_x000a_"/>
      <sheetName val="★データ編集Ⅱⴄ䩥0_x0000_怀_x0004_"/>
      <sheetName val="★データ編集Ⅱ/_x0000_±_x0000__x0000_"/>
      <sheetName val="加入者ｽﾃｰﾀ_x0002__x0000__x0000__x0000_+_x0000___x0015__x0000_餸_x001e_"/>
      <sheetName val="加入者ｽﾃｰﾀ_x0002__x0000__x0000__x0000_+_x0000___x0015__x0000_䡲〮"/>
      <sheetName val="加入者ｽﾃｰﾀ_x0002__x0000__x0000__x0000_+_x0000___x0015__x0000_䡲〺"/>
      <sheetName val="加入者ｽﾃｰﾀ_x0002__x0000__x0000__x0000_+_x0000___x0015__x0000_永)"/>
      <sheetName val="★データ編集Ⅱ爏⑈0_x0000_䠀ú"/>
      <sheetName val="加入者ｽﾃｰﾀ_x0002__x0000__x0000__x0000_+_x0000___x0015__x0000_¨ܤ"/>
      <sheetName val="★データ編集Ⅱ᠀쯿ⴊ䍥0_x0000_"/>
      <sheetName val="★データ編集Ⅱ저絝ⴏ䍥0_x0000_"/>
      <sheetName val="★データ編集Ⅱ/_x0000_ࠀì_x0000__x0000_"/>
      <sheetName val="★データ編集Ⅱ/_x0000_⠀_x0000__x0000_"/>
      <sheetName val="★データ編集Ⅱⴁꑥ/_x0000_᠀X"/>
      <sheetName val="★データ編集Ⅱ⚓저욖ⴇ晥"/>
      <sheetName val="★データ編集Ⅱ0_x0000_ꠀW_x0000__x0000_"/>
      <sheetName val="★データ編集Ⅱ젌ᡫ牪爇"/>
      <sheetName val="★データ編集Ⅱ0_x0000_3_x0000__x0000_"/>
      <sheetName val="★データ編集Ⅱ0_x0000_ࠀ,_x0000__x0000_"/>
      <sheetName val="★データ編集Ⅱ0_x0000_⠀4_x0000__x0000_"/>
      <sheetName val="加入者ｽﾃｰﾀ_x0002__x0000__x0000__x0000_+_x0000___x0015__x0000__xd818_ः"/>
      <sheetName val="★データ編集Ⅱⴇ桥0_x0000__x001e_"/>
      <sheetName val="★データ編集Ⅱ/_x0000_._x0000__x0000_"/>
      <sheetName val="★データ編集Ⅱ점⾔㠀䠮ⴂ鑥"/>
      <sheetName val="★データ編集Ⅱⴄ큥/_x0000__x0000__x000e_"/>
      <sheetName val="★データ編集Ⅱⴂ큥/_x0000_栀_x0019_"/>
      <sheetName val="★データ編集Ⅱⴀ/_x0000_⠀d"/>
      <sheetName val="★データ編集Ⅱⴄ奥0_x0000_ Í"/>
      <sheetName val="★データ編集Ⅱ"/>
      <sheetName val="★データ編集Ⅱ爂퉈/_x0000_저="/>
      <sheetName val="★データ編集Ⅱ爉퉈/_x0000_ꠀ7"/>
      <sheetName val="★データ編集Ⅱ頔Გ䀀ⴈ뙥"/>
      <sheetName val="★データ編集Ⅱⴂ剥0_x0000_ F"/>
      <sheetName val="加入者ｽﾃｰﾀ_x0002__x0000__x0000__x0000_+_x0000___x0015__x0000_攭ぶ"/>
      <sheetName val="★データ編集Ⅱ爉ै0_x0000_က3"/>
      <sheetName val="★データ編集Ⅱ爆_xda48_/_x0000_耀"/>
      <sheetName val="加入者ｽﾃｰﾀ_x0002__x0000__x0000__x0000_+_x0000___x0015__x0000_瀨*"/>
      <sheetName val="加入者ｽﾃｰﾀ_x0002__x0000__x0000__x0000_+_x0000___x0015__x0000_䡲⾦"/>
      <sheetName val="★データ編集Ⅱࠍ⁐怀䶄爋灈"/>
      <sheetName val="加入者ｽⴀ恵栶"/>
      <sheetName val="加入者ｽⴀཆ恷ശ"/>
      <sheetName val="加入者ｽﾃｰﾀ_x0002_???+?__x0015_??_"/>
      <sheetName val=":”_x0013_?0_0°? ReQ_x0005_\"/>
      <sheetName val="店並"/>
      <sheetName val="Ｘ　☆★☆計᠏Ⱖ"/>
      <sheetName val="Ｘ　☆★☆計ࠐⰤ"/>
      <sheetName val="Ｘ　☆★☆計蠀鵁"/>
      <sheetName val="Ｘ　☆★☆計쐔罣"/>
      <sheetName val="Ｘ　☆★☆計ᢔ"/>
      <sheetName val="Ｘ　☆★☆計頄•"/>
      <sheetName val="Ｘ　☆★☆計蠄†"/>
      <sheetName val="バッチ編画面詳細分"/>
      <sheetName val="Ｘ　☆★☆計쐈鉣"/>
      <sheetName val="格付試算シート"/>
      <sheetName val="Ｘ　☆★☆計䀀枥"/>
      <sheetName val="Ｘ　☆★☆計_x0000_枧"/>
      <sheetName val="Ｘ　☆★☆計耀蟪"/>
      <sheetName val="Ｘ　☆★☆計᠄⌢"/>
      <sheetName val="Ｘ　☆★☆計ࠄ⌠"/>
      <sheetName val="PMO Use  Only"/>
      <sheetName val="PL (EURO)"/>
      <sheetName val="PL (TKY)"/>
      <sheetName val="目"/>
      <sheetName val="レビュー評価集計"/>
      <sheetName val="項目定義書"/>
      <sheetName val="MASTER"/>
      <sheetName val="DD"/>
      <sheetName val="DDL作成"/>
      <sheetName val="FUTURE"/>
      <sheetName val="I_Oﾌｧｲ帧"/>
      <sheetName val="目砈"/>
      <sheetName val="Ｃ１表"/>
      <sheetName val="Ｃ２表"/>
      <sheetName val="営業資産＋資金収益（削除予定）"/>
      <sheetName val="昭和成約"/>
      <sheetName val="昭和拠点"/>
      <sheetName val="会社情報"/>
      <sheetName val="提出２"/>
      <sheetName val="受療率変動5"/>
      <sheetName val="CIO"/>
      <sheetName val="受療率変動3"/>
      <sheetName val="人口"/>
      <sheetName val="目次・԰_x0000_"/>
      <sheetName val="専用TBL定義書"/>
      <sheetName val="加入者ｽﾃｰﾀ_x0002_԰_x0000_缀_x0000__x0000__x0000_谀鋥л፳"/>
      <sheetName val="ＡＰ用山積表"/>
      <sheetName val="ＡＰ用投資諸費"/>
      <sheetName val="メニュー"/>
      <sheetName val="TWH060_VIEW②"/>
      <sheetName val="2002目標"/>
      <sheetName val="DL購入分"/>
      <sheetName val="COMPANY"/>
      <sheetName val="作業)投資資金"/>
      <sheetName val="CodeRed_BaseLogのクロス集計"/>
      <sheetName val="Lists"/>
      <sheetName val="規模・工数・取纏表"/>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_x0004_Ѐ玸"/>
      <sheetName val="ྪ_x0004_Ѐ"/>
      <sheetName val="PowerCenter(製品）"/>
      <sheetName val="ྪ_x0004_Ѐ锼"/>
      <sheetName val="☆B010(A0㰀᎕萀᎕缀ᨪ԰"/>
      <sheetName val="☆B010(A0쌔ᄅ0_x0000_ကs_x0000_"/>
      <sheetName val="ྪ_x0004_Ѐ徸"/>
      <sheetName val="XPNOW"/>
      <sheetName val="【L2】移行先vs移行元_コンプラ・信用情報"/>
      <sheetName val="記入欄補足"/>
      <sheetName val="Period-End Data"/>
      <sheetName val="入力画面"/>
      <sheetName val="カメラ"/>
      <sheetName val="メイン・メニュー"/>
      <sheetName val="WBS"/>
      <sheetName val="選択肢"/>
      <sheetName val="集計シート"/>
      <sheetName val="会員企業名"/>
      <sheetName val="ヘッダ"/>
      <sheetName val="★データ編集Ⅱ_x0000__x0000_Ԁ_x0000_ꀀ胏"/>
      <sheetName val="★データ編集Ⅱⴃ_xdf65_/_x0000_µ"/>
      <sheetName val="★データ編集Ⅱ标↊䀀썵ⴂ剥"/>
      <sheetName val="★データ編集Ⅱ᠀硑ⴈ뽥/_x0000_"/>
      <sheetName val="★データ編集Ⅱ标↊堀拍ⴇ剥"/>
      <sheetName val="★データ編集Ⅱⴈ剥0_x0000_㠀Ç"/>
      <sheetName val="★データ編集Ⅱ馐ⴄ둥/_x0000_"/>
      <sheetName val="★データ編集Ⅱ标↊　승ⴈ剥"/>
      <sheetName val="★データ編集Ⅱ标↊岺ⴄ剥"/>
      <sheetName val="★データ編集Ⅱⴈ㭥0_x0000__xd800_)"/>
      <sheetName val="★データ編集Ⅱⴈ_xda65_/_x0000_ ¦"/>
      <sheetName val="★データ編集Ⅱⴄ_xda65_/_x0000_栀¢"/>
      <sheetName val="★データ編集Ⅱⴁ_xda65_/_x0000_ꠀ~"/>
      <sheetName val="★データ編集Ⅱ0_x0000_Ø_x0000__x0000_"/>
      <sheetName val="★データ編集Ⅱ0_x0000__xd800_Ò_x0000__x0000_"/>
      <sheetName val="★データ編集Ⅱ0_x0000_瀀_x0010__x0000__x0000_"/>
      <sheetName val="★データ編集Ⅱ0_x0000_砀¼_x0000__x0000_"/>
      <sheetName val="★データ編集Ⅱ0_x0000_䀀¼_x0000__x0000_"/>
      <sheetName val="★データ編集Ⅱ0_x0000_ꠀ·_x0000__x0000_"/>
      <sheetName val="★データ編集Ⅱ0_x0000_耀_x001a__x0000__x0000_"/>
      <sheetName val="★データ編集Ⅱ0_x0000_ꠀ_x0000__x0000__x0000_"/>
      <sheetName val="★データ編集Ⅱⴈ쵥/_x0000_ကú"/>
      <sheetName val="★データ編集Ⅱⴉ쵥/_x0000_퀀Ô"/>
      <sheetName val="★データ編集Ⅱ蘀끶ꗼ爇"/>
      <sheetName val="★データ編集Ⅱ0_x0000_᠀_x0008__x0000__x0000_"/>
      <sheetName val="★データ編集Ⅱ0_x0000_뀀L_x0000__x0000_"/>
      <sheetName val="★データ編集Ⅱ0_x0000_᠀_x001f__x0000__x0000_"/>
      <sheetName val="★データ編集Ⅱ0_x0000_ࠀ\_x0000__x0000_"/>
      <sheetName val="★データ編集Ⅱ0_x0000_耀3_x0000__x0000_"/>
      <sheetName val="★データ編集Ⅱ0_x0000_砀5_x0000__x0000_"/>
      <sheetName val="★データ編集Ⅱ_x0000_䰷ⴄ੥0_x0000_"/>
      <sheetName val="★データ編集Ⅱ/_x0000_頀¤_x0000__x0000_"/>
      <sheetName val="★データ編集Ⅱ标⩔暣ⴄ_xdc65_"/>
      <sheetName val="★データ編集Ⅱ0_x0000__xd800_Ù_x0000__x0000_"/>
      <sheetName val="★データ編集Ⅱⴀᝥ0_x0000_⠀_x000b_"/>
      <sheetName val="★データ編集Ⅱ砛ᩱ砀숌ⴏ"/>
      <sheetName val="★データ編集Ⅱ0_x0000_÷_x0000__x0000_"/>
      <sheetName val="★データ編集Ⅱࠕ⦄᠀쭑ⴄ卥"/>
      <sheetName val="★データ編集Ⅱ 濖ⴄ卥0_x0000_"/>
      <sheetName val="★データ編集Ⅱ0_x0000_頀;_x0000__x0000_"/>
      <sheetName val="★データ編集Ⅱ_x0000_䚀ⴉ孥0_x0000_"/>
      <sheetName val="★データ編集Ⅱ렀ଓⴃ孥0_x0000_"/>
      <sheetName val="★データ編集Ⅱ/_x0000_᠀_x0000__x0000_"/>
      <sheetName val="★データ編集Ⅱİ_x0000_頀Ë_x0000__x0000_"/>
      <sheetName val="★データ編集Ⅱİ_x0000_뀀_x0005__x0000__x0000_"/>
      <sheetName val="★データ編集Ⅱ0_x0000_栀¢_x0000__x0000_"/>
      <sheetName val="★データ編集Ⅱ0_x0000_저=_x0000__x0000_"/>
      <sheetName val="★データ編集Ⅱ/_x0000_Ñ_x0000__x0000_"/>
      <sheetName val="★データ編集Ⅱ爂煮/_x0000__x0000__x000e_"/>
      <sheetName val="★データ編集Ⅱ_x0000__x0000_Ԁ_x0000_ꀀ_xdde2_"/>
      <sheetName val="★データ編集Ⅱ0_x0000_ꠀ_x0000__x0000_"/>
      <sheetName val="★データ編集Ⅱ/_x0000_耀J_x0000__x0000_"/>
      <sheetName val="★データ編集Ⅱ/_x0000_ø_x0000__x0000_"/>
      <sheetName val="★データ編集Ⅱ0_x0000_　 _x0000__x0000_"/>
      <sheetName val="【別紙6】予実集計表"/>
      <sheetName val="作番一覧"/>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DDICT"/>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目"/>
      <sheetName val="目_xd805_"/>
      <sheetName val="変更管理票"/>
      <sheetName val="入力シート"/>
      <sheetName val="進捗表(_x0000__x0000__xdc78__x0000__x0000_"/>
      <sheetName val="進捗表(氚〹_x0000__x0000_툰"/>
      <sheetName val="const"/>
      <sheetName val="ST2逓"/>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FormD_201506"/>
      <sheetName val="退職事由等(µ.2.洨_x0017_ɶ壆べ_x0000__x0000_"/>
      <sheetName val="退職事由等(µ.2.壆〬_x0000__x0000_Ő_x0000__x0000__x0000_"/>
      <sheetName val="退職事由等(µ.2._x0000__x0000_䓐_x0000__x0000__x0000_Ј⒞"/>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定額コスト"/>
      <sheetName val="I_Oﾌｧｲ栃"/>
      <sheetName val="基本マスタ"/>
      <sheetName val="進捗表(_x0000__x0000_㰈_x0000__x0000_"/>
      <sheetName val="進捗表(_x0000__x0000_╀_x0000__x0000_"/>
      <sheetName val="進捗表(_x0000__x0000__xd9d8__x0000__x0000_"/>
      <sheetName val="リスト一覧"/>
      <sheetName val="資産全店VR"/>
      <sheetName val="NPLI"/>
      <sheetName val="Temporary"/>
      <sheetName val="変更不可"/>
      <sheetName val="I_Oﾌｧｲﾙ鐸"/>
      <sheetName val="退職事由等(µ.2.3.0_x0000_ê_x0000__x0000_"/>
      <sheetName val="退職事由等(µ.2.3./_x0000_頀T_x0000__x0000_"/>
      <sheetName val="退職事由等(µ.2.3./_x0000_U_x0000__x0000_"/>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外部設計WBS"/>
      <sheetName val="99.入力規則"/>
      <sheetName val="目㠀"/>
      <sheetName val="CPリスト"/>
      <sheetName val="(Hide)Dropdown List"/>
      <sheetName val="System x"/>
      <sheetName val="参考(ServicePac)"/>
      <sheetName val="表紙（標準)"/>
      <sheetName val="Statics Information"/>
      <sheetName val="LCMoney"/>
      <sheetName val="人DB給DB銨)㫰Λ業⾭"/>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ﾃｽﾄｹ_x0000__x0000_ᄘ_x0000_"/>
      <sheetName val="目堎"/>
      <sheetName val="目_xd817_"/>
      <sheetName val="目퀀"/>
      <sheetName val="進捗表(렘ࠦ揄⿦_x0000_"/>
      <sheetName val="目砀"/>
      <sheetName val="Ｘ　☆★☆計堳ᬦ"/>
      <sheetName val="Ｘ　☆★☆計䠳ᬤ"/>
      <sheetName val="Ｘ　☆★☆計　荲"/>
      <sheetName val="目뀀"/>
      <sheetName val="目Б"/>
      <sheetName val="目Њ"/>
      <sheetName val="目"/>
      <sheetName val="取り纏め表"/>
      <sheetName val="FSC_COUNTRY_DIM"/>
      <sheetName val="FSC_MONTH_DIM"/>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TBLﾚｲｱｳﾄ"/>
      <sheetName val="単体テスト実施サマリ"/>
      <sheetName val="標準"/>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FXRates"/>
      <sheetName val="目Ў"/>
      <sheetName val="目༛"/>
      <sheetName val="テスト対象受信MT"/>
      <sheetName val="holiday"/>
      <sheetName val="6 Resource Plan"/>
      <sheetName val="Ｘ　☆★☆計ㄡ"/>
      <sheetName val="Ｘ　☆★☆計젪ㄟ"/>
      <sheetName val="Ｘ　☆★☆計ࠄ⤥"/>
      <sheetName val="Ｘ　☆★☆計⤢"/>
      <sheetName val="目䁵"/>
      <sheetName val="名称定義"/>
      <sheetName val="障害一覧（約定管理）"/>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_x0000_"/>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電文比率"/>
      <sheetName val="FRNETxxnnnn海外"/>
      <sheetName val="達也"/>
      <sheetName val="workプルダウンリスト"/>
      <sheetName val="☆B010(A0倀ᚨ쐂ལ0_x0000_က"/>
      <sheetName val="☆B010(A0/_x0000_᠀a_x0000__x0000_㠀"/>
      <sheetName val="OV 入力シート"/>
      <sheetName val="0144"/>
      <sheetName val="ｺﾝｿｰﾙ_3"/>
      <sheetName val="Node1_6C4(ﾃﾞｨｽｸ設定1)"/>
      <sheetName val="REV管理表"/>
      <sheetName val="work(rack)"/>
      <sheetName val="[df一覧hs.xls]目/"/>
      <sheetName val="[df一覧hs.xls]★データ編集Ⅱ/_x0000_ꀀ¹_x0000__x0000_"/>
      <sheetName val="[df一覧hs.xls]予算問題点/"/>
      <sheetName val="[df一覧hs.xls]I_Oﾌｧｲ/"/>
      <sheetName val="[df一覧hs.xls]Ｘ　☆★☆計/_x0000_"/>
      <sheetName val="[df一覧hs.xls]ﾃｽﾄｹｰｽ一覧(쐂_xda63_/"/>
      <sheetName val="[df一覧hs.xls]ﾃｽﾄｹｰｽ一覧(/_x0000_耀"/>
      <sheetName val="[df一覧hs.xls]ﾃｽﾄｹｰｽ一覧(쐂蹣/"/>
      <sheetName val="[df一覧hs.xls]ﾃｽﾄｹｰｽ一覧(/_x0000_㠀"/>
      <sheetName val="型一覧"/>
      <sheetName val="CPU Spec Data"/>
      <sheetName val="Ｘ　☆★☆計༛_xdb6c_"/>
      <sheetName val="Ｘ　☆★☆計༌繬"/>
      <sheetName val="単価算定表"/>
      <sheetName val="新規活動"/>
      <sheetName val="参照"/>
      <sheetName val="基本業務"/>
      <sheetName val="手数料ｼｪｱ割"/>
      <sheetName val="Evd14"/>
      <sheetName val="Do_not_delete_this_tab"/>
      <sheetName val="REF"/>
      <sheetName val="ID-LIST"/>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df一覧hs.xls]★データ編集Ⅱ/_x0000_堀M_x0000__x0000_"/>
      <sheetName val="[df一覧hs.xls]★データ編集Ⅱ/_x0000__x0013__x0000__x0000_"/>
      <sheetName val="[df一覧hs.xls]退職事由等(µ.2.3./_x0000_ࠀü_x0000__x0000_"/>
      <sheetName val="[df一覧hs.xls]★データ編集Ⅱ/_x0000_䀀¼_x0000__x0000_"/>
      <sheetName val="[df一覧hs.xls]★データ編集Ⅱ옊ｘ/_x0000__x000e_"/>
      <sheetName val="[df一覧hs.xls]★データ編集Ⅱ옆ｘ/_x0000_退­"/>
      <sheetName val="[df一覧hs.xls]★データ編集Ⅱ쐅ꡣ/_x0000_ࠀe"/>
      <sheetName val="[df一覧hs.xls]★データ編集Ⅱ/_x0000_䠀Z_x0000__x0000_"/>
      <sheetName val="[df一覧hs.xls]★データ編集Ⅱ䎐쐉굣/_x0000_"/>
      <sheetName val="[df一覧hs.xls]★データ編集Ⅱ倀諸쐆굣/_x0000_"/>
      <sheetName val="[df一覧hs.xls]★データ編集Ⅱ倀㵏쐍굣/_x0000_"/>
      <sheetName val="[df一覧hs.xls]★データ編集Ⅱ뀀蔅쐍굣/_x0000_"/>
      <sheetName val="[df一覧hs.xls]★データ編集Ⅱ䀀㕬쐇둣/_x0000_"/>
      <sheetName val="[df一覧hs.xls]★データ編集Ⅱ쐃鵣/_x0000__x0000_P"/>
      <sheetName val="[df一覧hs.xls]★データ編集Ⅱ쐃鵣/_x0000_瀀P"/>
      <sheetName val="[df一覧hs.xls]★データ編集Ⅱ쐅鵣/_x0000_䀀L"/>
      <sheetName val="[df一覧hs.xls]★データ編集Ⅱ쐅鵣/_x0000_ M"/>
      <sheetName val="[df一覧hs.xls]★データ編集Ⅱ䀀ⶥ쐇굣/_x0000_"/>
      <sheetName val="[df一覧hs.xls]★データ編集Ⅱ뀀頕쐈굣/_x0000_"/>
      <sheetName val="[df一覧hs.xls]★データ編集Ⅱ뀀_xde05_쐃땣/_x0000_"/>
      <sheetName val="[df一覧hs.xls]★データ編集Ⅱ_x0000_ᾇ쐃땣/_x0000_"/>
      <sheetName val="[df一覧hs.xls]★データ編集Ⅱ쐆땣/_x0000_저}"/>
      <sheetName val="[df一覧hs.xls]★データ編集Ⅱက⣺쐂/_x0000_"/>
      <sheetName val="[df一覧hs.xls]★データ編集Ⅱ瀀ம쐄/_x0000_"/>
      <sheetName val="[df一覧hs.xls]★データ編集Ⅱ쐄ꭣ/_x0000_᠀_x001f_"/>
      <sheetName val="[df一覧hs.xls]退職事由等(µ.㠏㝭 ࡽ쐆롣/_x0000_뀀|"/>
      <sheetName val="[df一覧hs.xls]★データ編集Ⅱ/_x0000_쀀Á_x0000__x0000_"/>
      <sheetName val="[df一覧hs.xls]加入者ｽﾃｰﾀ_x0002_゗　釩윅鉡/_x0000_　â"/>
      <sheetName val="[df一覧hs.xls]★データ編集Ⅱ쐅ꝣ/_x0000_㠀p"/>
      <sheetName val="[df一覧hs.xls]:0é0° ReQ"/>
      <sheetName val="[df一覧hs.xls]_:”_0é0°____ ReQ"/>
      <sheetName val="[df一覧hs.xls]:”0é0° ReQ"/>
      <sheetName val="目㈁"/>
      <sheetName val="目㈋"/>
      <sheetName val="目㈌"/>
      <sheetName val="目㈈"/>
      <sheetName val="目㈇"/>
      <sheetName val="目㈏"/>
      <sheetName val="外為Work"/>
      <sheetName val="リス0"/>
      <sheetName val="加入者拠出金変更 (2.321.3.2)(2)"/>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Ｘ　☆★☆計砀違"/>
      <sheetName val="ﾃｽﾄｹｰ_x0000__x0000_"/>
      <sheetName val="決済書"/>
      <sheetName val="ﾃｽﾄｹｰ࿀˽橿"/>
      <sheetName val="ﾃｽﾄｹｰ_x0000__x0000_뮘"/>
      <sheetName val="ﾃｽﾄｹｰ_x0000__x0000_蜸"/>
      <sheetName val="Ｘ　☆★☆計ਂ௰"/>
      <sheetName val="Ｘ　☆★☆計︂"/>
      <sheetName val="Ｘ　☆★☆計ਁ勰"/>
      <sheetName val="Ｘ　☆★☆計︁體"/>
      <sheetName val="Ｘ　☆★☆計︂㟔"/>
      <sheetName val="Ｘ　☆★☆計︂"/>
      <sheetName val="Ｘ　☆★☆計︂໔"/>
      <sheetName val="Ｘ　☆★☆計︂᫔"/>
      <sheetName val="Ｘ　☆★☆計︂ￔ"/>
      <sheetName val="Ｘ　☆★☆計᠂偧"/>
      <sheetName val="合成するもの"/>
      <sheetName val="ATM"/>
      <sheetName val="個人型受給者情報(1.2.3.2ଝ"/>
      <sheetName val="目蠝"/>
      <sheetName val="目蠞"/>
      <sheetName val="目㈎"/>
      <sheetName val="目㈔"/>
      <sheetName val="目㈄"/>
      <sheetName val="目 "/>
      <sheetName val="目က"/>
      <sheetName val="目　"/>
      <sheetName val="目㈓"/>
      <sheetName val="目㈊"/>
      <sheetName val="目㈉"/>
      <sheetName val="目㈅"/>
      <sheetName val="目㈍"/>
      <sheetName val="目㈃"/>
      <sheetName val="目㈑"/>
      <sheetName val="目㈀"/>
      <sheetName val="目ꠄ"/>
      <sheetName val="プロセス単位Ｐ忌"/>
      <sheetName val="問合せ・要望・依頼管理台帳"/>
      <sheetName val="ྪ_x0004_Ѐ澘"/>
      <sheetName val="個別商談割引申請"/>
      <sheetName val="入力リスト"/>
      <sheetName val="作成要領（アクティビティ一覧）"/>
      <sheetName val="【区分値】"/>
      <sheetName val="目ꠜ"/>
      <sheetName val="目"/>
      <sheetName val="目젖"/>
      <sheetName val="目㈐"/>
      <sheetName val="共通"/>
      <sheetName val="エビデンス"/>
      <sheetName val="画面項目定義テスト項目表（GUK02020）"/>
      <sheetName val="画面ディクショナリ（ページ単位）"/>
      <sheetName val="ボタンディクショナリ"/>
      <sheetName val="データマッピング（入力）－初期表示"/>
      <sheetName val="テストデータ表"/>
      <sheetName val="目次・賞貨"/>
      <sheetName val="基礎数字"/>
      <sheetName val="WR-10-011"/>
      <sheetName val="退職事由等(µ.謀ᨪ԰_x0000_缀_x0000__x0000__x0000_最叺"/>
      <sheetName val="退職事由等(µ.㰀᎕萀᎕謀ᨪ԰_x0000_缀_x0000_"/>
      <sheetName val="★データ編集Ⅱ-2-(1猂"/>
      <sheetName val="退職事由等(µ.謀ᨪ԰_x0000_缀_x0000__x0000__x0000_㜀⍤"/>
      <sheetName val="★データ編集Ⅱ-2-(1⪋"/>
      <sheetName val="退職事由等(µ.謀ᨪ԰_x0000_缀_x0000__x0000__x0000_ሀͧ"/>
      <sheetName val="退職事由等(µ.謀ᨪ԰_x0000_缀_x0000__x0000__x0000_䬀쭰"/>
      <sheetName val="★データ編集Ⅱ-2-(1豸"/>
      <sheetName val="退職事由等(µ.㔀ԯ_x0000_缀_x0000__x0000__x0000_ꠀ塎"/>
      <sheetName val="退職事由等(µ.㔀乎ԯ_x0000_缀_x0000__x0000__x0000_⌀硞"/>
      <sheetName val="退職事由等(µ.謀ᨪ԰_x0000_缀_x0000__x0000__x0000_ﬀŚ"/>
      <sheetName val="退職事由等(µ.㠀⡙㔀㡎ԯ_x0000_缀_x0000__x0000__x0000_"/>
      <sheetName val="退職事由等(µ.᠊⅌_xde41_쐁呣0_x0000_᠀A"/>
      <sheetName val="退職事由等(µ.᠊⅌蚧쐈呣0_x0000_저¦"/>
      <sheetName val="退職事由等(µ.᠊⅌㠀_xde40_쐁呣0_x0000_蠀_x0008_"/>
      <sheetName val="退職事由等(µ.謀ᨪ԰_x0000_缀_x0000__x0000__x0000_笀鰾"/>
      <sheetName val="★データ編集Ⅱ-2-(1_x0005_"/>
      <sheetName val="退職事由等(µ.㔀啎ԯ_x0000_缀_x0000__x0000__x0000_攀"/>
      <sheetName val="退職事由等(µ.㔀㥎ԯ_x0000_缀_x0000__x0000__x0000_搀袲"/>
      <sheetName val="4.構成一覧"/>
      <sheetName val="プロセス単位Ｐ뤰"/>
      <sheetName val="★データ編集Ⅱ㥮倀撑脇콦"/>
      <sheetName val="★データ編集Ⅱ㪓뀀쎥脊"/>
      <sheetName val="★データ編集Ⅱ蠇␶저_xd91d_脃䑦"/>
      <sheetName val="帳票（_x0000__x0000_큰"/>
      <sheetName val="帳票（ᓐʺ揄"/>
      <sheetName val="帳票（揄べ_x0000_"/>
      <sheetName val="帳票（_x0000__x0000__xdab8_"/>
      <sheetName val="帳票（_x0000__x0000_婈"/>
      <sheetName val="帳票（_x0000__x0000_唈"/>
      <sheetName val="帳票（揄か_x0000_"/>
      <sheetName val="帳票（_x0000__x0000_"/>
      <sheetName val="帳票（_x0000__x0000_"/>
      <sheetName val="帳票（_x0000__x0000_畸"/>
      <sheetName val="帳票（_x0000__x0000_▰"/>
      <sheetName val="帳票（_x0000__x0000_"/>
      <sheetName val="帳票（_x0000__x0000_雈"/>
      <sheetName val="帳票（ﹰʖ揄"/>
      <sheetName val="帳票（揄⿛_x0000_"/>
      <sheetName val="帳票（焘9컠"/>
      <sheetName val="帳票（ش揄"/>
      <sheetName val="帳票（銠˅揄"/>
      <sheetName val="帳票（殘-籸"/>
      <sheetName val="帳票（敧⿩_x0000_"/>
      <sheetName val="帳票（湘.霸"/>
      <sheetName val="★データ編集Ⅱ/_x0000_耀ú_x0000__x0000_"/>
      <sheetName val="★データ編集Ⅱ砕㕬᠀Ȑ罧"/>
      <sheetName val="帳票（_x0000__x0000_注"/>
      <sheetName val="★データ編集Ⅱ0_x0000_퀀_x0000__x0000_"/>
      <sheetName val="帳票（_x0000__x0000_㾈"/>
      <sheetName val="帳票（_x0000__x0000_믐"/>
      <sheetName val="帳票（_x0000__x0000_⼘"/>
      <sheetName val="退職事由等(µ./_x0000_퀀4_x0000__x0000_㠀܈稗똜"/>
      <sheetName val="退職事由等(µ./_x0000__x0000_ _x0000__x0000_栀堈稗똜"/>
      <sheetName val="★データ編集Ⅱ堎㞗㠀宐옆潘"/>
      <sheetName val="★データ編集Ⅱẓက⳺예㑘"/>
      <sheetName val="★データ編集Ⅱ0_x0000_瀀Ð_x0000__x0000_"/>
      <sheetName val="★データ編集Ⅱ/_x0000_堀_x000d__x0000__x0000_"/>
      <sheetName val="★データ編集Ⅱ/_x0000_³_x0000__x0000_"/>
      <sheetName val="退職事由等(µ.堚䈺㔎ⴇ왥/_x0000_퀀_x0004_"/>
      <sheetName val="★データ編集Ⅱ䠘㱱뀀뎼清"/>
      <sheetName val="帳票（_x0000__x0000_"/>
      <sheetName val="帳票（_x0000__x0000_쇸"/>
      <sheetName val="帳票（_x0000__x0000_ꐨ"/>
      <sheetName val="帳票（妠ધ揄"/>
      <sheetName val="帳票（揄が_x0000_"/>
      <sheetName val="帳票（_x0000__x0000_屸"/>
      <sheetName val="退職事由等(µ.2.3./_x0000_堀_x0000__x0000_"/>
      <sheetName val="退職事由等(µ.2.3.♒က̓옎魘"/>
      <sheetName val="退職事由等(µ.2.3./_x0000_砀õ_x0000__x0000_"/>
      <sheetName val="退職事由等(µ.2.3.♒砀鵬옃魘"/>
      <sheetName val="退職事由等(µ.2.3.♒_xd800_텂옚魘"/>
      <sheetName val="退職事由等(µ.2.3.♒_x0000_䇠옚魘"/>
      <sheetName val="退職事由等(µ.2.3.♒᠀̑옎魘"/>
      <sheetName val="退職事由等(µ.2.3.쐅꽣/_x0000_䠀ê"/>
      <sheetName val="★データ編集Ⅱ/_x0000__x0000__x0000_"/>
      <sheetName val="退職事由等(µ.2.3.䆅䀀㒜쐆艣"/>
      <sheetName val="退職事由等(µ.2.3.쐏꽣/_x0000_倀A"/>
      <sheetName val="退職事由等(µ.2.3.쐐꽣/_x0000_"/>
      <sheetName val="★データ編集Ⅱ/_x0000_堀}_x0000__x0000_"/>
      <sheetName val="★データ編集Ⅱ0_x0000_㠀0_x0000__x0000_"/>
      <sheetName val="★データ編集Ⅱꠘ║᠀ꀑ쐂捣"/>
      <sheetName val="★データ編集Ⅱꠕ║뀀氅쐃捣"/>
      <sheetName val="★データ編集Ⅱꠘ║倀郏쐂捣"/>
      <sheetName val="★データ編集Ⅱꠘ║_xd800_锂쐂捣"/>
      <sheetName val="★データ編集Ⅱ砛▋ࠀ뙼쐂捣"/>
      <sheetName val="★データ編集Ⅱ/_x0000_저Ö_x0000__x0000_"/>
      <sheetName val="退職事由等(µ.쐍慣0_x0000_ꠀ'_x0000__x0000_ࠀ师"/>
      <sheetName val="退職事由等(µ.項㭵쀀ꠡ쐃蕣0_x0000_耀#"/>
      <sheetName val="退職事由等(µ.2.3.က_x0000_蠀捁쌈ᄅ"/>
      <sheetName val="退職事由等(µ.2.3.က_x0000_栀湩쌋ᄅ"/>
      <sheetName val="退職事由等(µ.2.3.က_x0000_怀鋤쌈ᄅ"/>
      <sheetName val="退職事由等(µ.2.3.က_x0000_᠀뮘쌇ᄅ"/>
      <sheetName val="退職事由等(µ.2.3.က_x0000_瀀骠쌈ᄅ"/>
      <sheetName val="退職事由等(µ.2.3.0_x0000_L_x0000__x0000_"/>
      <sheetName val="★データ編集Ⅱ_xd80a_₈怀⥛脈"/>
      <sheetName val="★データ編集Ⅱ/_x0000_耀ó_x0000__x0000_"/>
      <sheetName val="指図書データ（プラン単位）_x0008_1_x0000__xdc70_쀂彥"/>
      <sheetName val="帳票（爘?玸"/>
      <sheetName val="退職事由等(µ.2.3.쐉㙣0_x0000_S"/>
      <sheetName val="★データ編集Ⅱ_xd82e_䖖頀迋洌蹩"/>
      <sheetName val="★データ編集Ⅱ㡲頀髫∃ལ"/>
      <sheetName val="★データ編集Ⅱ0_x0000_ࠀ_x0000__x0000_"/>
      <sheetName val="★データ編集Ⅱꠜ㑌䀀㶌쐝兣"/>
      <sheetName val="★データ編集Ⅱ꠨㑌ꠀ姠쐌兣"/>
      <sheetName val="★データ編集Ⅱ/_x0000_쀀O_x0000__x0000_"/>
      <sheetName val="★データ編集Ⅱ㢕耀֚쐃鑣"/>
      <sheetName val="★データ編集Ⅱ㢕က낚쐌鑣"/>
      <sheetName val="★データ編集Ⅱ退኶쐆塣0_x0000_"/>
      <sheetName val="★データ編集Ⅱ0_x0000_쀀ß_x0000__x0000_"/>
      <sheetName val="★データ編集Ⅱᵒ砀숕쐃뱣"/>
      <sheetName val="★データ編集Ⅱ/_x0000_倀_x0011__x0000__x0000_"/>
      <sheetName val="★データ編集Ⅱ쐃䭣0_x0000_栀"/>
      <sheetName val="★データ編集Ⅱ쐅ﭣ/_x0000_ကJ"/>
      <sheetName val="★データ編集Ⅱ砇ⱋ倀쐅䑣"/>
      <sheetName val="★データ編集Ⅱ/_x0000_蠀_x0000__x0000_"/>
      <sheetName val="★データ編集Ⅱ/_x0000_㠀W_x0000__x0000_"/>
      <sheetName val="★データ編集Ⅱ/_x0000_砀5_x0000__x0000_"/>
      <sheetName val="帳票（陘8瀀"/>
      <sheetName val="★データ編集Ⅱ퀆䝣0_x0000_N"/>
      <sheetName val="★データ編集Ⅱ옆/_x0000_退_x0016_"/>
      <sheetName val="帳票（壆⾥_x0000_"/>
      <sheetName val="★データ編集Ⅱ윂⩡0_x0000_렀:"/>
      <sheetName val="★データ編集Ⅱက섚위⩡0_x0000_"/>
      <sheetName val="★データ編集Ⅱ⪈ࠀᡥ밂셤"/>
      <sheetName val="目쀀"/>
      <sheetName val="目"/>
      <sheetName val="目"/>
      <sheetName val="目⠓"/>
      <sheetName val="目⠕"/>
      <sheetName val="リスト情報"/>
      <sheetName val="7"/>
      <sheetName val="2"/>
      <sheetName val="6"/>
      <sheetName val="1"/>
      <sheetName val="目ꠛ"/>
      <sheetName val="目ꠝ"/>
      <sheetName val="目㈒"/>
      <sheetName val="目ꠀ"/>
      <sheetName val="目䀀"/>
      <sheetName val="目栙"/>
      <sheetName val="目栗"/>
      <sheetName val="目㈂"/>
      <sheetName val="目頜"/>
      <sheetName val="目頢"/>
      <sheetName val="目頭"/>
      <sheetName val="目砄"/>
      <sheetName val="目ꀀ"/>
      <sheetName val="OS"/>
      <sheetName val="カテゴリ一覧"/>
      <sheetName val="Ｘ　☆★☆計⠄ᒓ"/>
      <sheetName val="目堖"/>
      <sheetName val="目"/>
      <sheetName val="目堄"/>
      <sheetName val="目_xd80a_"/>
      <sheetName val="目_xd815_"/>
      <sheetName val="目䠕"/>
      <sheetName val="目㠄"/>
      <sheetName val="目"/>
      <sheetName val="目倀"/>
      <sheetName val="目_xd804_"/>
      <sheetName val="目ꠑ"/>
      <sheetName val="[df一覧hs.xls][df一覧hs.xls]:”_x0013__x0000_0é0"/>
      <sheetName val="予算問題点ⴅ"/>
      <sheetName val="予算問題点ⴄ"/>
      <sheetName val="ྪ_x0004_Ѐ?"/>
      <sheetName val="金融機関別"/>
      <sheetName val="目"/>
      <sheetName val="目렀"/>
      <sheetName val="目䠀"/>
      <sheetName val="目㠖"/>
      <sheetName val="退職事由等(µ.렅ᢖ栀膢쐅虣0_x0000_ꀀ¢"/>
      <sheetName val="退職事由等(µ.㠅ᡱ렀瘪쐄虣0_x0000_⠀+"/>
      <sheetName val="退職事由等(µ.ࠅẘ　३쐃깣/_x0000_栀i"/>
      <sheetName val="名称変更・合併・買収06"/>
      <sheetName val="退職事由等(µ.2.3.堆⦗倀⹸쐆㙣"/>
      <sheetName val="退職事由等(µ.2.3.위䙡0_x0000_㠀_x0017_"/>
      <sheetName val="退職事由等(µ.2.3.위䙡0_x0000_蠀H"/>
      <sheetName val="退職事由等(µ.2.3.윀䙡0_x0000_怀Ô"/>
      <sheetName val="退職事由等(µ.2.3.윁䙡0_x0000_蠀?"/>
      <sheetName val="退職事由等(µ.2.3.위䙡0_x0000_退m"/>
      <sheetName val="サンプル（プ/_x0000__x0000__x0000__x0000_"/>
      <sheetName val="サンプル（プ_xdc06_桩0_x0000_怀û"/>
      <sheetName val="退職事由等(µ.瀀녮쐁幣0_x0000_저f_x0000__x0000_"/>
      <sheetName val="退職事由等(µ./_x0000_Ú_x0000__x0000_㠀뤈ⱁ"/>
      <sheetName val="退職事由等(µ.᠀뚁쐁董0_x0000_뀀_x0000__x0000_"/>
      <sheetName val="退職事由等(µ.砎ᶋ᠀䶈╪0_x0000__xd800_"/>
      <sheetName val="退職事由等(µ.0_x0000__x0000_&gt;_x0000__x0000_⠀赦㔆읇"/>
      <sheetName val="退職事由等(µ.0_x0000_렀Ê_x0000__x0000_⠀挆爐ꆔ"/>
      <sheetName val="退職事由等(µ.0_x0000_堀_x0000__x0000_ࠀ茇ꄐ๡"/>
      <sheetName val="退職事由等(µ.0_x0000__x0010__x0000__x0000_⠀⌆ꄒ๡"/>
      <sheetName val="退職事由等(µ.栅ゕ　訹쐄ꁣ/_x0000_8"/>
      <sheetName val="退職事由等(µ.栅ゕꠀ訮쐄ꁣ/_x0000_᠀/"/>
      <sheetName val="退職事由等(µ.栅ゕ렀訣쐄ꁣ/_x0000_#"/>
      <sheetName val="退職事由等(µ.栅ゕ저拦쐂ꁣ/_x0000_栀é"/>
      <sheetName val="退職事由等(µ.栅ゕࠀ誅쐄ꁣ/_x0000_ç"/>
      <sheetName val="退職事由等(µ.蠀뭘쐂㩣0_x0000_ V_x0000__x0000_"/>
      <sheetName val="退職事由等(µ.0_x0000_ꠀg_x0000__x0000_ꠀ넅鸛뢰"/>
      <sheetName val="退職事由等(µ.0_x0000_ࠀ5_x0000__x0000_頀넅鸛뢰"/>
      <sheetName val="退職事由等(µ.눷쐌㩣0_x0000_㠀7_x0000__x0000_"/>
      <sheetName val="退職事由等(µ.堀岖쐋䵣0_x0000_砀_x0000__x0000_"/>
      <sheetName val="退職事由等(µ.0_x0000_ࠀe_x0000__x0000_ꠀᴅ縜_xdb8f_"/>
      <sheetName val="退職事由等(µ.堀ᐦ쐌ꩣ/_x0000_퀀ë_x0000__x0000_"/>
      <sheetName val="退職事由等(µ._xd800_滩쐉ꩣ/_x0000_　é_x0000__x0000_"/>
      <sheetName val="退職事由等(µ.瀀߾쐏ꩣ/_x0000_ꠀ _x0000__x0000_"/>
      <sheetName val="退職事由等(µ.栔ᙰꠀʧ쐃뭣/_x0000_怀«"/>
      <sheetName val="退職事由等(µ.쐊鍣/_x0000_堀_x0006__x0000__x0000_頀輅"/>
      <sheetName val="退職事由等(µ.쐇䙣0_x0000_ࠀ_x0000__x0000_㠀문"/>
      <sheetName val="退職事由等(µ.2.3.倀ㄏ∀ݣ0_x0000_"/>
      <sheetName val="退職事由等(µ.2.3./_x0000__x0000__x0000_"/>
      <sheetName val="目"/>
      <sheetName val="目怀"/>
      <sheetName val="目砌"/>
      <sheetName val="目䠎"/>
      <sheetName val="目_xd800_"/>
      <sheetName val="目㈜"/>
      <sheetName val="目栄"/>
      <sheetName val="目砎"/>
      <sheetName val="目蠄"/>
      <sheetName val="目堗"/>
      <sheetName val="目㈖"/>
      <sheetName val="目렒"/>
      <sheetName val="目"/>
      <sheetName val="現行DB一覧2(CT)"/>
      <sheetName val="JIRA定義"/>
      <sheetName val="JIRAプロジェクト固有定義"/>
      <sheetName val=" 出力銘柄（株累）"/>
      <sheetName val="アンマッチ銘柄（bミニ）"/>
      <sheetName val="退職事由等(µ.餀䮘ԯ_x0000_缀_x0000__x0000__x0000_琀閰"/>
      <sheetName val="ThaiGovt"/>
      <sheetName val="リスト入力の項目値"/>
      <sheetName val="ハードウェアリスト"/>
      <sheetName val="ホストインタフェース設定表 (FC-CA)"/>
      <sheetName val="JOB,DC別"/>
      <sheetName val="（ドロップダウンリスト）"/>
      <sheetName val="退職事由等(µ.䈀⑪ԯ_x0000_缀_x0000__x0000__x0000_餀晴"/>
      <sheetName val="インデックス一覧"/>
      <sheetName val="★データ編集ԯ_x0000_缀_x0000__x0000__x0000_䤀"/>
      <sheetName val="Ｘweb_ＪＯＢ－⍠⿽_x0005__x0000_"/>
      <sheetName val="拠点BD"/>
      <sheetName val="加入者ｽﾃｰﾀ蠀"/>
      <sheetName val="加入者ｽﾃｰﾀԯ"/>
      <sheetName val="加入者ｽﾃｰﾀἀ"/>
      <sheetName val="加入者ｽﾃｰﾀ㠀"/>
      <sheetName val="加入者ｽﾃｰﾀ頀"/>
      <sheetName val="加入者ｽﾃｰﾀ　"/>
      <sheetName val="加入者ｽﾃｰﾀ"/>
      <sheetName val="加入者ｽﾃｰﾀ "/>
      <sheetName val="加入者ｽﾃｰﾀက"/>
      <sheetName val="加入者ｽﾃｰﾀ䠀"/>
      <sheetName val="Ｘweb_ＪＯＢ－丵⾞_x0005__x0000_"/>
      <sheetName val="Ｘweb_ＪＯＢ－_x0005__x0000__x0000_"/>
      <sheetName val="Ｘweb_ＪＯＢ－源3滜3"/>
      <sheetName val="Ｘweb_ＪＯＢ－丵⽗_x0005__x0000_"/>
      <sheetName val="Ｘweb_ＪＯＢ－剘_x001d_丵⽗"/>
      <sheetName val="Ｘweb_ＪＯＢ－潐_x001e_澜_x001e_"/>
      <sheetName val="Ｘweb_ＪＯＢ－焈*颙⼯"/>
      <sheetName val="Ｘweb_ＪＯＢ－燸_x001e_颙⼯"/>
      <sheetName val="Ｘweb_ＪＯＢ－颙⿡_x0005__x0000_"/>
      <sheetName val="Ｘweb_ＪＯＢ－丵⽭_x0005__x0000_"/>
      <sheetName val="Ｘweb_ＪＯＢ－厠B召B"/>
      <sheetName val="Ｘweb_ＪＯＢ－剈@丵⼼"/>
      <sheetName val="Ｘweb_ＪＯＢ－又:丵⿔"/>
      <sheetName val="Ｘweb_ＪＯＢ－妈C䃸⿙"/>
      <sheetName val="BIPG120_x0005__x0000__x0000__x0000__x0002_"/>
      <sheetName val="BIPG120_x0005__x0000__x0000__x0000__x0001_"/>
      <sheetName val="Ｘweb_ＪＯＢ－カタ焈:"/>
      <sheetName val="BIPG120_x0000__x0000__xdcb0__x0000__x0000_"/>
      <sheetName val="BIPG120_x0000__x0000__xda10__x0000__x0000_"/>
      <sheetName val="BIPG120_x0000__x0000_걀_x0000__x0000_"/>
      <sheetName val="BIPG120醈)䧘ǵ懊"/>
      <sheetName val="BIPG120醈)ǵ懊"/>
      <sheetName val="BIPG120醈)䍈ǵ懊"/>
      <sheetName val="BIPG120醈)砘Ƕ懊"/>
      <sheetName val="BIPG120醈)仠Ǧ懊"/>
      <sheetName val="BIPG120醈)❰ϸ懊"/>
      <sheetName val="BIPG120醈)⃠ϸ懊"/>
      <sheetName val="BIPG120醈)ǵ懊"/>
      <sheetName val="BIPG120醈)丸ǵ懊"/>
      <sheetName val="BIPG120醈)ﲰǵ懊"/>
      <sheetName val="BIPG120風_x0013_聰Ϧ恽"/>
      <sheetName val="BIPG120風_x0013_茐Ϧ恽"/>
      <sheetName val="BIPG120風_x0013_ϥ恽"/>
      <sheetName val="BIPG120風_x0013_⬨ϧ恽"/>
      <sheetName val="BIPG120風_x0013_⼘ϧ恽"/>
      <sheetName val="BIPG120風_x0013_ϥ恽"/>
      <sheetName val="BIPG120風_x0013_蘠Ϧ恽"/>
      <sheetName val="BIPG120風_x0013_₨ϧ恽"/>
      <sheetName val="BIPG120醨_x0015_汸֝恽"/>
      <sheetName val="BIPG120醨_x0015_լ恽"/>
      <sheetName val="BIPG120醨_x0015_ↈכ恽"/>
      <sheetName val="BIPG120醨_x0015_լ恽"/>
      <sheetName val="BIPG120醨_x0015_⳨כ恽"/>
      <sheetName val="BIPG120醨_x0015_լ恽"/>
      <sheetName val="BIPG120醨_x0015_ⵘכ恽"/>
      <sheetName val="BIPG120靨_x0015_໠ǹ抎"/>
      <sheetName val="BIPG120靨_x0015_到Ǻ抎"/>
      <sheetName val="BIPG120靨_x0015_ਐǹ抎"/>
      <sheetName val="BIPG120靨_x0015_ばǼ抎"/>
      <sheetName val="BIPG120靨_x0015_夰Ǻ抎"/>
      <sheetName val="BIPG120靨_x0015_ௐǹ抎"/>
      <sheetName val="BIPG120鈈_x001e_൘˰抎"/>
      <sheetName val="BIPG120鈈_x001e_Ჰȫ抎"/>
      <sheetName val="BIPG120鈈_x001e_午˱抎"/>
      <sheetName val="BIPG120酨_x001e_垨ˣ懇"/>
      <sheetName val="BIPG120酨_x001e_뵘ˢ懇"/>
      <sheetName val="BIPG120酨_x001e_官ˣ懇"/>
      <sheetName val="BIPG120韈-褰ࡥ撼"/>
      <sheetName val="BIPG120韈-䤰ٻ撼"/>
      <sheetName val="BIPG120韈-仠ٻ撼"/>
      <sheetName val="BIPG120铈_x0017_즠ϊ敧"/>
      <sheetName val="BIPG120铈_x0017_㎸ϊ敧"/>
      <sheetName val="BIPG120铈_x0017_㉨ϊ敧"/>
      <sheetName val="BIPG120鑨&amp;˄敧"/>
      <sheetName val="BIPG120鑨&amp;_xddc8_ǥ敧"/>
      <sheetName val="BIPG120鑨&amp;ϭ敧"/>
      <sheetName val="BIPG120鍈*燀ּ敧"/>
      <sheetName val="BIPG120鍈*犠ּ敧"/>
      <sheetName val="BIPG120鍈*蛈ֱ敧"/>
      <sheetName val="Ｘweb_ＪＯＢ－カタ漈*"/>
      <sheetName val="BIPG120獈9꟠e槜"/>
      <sheetName val="GWサーヘー(_x0000__x0000_ꅐ_x0000__x0000__x0000_ࡨฉ"/>
      <sheetName val="GWサーヘー(揄⾙_x0000__x0000_捈_x0000__x0000__x0000_"/>
      <sheetName val="BIPG120_x0000__x0000_領_x0000__x0000_"/>
      <sheetName val="BIPG120_x0000__x0000_솈_x0000__x0000_"/>
      <sheetName val="BIPG120㞨:̐;旉"/>
      <sheetName val="Ｘweb_ＪＯＢ－カタ_x0000__x0000_"/>
      <sheetName val="テーブル_x0000__x0000_┈"/>
      <sheetName val="新業務機能記述㌐"/>
      <sheetName val="テーブル_x0000__x0000__xdd90_"/>
      <sheetName val="テーブル倸&quot;_xdab8_"/>
      <sheetName val="新業務機能記述恽"/>
      <sheetName val="BIPG120缸5헾⽐_x0005_"/>
      <sheetName val="BIPG120헾⼷_x0005__x0000_"/>
      <sheetName val="BIPG120騨C马C헾"/>
      <sheetName val="テーブル_x0005__x0000_"/>
      <sheetName val="BIPG120_x0005__x0000__x0000__x0000_"/>
      <sheetName val="新業務機能記述汸"/>
      <sheetName val="テーブル_x0000__x0000_"/>
      <sheetName val="新業務機能記述_x0000_"/>
      <sheetName val="Ｘweb_ＪＯＢ－カタ佨'"/>
      <sheetName val="Ｘweb_ＪＯＢ－カタ恽⾡"/>
      <sheetName val="BIPG120俘;₨ऺ恽"/>
      <sheetName val="BIPG120䰨:몀፠恽"/>
      <sheetName val="Ｘweb_ＪＯＢ－カタ牘_x001f_"/>
      <sheetName val="テーブル牘_x001f_Ő"/>
      <sheetName val="Ｘweb_ＪＯＢ－カタ恽⾔"/>
      <sheetName val="新業務機能記述殘"/>
      <sheetName val="Ｘweb_ＪＯＢ－カタ޹⾈"/>
      <sheetName val="BIPG120䴨6؉恽"/>
      <sheetName val="Ｘweb_ＪＯＢ－カタ恽と"/>
      <sheetName val="Ｘweb_ＪＯＢ－カタ澸_x0014_"/>
      <sheetName val="BIPG120恽《_x0000__x0000_捈"/>
      <sheetName val="Ｘweb_ＪＯＢ－カタ㌐խ"/>
      <sheetName val="テーブル冨0胠"/>
      <sheetName val="Ｘweb_ＪＯＢ－カタ䪸ഝ"/>
      <sheetName val="Ｘweb_ＪＯＢ－カタ冨0"/>
      <sheetName val="テーブル恽⿤_x0000_"/>
      <sheetName val="Ｘweb_ＪＯＢ－カタ燘7"/>
      <sheetName val="新業務機能記述燘"/>
      <sheetName val="BIPG120仨C葠ঞ恽"/>
      <sheetName val="新業務機能記述毈"/>
      <sheetName val="テーブル_x0000__x0000_秘"/>
      <sheetName val="Ｘweb_ＪＯＢ－カタ溸:"/>
      <sheetName val="テーブル_x0000__x0000_賨"/>
      <sheetName val="テーブル㧨0"/>
      <sheetName val="BIPG120靈7䇸ې抎"/>
      <sheetName val="BIPG120靈7杰ۘ抎"/>
      <sheetName val="BIPG120靈7쳨٫抎"/>
      <sheetName val="BIPG120靈7蜀ڂ抎"/>
      <sheetName val="BIPG120_x0000__x0000_ꢈ_x0000__x0000_"/>
      <sheetName val="BIPG120隨_x001a_೨ܫ抎"/>
      <sheetName val="BIPG120㕈-ܸ͚懇"/>
      <sheetName val="BIPG120㥘.귈Ή懇"/>
      <sheetName val="BIPG120㚸:ք懇"/>
      <sheetName val="BIPG120㚸:₨؟懇"/>
      <sheetName val="BIPG120㚸:ք懇"/>
      <sheetName val="BIPG120抎ぎ_x0000__x0000_र"/>
      <sheetName val="Ｘweb_ＪＯＢ－カタ涘2"/>
      <sheetName val="BIPG120旉っ_x0000__x0000_禠"/>
      <sheetName val="BIPG120旉っ_x0000__x0000_瞨"/>
      <sheetName val="BIPG120旉っ_x0000__x0000_͈"/>
      <sheetName val="テーブル㖈:⦠"/>
      <sheetName val="テーブル懇⿜_x0000_"/>
      <sheetName val="BIPG120_x0000__x0000_炨_x0000__x0000_"/>
      <sheetName val="Ｘweb_ＪＯＢ－カタ罸_x0019_"/>
      <sheetName val="Ｘweb_ＪＯＢ－カタ噰_x0015_"/>
      <sheetName val="テーブル㍨_x0018_ڐ"/>
      <sheetName val="Ｘweb_ＪＯＢ－カタ槜き"/>
      <sheetName val="BIPG120㐈_x0016_ꤰӉ敧"/>
      <sheetName val="BIPG120韸 岰̋揄"/>
      <sheetName val="Ｘweb_ＪＯＢ－カタ最˅"/>
      <sheetName val="BIPG120揄⾷_x0000__x0000_睰"/>
      <sheetName val="BIPG120鑨)_xd930_Ԇ橿"/>
      <sheetName val="BIPG120鑨)ؼ橿"/>
      <sheetName val="BIPG120鑨)︀ؼ橿"/>
      <sheetName val="BIPG120錨_x0012_퀸՞敮"/>
      <sheetName val="BIPG120錨_x0012_胠Փ敮"/>
      <sheetName val="BIPG120鍨#激ই敮"/>
      <sheetName val="BIPG120鍨#남ȍ敮"/>
      <sheetName val="Ｘweb_ＪＯＢ－カタ揄め"/>
      <sheetName val="BIPG120_x0000__x0000_䵘_x0000__x0000_"/>
      <sheetName val="BIPG120_x0000__x0000_嵘_x0000__x0000_"/>
      <sheetName val="新業務機能記述丵"/>
      <sheetName val="Ｘweb_ＪＯＢ－カタ丵⿼"/>
      <sheetName val="BIPG120ௐ΋揄〽_x0000_"/>
      <sheetName val="テーブル䷨4븸"/>
      <sheetName val="Ｘweb_ＪＯＢ－カタ緈ܑ"/>
      <sheetName val="BIPG120텐ބ揄〽_x0000_"/>
      <sheetName val="BIPG120휀ބ揄〽_x0000_"/>
      <sheetName val="テーブル纨ބ揄"/>
      <sheetName val="Ｘweb_ＪＯＢ－カタ揄し"/>
      <sheetName val="BIPG120_x0000__x0000_鱀_x0000__x0000_"/>
      <sheetName val="BIPG120_x0000__x0000_멈_x0000__x0000_"/>
      <sheetName val="Ｘweb_ＪＯＢ－カタ㤨."/>
      <sheetName val="BIPG120_x0000__x0000_蟠_x0000__x0000_"/>
      <sheetName val="Ｘweb_ＪＯＢ－カタ烸F"/>
      <sheetName val="BIPG120烸F熈ݙ敧"/>
      <sheetName val="テーブル櫰だ_x0000_"/>
      <sheetName val="BIPG120_x0000__x0000__x0000__x0000_"/>
      <sheetName val="Ｘweb_ＪＯＢ－カタ衘_x0015_"/>
      <sheetName val="BIPG120鎨Ĵ_xdf50_਎業"/>
      <sheetName val="BIPG120鎨Ĵ奨ਏ業"/>
      <sheetName val="BIPG120_x0000__x0000_Ⰸ_x0000__x0000_"/>
      <sheetName val="テーブルᾂせ_x0005_"/>
      <sheetName val="Ｘweb_ＪＯＢ－カタ_x0005__x0000_"/>
      <sheetName val="BIPG120㠸-᜸ʢ櫰"/>
      <sheetName val="BIPG120櫰⿋_x0000__x0000_㚐"/>
      <sheetName val="★データ編集鬀锓ԯ_x0000_缀_x0000__x0000_"/>
      <sheetName val="★データ編集뀀㽫ﰀ㽫鬀픓ԯ"/>
      <sheetName val="★データ編集♷가ᐝ԰_x0000_缀"/>
      <sheetName val="★データ編集가☝԰_x0000_缀_x0000__x0000_"/>
      <sheetName val="★データ編集ԯ_x0000_缀_x0000__x0000__x0000_唀"/>
      <sheetName val="★データ編集᠀㙱餀꺘ԯ_x0000_缀"/>
      <sheetName val="★データ編集᠀♰餀滛ԯ_x0000_缀"/>
      <sheetName val="★データ編集_xd800_⦢䰀➌ԯ_x0000_缀"/>
      <sheetName val="★データ編集⹷䈀儬ԯ_x0000_缀"/>
      <sheetName val="★データ編集舀딟ԯ_x0000_缀_x0000__x0000_"/>
      <sheetName val="★データ編集᠀ᑬ餀ﾘԯ_x0000_缀"/>
      <sheetName val="★データ編集䠀⡲餀쮘ԯ_x0000_缀"/>
      <sheetName val="★データ編集Ɑ㰀Ɱ㄀抣ԯ"/>
      <sheetName val="★データ編集뀀⩴ﰀ⩴㄀쮣ԯ"/>
      <sheetName val="★データ編集鬀眓ԯ_x0000_缀_x0000__x0000_"/>
      <sheetName val="★データ編集Ⅽ턀ԯ_x0000_缀"/>
      <sheetName val="★データ編集ԯ_x0000_缀_x0000__x0000__x0000_鈀"/>
      <sheetName val="★データ編集蠀㕲✀ᔒԯ_x0000_缀"/>
      <sheetName val="★データ編集가똝ԯ_x0000_缀_x0000__x0000_"/>
      <sheetName val="☆★☆珠;琬"/>
      <sheetName val="★データ編集鬀娓ԯ_x0000_缀_x0000__x0000_"/>
      <sheetName val="【別紙２】処分一覧（要求コード２）"/>
      <sheetName val="入力項目説明"/>
      <sheetName val="プルダウン"/>
      <sheetName val="新業務機能忕〖_x0005_"/>
      <sheetName val="加入者ｽﾃｰ᠀㥮"/>
      <sheetName val="加入者ｽﾃｰﾀ恶"/>
      <sheetName val="加入者ｽﾃｰﾀ"/>
      <sheetName val="加入者ｽﾃｰﾀ"/>
      <sheetName val="加入者ｽﾃｰﾀ"/>
      <sheetName val="★データ編集ԯ_x0000_缀_x0000__x0000__x0000_夀"/>
      <sheetName val="★データ編集⸂⯣ꐁ夵耀ᨇ堒"/>
      <sheetName val="★データ編集⵲鬀ਓ԰_x0000_缀"/>
      <sheetName val="★データ編集ԯ_x0000_缀_x0000__x0000__x0000_케"/>
      <sheetName val="★データ編集蠀㹸洀Ƶ԰_x0000_缀"/>
      <sheetName val="★データ編集洀袵ԯ_x0000_缀_x0000__x0000_"/>
      <sheetName val="★データ編集✀씒ԯ_x0000_缀_x0000__x0000_"/>
      <sheetName val=":”_x0013_ 0é0°  ReQ_x0005_"/>
      <sheetName val="加入者ｽﾃｰﾀ_x0002_   + __x0015_  _"/>
      <sheetName val=":”_x0013_ 0_0°  ReQ_x0005_\"/>
      <sheetName val="Ｘweb_ＪＯＢ－_x0000__x0000_र_x0000_"/>
      <sheetName val="Ｘweb_ＪＯＢ－浳⿁_x0000__x0000_"/>
      <sheetName val="Ｘweb_ＪＯＢ－槜⿼_x0000__x0000_"/>
      <sheetName val="Ｘweb_ＪＯＢ－㡘_x0015_珰ף"/>
      <sheetName val="Ｘweb_ＪＯＢ－淠ɢ䀘Ħ"/>
      <sheetName val="Ｘweb_ＪＯＢ－_x0000__x0000_緀ǥ"/>
      <sheetName val="加入者ｽﾃｰﾀ䠅"/>
      <sheetName val="★データ編集耀᝱찀᝱洀閵ԯ"/>
      <sheetName val="★データ編集ԯ_x0000_缀_x0000__x0000__x0000_ऀ"/>
      <sheetName val="★データ編集ᨀ셙ԯ_x0000_缀_x0000__x0000_"/>
      <sheetName val="★データ編集쀀⭲ఀ⭳ᨀ끙ԯ"/>
      <sheetName val="★データ編集 㱖氀㱖ᨀ饙ԯ"/>
      <sheetName val="★データ編集栀㱯ᨀ饙ԯ_x0000_缀"/>
      <sheetName val="★データ編集瘂_xde76_가䬶蠀ዜ蠛"/>
      <sheetName val="★データ編集ᨀ䁙ԯ_x0000_缀_x0000__x0000_"/>
      <sheetName val="★データ編集각吶က뼢倗뼊吗"/>
      <sheetName val="★データ編集氁㜶瀀뻘〩뻟吩"/>
      <sheetName val="★データ編集쁶뉾蠁䯿㤁྄ﰀ"/>
      <sheetName val="★データ編集㩬⠀쥀瘁豶簀"/>
      <sheetName val="★データ編集瘂⍶鰁䬶砀搩"/>
      <sheetName val="★データ編集ᰀ 禓ꀝ祥搝"/>
      <sheetName val="★データ編集ᰀ쀁薪&quot;薠搢"/>
      <sheetName val="★データ編集瘁䁶鰀‶쳏쀎"/>
      <sheetName val="★データ編集灴⠁絀瘁䁶鰀"/>
      <sheetName val="★データ編集瘂䑶鐁㨵_xd800_欮᠄"/>
      <sheetName val="★データ編集瘂㝶鐁丵저ᑍ접"/>
      <sheetName val="★データ編集鰁Ḷꍶꍸ搥"/>
      <sheetName val="★データ編集瘁᩶谀䀁ᷔ䀑"/>
      <sheetName val="★データ編集谀頁歗堕歋Е"/>
      <sheetName val="★データ編集瘁᩶谀码㠕"/>
      <sheetName val="★データ編集u⠁癀瘁㥶谀"/>
      <sheetName val="★データ編集瘂≶鐁㐵蠀䥺䠖"/>
      <sheetName val="★データ編集瘂≶鐁㐵렀ꗊ"/>
      <sheetName val="★データ編集谁㴶저䦺ࠔ䦹萔"/>
      <sheetName val="★データ編集렀ṳ欀覺ԯ_x0000_缀"/>
      <sheetName val="★データ編集⁶ⵧ　☞嘂鰀"/>
      <sheetName val="★データ編集⸂䠪ﰁ㤠_x0000_㝉쀔"/>
      <sheetName val="★データ編集က⑮尀⑮ᨀ睙ԯ"/>
      <sheetName val="★データ編集栀ᑙᨀԯ_x0000_缀"/>
      <sheetName val="★データ編集嘁럶鐀䘵렀"/>
      <sheetName val="★データ編集嘂䟶鰁嬶堀粪堐"/>
      <sheetName val="★データ編集　嘁럶鐀礵저"/>
      <sheetName val="★データ編集嘂࿶簁丶က奥퀎"/>
      <sheetName val="★データ編集谀丶_xd800_헷_xd80e_혏Ў"/>
      <sheetName val="★データ編集끶_xdc5d_橴촁⬞가"/>
      <sheetName val="★データ編集䁶⽤祴촂㨞됁"/>
      <sheetName val="★データ編集ぴ촂가丶堀"/>
      <sheetName val="★データ編集ၶ㙢ꠀ篣⸂㴪ꐁ"/>
      <sheetName val="★データ編集遶㱪啴촂ᘞ각"/>
      <sheetName val="★データ編集⸁㜪가ἶ怂聫"/>
      <sheetName val="★データ編集ぴ、稞嘁㳶鐀"/>
      <sheetName val="★データ編集촂⸞ꐁᔵ뀀ꎟ瀛"/>
      <sheetName val="★データ編集촂⸞ꐁᔵ뀀ꬊ"/>
      <sheetName val="★データ編集촁䈞ꐀ_xd935_㛵"/>
      <sheetName val="★データ編集촁䈞ꐀ_xd935_老㥀쀡"/>
      <sheetName val="★データ編集끷ᑤ㩴촂ﬞ가"/>
      <sheetName val="★データ編集䁷㕦側촂ᄞꐁ"/>
      <sheetName val="★データ編集䀀㵎쬂ƕ각琶_x0000_"/>
      <sheetName val="★データ編集촂┞각㈶倀ᛃ倘"/>
      <sheetName val="★データ編集촂┞각㈶退靣倛"/>
      <sheetName val="★データ編集큶≦퍴촁鐞ꐀ"/>
      <sheetName val="★データ編集촁鐞ꐀㄵ　⇵뀒"/>
      <sheetName val="★データ編集䙴촂ܞ簁吶㠀"/>
      <sheetName val="★データ編集쬂秊ꐀ䨵  "/>
      <sheetName val="★データ編集䙴촂ܞ簁吶退"/>
      <sheetName val="★データ編集൴촂츞ꐀ䜵_xd800_"/>
      <sheetName val="★データ編集嘂琀儵㘠ꀛ"/>
      <sheetName val="★データ編集㵪⽭젂ꐀ"/>
      <sheetName val="★データ編集젂ꐀ簹砀燃砕"/>
      <sheetName val="★データ編集聵⥦杭젂⬾ꐁ"/>
      <sheetName val="★データ編集ၵṪ_xd800_塭_xd802_᰾䰁"/>
      <sheetName val="★データ編集⠂가䐶砀怬"/>
      <sheetName val="★データ編集_xd801_䀾ꐀᠵ耂㖒쀑"/>
      <sheetName val="★データ編集䁦_xd800_Ɑ_xd802_ꐀ"/>
      <sheetName val="★データ編集⸂죣琀ꑎ㠂⁤瀫"/>
      <sheetName val="★データ編集⸁㗣琀❎렂멲"/>
      <sheetName val="★データ編集琁ｎ倀㭩倞ᎏ_x0018_"/>
      <sheetName val="★データ編集䁴Ɱ_xd800_ㅭ_xd802_ꐀ"/>
      <sheetName val="★データ編集클⩨_xd800_ㅭ_xd802_ꐀ"/>
      <sheetName val="★データ編集䔁ᠵꐀ퀁憅逑"/>
      <sheetName val="★データ編集큵㩫䀀籎쬂䂕鰁"/>
      <sheetName val="★データ編集遶_xd866_⠁孎쀁ᶦꐀ"/>
      <sheetName val="★データ編集遷ꠁ懣⸁〉ꐀ"/>
      <sheetName val="★データ編集嘁럶鐀䌵䴡 "/>
      <sheetName val="★データ編集끵_xde6b_䀁橎쬁⺕ꐀ"/>
      <sheetName val="★データ編集㈋⁪0_x0000__x000c__x0000_"/>
      <sheetName val="★データ編集䁵ᩩ䀀橎쬁⺕ꐀ"/>
      <sheetName val="★データ編集᭩䀀煎쬂㖕鐁"/>
      <sheetName val="★データ編集ꁷ㽧䀀㑎쬂鰀"/>
      <sheetName val="★データ編集⹪䀀㑎쬂鰀"/>
      <sheetName val="★データ編集偷㝩䀀㑎쬂鰀"/>
      <sheetName val="★データ編集큶㹦䀀坎쬂ᮕꐁ"/>
      <sheetName val="★データ編集艴촁䌞가_xd936_态"/>
      <sheetName val="★データ編集촂ꐀ崵瀀ᣞ"/>
      <sheetName val="★データ編集촂ꐀ䀵ࠀ㎢젙"/>
      <sheetName val="★データ編集촂ꐀ䀵砀븇"/>
      <sheetName val="★データ編集촂ꐀ伵렀䵍렕"/>
      <sheetName val="★データ編集촂༞ꐁ戵頀礪ꠓ"/>
      <sheetName val="★データ編集䅡⠀低쀂ᆦ각"/>
      <sheetName val="★データ編集큶㉨_xd800_腭⠁䔿鐀"/>
      <sheetName val="★データ編集聴ᙨ_xd800_浭⠂ㄿ鰁"/>
      <sheetName val="★データ編集遵ᑩ_xd800_퉭⠁阿鰀"/>
      <sheetName val="★データ編集u⑫_xd800_퉭⠁阿鰀"/>
      <sheetName val="★データ編集⁵Ⅸ_xd800_퉭⠁阿鰀"/>
      <sheetName val="★データ編集ꁴ╧_xd800_ㅭ_xd802_ꐀ"/>
      <sheetName val="★データ編集⁷䕬_xd800_䍭_xd802_ܾ鐁"/>
      <sheetName val="★データ編集쁶큪_xd801_䭭_xd801_༾가"/>
      <sheetName val="★データ編集가_xd836_瀁鯲鴐ꐵ"/>
      <sheetName val="★データ編集ၷ䉮_xd800_ṭ_xd802_가"/>
      <sheetName val="★データ編集쁵䕤_xd800_㵭_xd802_ľ각"/>
      <sheetName val="★データ編集_xd801_ᠾ쀁ᅎ"/>
      <sheetName val="★データ編集䨧倀䄉ဢ䃕퐢"/>
      <sheetName val="★データ編集偶㕩_xd800__xd801_뜾가"/>
      <sheetName val="★データ編集쁵_xd801_罭_xd801_䌾됀"/>
      <sheetName val="★データ編集ふ㡬_xd800_獭_xd802_㜾각"/>
      <sheetName val="★データ編集聶㑪_xd800_ﵭ_xd801_섾가"/>
      <sheetName val="★データ編集_xd802_가㼶ࠀ︪耍"/>
      <sheetName val="★データ編集Ṵ_xd800_ᱭ_xd802_가"/>
      <sheetName val="★データ編集uṭ_xd800_ᱭ_xd802_가"/>
      <sheetName val="★データ編集⁵ど_xd800_幭_xd802_∾됁"/>
      <sheetName val="★データ編集恶퍩_xd801_乭_xd801_ሾ鰀"/>
      <sheetName val="★データ編集ၶ뵩_xd801_乭_xd801_ሾ簀"/>
      <sheetName val="★データ編集끶㩩_xd800_筭_xd802_㼾ꐁ"/>
      <sheetName val="★データ編集큶ⱪ_xd800_཭_xd802_팾됀"/>
      <sheetName val="★データ編集䁵ᙨ_xd800_荭_xd802_䜾각"/>
      <sheetName val="★データ編集ꁵ_xdf7f__xd801_捭_xd801_✾가"/>
      <sheetName val="★データ編集_xd802_㔾됁愶怀㪇"/>
      <sheetName val="★データ編集_xd801_錾_xdc00_䬺저ⴳ"/>
      <sheetName val="★データ編集。㩎⸂ﻣ鐀숹䠂"/>
      <sheetName val="★データ編集_xd800_콭_xd801_錾琀攻栀"/>
      <sheetName val="★データ編集끵ᑦ_xd800_幭_xd801_∾ꐀ"/>
      <sheetName val="★データ編集恶⑩_xd800_煭_xd802_㔾됁"/>
      <sheetName val="★データ編集_xd802_⠾됁⬶ࠀ怒䠖"/>
      <sheetName val="★データ編集灶ᑬ_xd800_摭_xd802_⠾됁"/>
      <sheetName val="★データ編集_xd801_㠾ꐀꀁ_xd8ad_뀅"/>
      <sheetName val="★データ編集_xd801_㠾ꐀ뀁釅〥"/>
      <sheetName val="★データ編集_xd801_㠾ꐀ蠁눋ࡀ"/>
      <sheetName val="★データ編集ꁶ_xd801_瑭_xd801_㠾ꐀ"/>
      <sheetName val="★データ編集琀ᝎࠂ圡耧&amp;"/>
      <sheetName val="★データ編集큶䍫_xd800_絭_xd802_䄾각"/>
      <sheetName val="★データ編集䁶᝭_xd800_虭_xd802_䨾ꐁ"/>
      <sheetName val="★データ編集끴㵨_xd800_卭_xd802_᜾각"/>
      <sheetName val="★データ編集灶ᑭ湴촁⼞鐀"/>
      <sheetName val="★データ編集ꁵ띨_xd801_六_xd801_ᔾꐀ"/>
      <sheetName val="★データ編集ꐀﴵ렁_xdf3b_㠖_xdf46_Ж"/>
      <sheetName val="★データ編集vぬ_xd800_橭_xd802_⸾ꐁ"/>
      <sheetName val="★データ編集t⭪_xd800_彭_xd802_⌾ꐁ"/>
      <sheetName val="★データ編集끶㕩_xd800_艭_xd802_䘾ꐁ"/>
      <sheetName val="★データ編集큶ᱧ_xd800_艭_xd802_䘾각"/>
      <sheetName val="★データ編集됀䀵㑶㠚㑜搚"/>
      <sheetName val="★データ編集_xd800_虭_xd802_䨾됁攵퀀"/>
      <sheetName val="★データ編集_xd800_虭_xd802_䨾됁攵退"/>
      <sheetName val="★データ編集끴⹧_xd800_虭_xd802_䨾됁"/>
      <sheetName val="★データ編集聴≨_xd800_䕭_xd802_ा됁"/>
      <sheetName val="★データ編集큵㙧_xd800_腭_xd802_䔾"/>
      <sheetName val="★データ編集_xd802_⤾밁䩏ࠀ鼷【"/>
      <sheetName val="★データ編集ꁵ_xd801_汭_xd801_〾가"/>
      <sheetName val="★データ編集_xd801_奭_xd801_ᴾ됀ᠵ쀂"/>
      <sheetName val="★データ編集_xd802_씾ꐀ䜵耀嫨瀜"/>
      <sheetName val="★データ編集각⼶㠀㗽렦㗽퐦"/>
      <sheetName val="★データ編集䁶ⵧ_xd800_睭_xd802_㬾각"/>
      <sheetName val="★データ編集큶㝧_xd800_歭_xd802_⼾ꐁ"/>
      <sheetName val="★データ編集偶_xd801_湭_xd801_㈾鰀"/>
      <sheetName val="★データ編集⁶_xd801_汭_xd801_〾鰀"/>
      <sheetName val="★データ編集큶ᱭ_xd800_汭_xd801_〾鰀"/>
      <sheetName val="★データ編集⁶_xd801_灭_xd801_㐾鰀"/>
      <sheetName val="★データ編集각⼶㠀셽砽솨됽"/>
      <sheetName val="★データ編集_xd800_歭_xd802_⼾ᰁ㸶저"/>
      <sheetName val="★データ編集큶Ⅽ_xd800_䝭_xd802_ା됁"/>
      <sheetName val="★データ編集됁尵ࠀ㭒䠜㭂된"/>
      <sheetName val="★データ編集ꁵㅩ_xd800_荭_xd801_䜾됀"/>
      <sheetName val="★データ編集됀ȵ栂轄栶转䐶"/>
      <sheetName val="★データ編集_xd801_佭_xd801_ጾ가쨶᠁"/>
      <sheetName val="★データ編集⁶㩝_xd800_蝭_xd802_䬾됁"/>
      <sheetName val="★データ編集_xd802_䬾됁䨵_xdbec_怖"/>
      <sheetName val="★データ編集_xd802_䬾됁䨵_x0000_ޘ㠸"/>
      <sheetName val="★データ編集_xd802_䬾됁䨵㠀ꛊ뀹"/>
      <sheetName val="★データ編集_xd802_䬾됁䨵棽꠺"/>
      <sheetName val="★データ編集_xd802_䬾됁䨵䮝栾"/>
      <sheetName val="★データ編集_xd802_䬾됁䨵퀀袂逦"/>
      <sheetName val="★データ編集_xd802_䬾됁䨵栀ᯑ⠬"/>
      <sheetName val="★データ編集_xd802_䬾됁䨵ﴺ"/>
      <sheetName val="★データ編集_xd802_됀㼵蠀ፖ_x001d_"/>
      <sheetName val="★データ編集ၶ읩_xd801_佭_xd801_ጾ가"/>
      <sheetName val="★データ編集_xd801_⨾Ѐሹ_xde73_"/>
      <sheetName val="★データ編集쁵⵪_xd800_絭_xd801_䄾됀"/>
      <sheetName val="★データ編集_xd802_⸾됁ḵ㠀ꀤ"/>
      <sheetName val="★データ編集_xd802_⸾됁ḵ렀농㠳"/>
      <sheetName val="★データ編集_xd802_⸾됁ḵ렀놫렳"/>
      <sheetName val="★データ編集聶㙪_xd800_荭_xd801_䜾됀"/>
      <sheetName val="★データ編集_xd801_䜾됀ᠵ젂텕꠯"/>
      <sheetName val="★データ編集遶_xd801_湭_xd801_㈾가"/>
      <sheetName val="★データ編集ၵ䅭_xd800_恭_xd802_␾鰁"/>
      <sheetName val="★データ編集灶䉫_xd800_᙭_xd802__xda3e_됀"/>
      <sheetName val="★データ編集恵䅭_xd800_扭_xd802_☾각"/>
      <sheetName val="★データ編集灶ᕜ_xd800_業_xd801_ⴾ가"/>
      <sheetName val="★データ編集큶ᕪ_xd800_業_xd801_ⴾ가"/>
      <sheetName val="★データ編集클쥚_xd801_坭_xd801_ᬾ가"/>
      <sheetName val="★データ編集ぴ쥩_xd801_坭_xd801_ᬾ가"/>
      <sheetName val="★データ編集⁶텨_xd801_敭_xd801_⤾가"/>
      <sheetName val="★データ編集_xd802_鐀᜵䀀ⓦ_x0019_"/>
      <sheetName val="★データ編集_xd802_鐀᜵怀ᧉ"/>
      <sheetName val="★データ編集_xd802_鐀᜵ꀀꒄ‘"/>
      <sheetName val="★データ編集_xd801_蝭_xd801_䬾鰀ㄶ倂"/>
      <sheetName val="★データ編集⁷㕨_xd800_筭_xd802_㼾ꐁ"/>
      <sheetName val="★データ編集頀ᡲጀㆂԯ_x0000_缀"/>
      <sheetName val="★データ編集_xd802_㼾각䘶 ꆽ砐"/>
      <sheetName val="★データ編集ၷ_xd801_䱭_xd801_ှꐀ"/>
      <sheetName val="★データ編集ꁶ䕭_xd800__xd801_넾가"/>
      <sheetName val="★データ編集䔂㴵ꐁ䨵頀⾘树"/>
      <sheetName val="★データ編集匂㸇ꐁ㈵ꠀ슾"/>
      <sheetName val="★データ編集匂㸇ꐁ㘵頀桛"/>
      <sheetName val="★データ編集匂㸇ꐁ㨵瀀鮭퀑"/>
      <sheetName val="★データ編集䔁鸵가夶ᑃ_x000b_"/>
      <sheetName val="★データ編集⸁냣됀〵　뀖"/>
      <sheetName val="★データ編集⸁䗣됀_xde35_㠁⻜蠢"/>
      <sheetName val="★データ編集_xd800_瑭_xd802_㠾鰁㰶ꠀ"/>
      <sheetName val="★データ編集_xd802_㠾鰁㰶ꀀ雒"/>
      <sheetName val="★データ編集䁷Ⅺ_xd800_瑭_xd802_㠾鰁"/>
      <sheetName val="★データ編集_xd800_瑭_xd802_㠾鰁㰶"/>
      <sheetName val="★データ編集ఀ送隿렢᫿䐖"/>
      <sheetName val="★データ編集_xd800_扭_xd802_☾鐁崵"/>
      <sheetName val="★データ編集큶⡪_xd800__xd801_넾鰀"/>
      <sheetName val="★データ編集鰀렁䈳砚䈨쐚"/>
      <sheetName val="★データ編集⍪_xd800_瑭_xd801_㠾鰀"/>
      <sheetName val="★データ編集ꁵ_xd801_瑭_xd801_㠾鐀"/>
      <sheetName val="★データ編集恴⩦_xd800_䵭_xd802_ᄾ鐁"/>
      <sheetName val="★データ編集鰀ᨶ。嶁瀚嵶鐚"/>
      <sheetName val="★データ編集㱫_xd800_祭_xd802_㴾鰁"/>
      <sheetName val="★データ編集ふ䙪_xd800_絭_xd802_䄾鐁"/>
      <sheetName val="★データ編集_xd800_ṭ_xd802_가洶ꠀ"/>
      <sheetName val="★データ編集䁶㙨_xd800_╭_xd802_鐀"/>
      <sheetName val="★データ編集ㅥ_xd800_慭_xd802_┾鰁"/>
      <sheetName val="★データ編集큶Ὥ_xd800_癭_xd802_㨾Ё"/>
      <sheetName val="★データ編集坭적ᬾ鰀虜적"/>
      <sheetName val="★データ編集젂䬾됁㔵蠀艀䠘"/>
      <sheetName val="★データ編集젂Ḿꐁ电저질"/>
      <sheetName val="★データ編集灴㪀_xd800_坭_xd802_ᬾ吁"/>
      <sheetName val="★データ編集␁猥栀목싨Њ"/>
      <sheetName val="★データ編集␁猥뀀㴙怔ꚅЕ"/>
      <sheetName val="★データ編集_x0000__x0000_저挬퐐팣堁"/>
      <sheetName val="★データ編集吁娵퀀Ĥ逕Ě"/>
      <sheetName val="★データ編集_x0000__x0000_퀀﨟_xdc13_℣ࠀ"/>
      <sheetName val="★データ編集灵䑩荭젂䜾ꐁ"/>
      <sheetName val="★データ編集_x0001__x0000_ꀀ晢_xdc0c_␣砀"/>
      <sheetName val="★データ編集_x0000__x0000_退_xdc10__xdb23_ࠁ"/>
      <sheetName val="★データ編集_x0000__x0000_耀숑_xdc17_ꨣ렁"/>
      <sheetName val="★データ編集적鈾ꐀ唵઩"/>
      <sheetName val="★データ編集遶㝨聭젂䐾각"/>
      <sheetName val="★データ編集恶푭潭적㌾가"/>
      <sheetName val="★データ編集ၵ㩩൭젂턾됀"/>
      <sheetName val="★データ編集艭젂䘾鐁✵堀"/>
      <sheetName val="★データ編集艭젂䘾鐁✵"/>
      <sheetName val="★データ編集각氵栀ᡀᡍ鐗"/>
      <sheetName val="★データ編集ꁶ❨_xd800_㹭_xd802_Ⱦ鰁"/>
      <sheetName val="★データ編集젂⬾각㠶砀苧瀐"/>
      <sheetName val="★データ編集적⤾됀码獫⠑"/>
      <sheetName val="★データ編集_x0001__x0000_耀켁쐐㸣밀"/>
      <sheetName val="★データ編集_x0001__x0000_怀慍쐔㸣밀"/>
      <sheetName val="★データ編集_x0001__x0000_砀巄쐌㸣簀"/>
      <sheetName val="★データ編集㑭杭젂⬾각"/>
      <sheetName val="★データ編集ᩬ穭젂㸾각"/>
      <sheetName val="★データ編集쁵㹩桭젂ⰾ鰁"/>
      <sheetName val="★データ編集젂ⰾ鰁䠵ࠀ䞰〕"/>
      <sheetName val="★データ編集ぶ_xd96c_杭적⬾가"/>
      <sheetName val="★データ編集젂ᬾ鰁制䠀耙"/>
      <sheetName val="★データ編集鰁䌶頀⥷堚⥺␚"/>
      <sheetName val="★データ編集恵ᥨ捭적✾鰀"/>
      <sheetName val="★データ編集潭젂㌾됁瀵뀀"/>
      <sheetName val="★データ編集恵ᑬ穭적㸾鰀"/>
      <sheetName val="★データ編集㕭灭젂㐾鐁"/>
      <sheetName val="★データ編集젂鐀䘵䢱‡"/>
      <sheetName val="★データ編集恵㡧⵭젂鐀"/>
      <sheetName val="★データ編集젂鐀䘵栀䰢栜"/>
      <sheetName val="★データ編集적鐾ﰀࠠ_x0000_쑷䀕"/>
      <sheetName val="★データ編集恵Ṧ偭젂ᐾ각"/>
      <sheetName val="★データ編集적䔾尀ㄶ砂虰栐"/>
      <sheetName val="★データ編集灵㭯٭젂쨾簀"/>
      <sheetName val="★データ編集_x0000__x0000_耀麅_xdc0c_턣ﰁ"/>
      <sheetName val="★データ編集_x0001__x0000_砀ꘞ찌㼣㠀"/>
      <sheetName val="★データ編集_x0001__x0000_　弨찑㼣㠀"/>
      <sheetName val="★データ編集_x0001__x0000_砀󖰒㠣頀"/>
      <sheetName val="★データ編集_x0001__x0000_怀镁_xdc13_㠣頀"/>
      <sheetName val="★データ編集_x0000__x0000_᭻퐌윣封"/>
      <sheetName val="★データ編集_x0000__x0000_䀀䝲_xdc17__xd923_䰁"/>
      <sheetName val="★データ編集_x0001__x0000_저_xdfe4__xdc13_㐣가"/>
      <sheetName val="★データ編集젂谀唶᠀淹_xd81b_"/>
      <sheetName val="★データ編集젂谀唶_xd800_淰堛"/>
      <sheetName val="★データ編集鰀ံ_xd802_ꂌ怔쵱ᐕ"/>
      <sheetName val="★データ編集젂ᴾ됁䬶怀畛瀔"/>
      <sheetName val="★データ編集ၶ荭적䜾鰀"/>
      <sheetName val="★データ編集聵と獭젂㜾각"/>
      <sheetName val="★データ編集젂ㄾ찁䡏저坂蠐"/>
      <sheetName val="★データ編集젂ㄾ찁䡏렀犹"/>
      <sheetName val="★データ編集큶콫佭적ጾ가"/>
      <sheetName val="★データ編集ꁶ䉨卭젂᜾鰁"/>
      <sheetName val="★データ編集적ꐾꐀ儵᠀祣㠓"/>
      <sheetName val="★データ編集적꘾簀栶　찼ꀙ"/>
      <sheetName val="★データ編集_x0002__x0000__xd800__xd801_ꤾЀ"/>
      <sheetName val="★データ編集_x0001__x0000_䫂䐑ᨦⰀ"/>
      <sheetName val="★データ編集_x0001__x0000_ご퐔䄣᠀"/>
      <sheetName val="★データ編集_x0000__x0000_᠀苡㰔눦_xd801_"/>
      <sheetName val="★データ編集⁶業적ⴾꐀ"/>
      <sheetName val="★データ編集ぷ⡪❭젂가"/>
      <sheetName val="★データ編集ぴ⍩獭젂㜾ꐁ"/>
      <sheetName val="目次・外⇘ɫ_xda7e_Ðꁰ"/>
      <sheetName val="目次・外⇘ɫ_xda7e_Ðᐸ"/>
      <sheetName val="★データ編集_x0001__x0000_蠀閵퐑ἣ栀"/>
      <sheetName val="★データ編集́Ლ_x0000__x0000_᠀귪_xdc11_"/>
      <sheetName val="★データ編集적ꬾЀ笹。Û"/>
      <sheetName val="★データ編集u⹪摭젂⠾萁"/>
      <sheetName val="★データ編集⑭젂ꐀ刵⠀"/>
      <sheetName val="★データ編集恵╧捭젂✾각"/>
      <sheetName val="★データ編集끷핪潭적㌾가"/>
      <sheetName val="★データ編集㵭젂ľ각絎_xd800_"/>
      <sheetName val="★データ編集_x0000__x0000_倀_xdf76_퐓쐣谁"/>
      <sheetName val="★データ編集ၴὨ瑭적㠾가"/>
      <sheetName val="★データ編集적눾가⭎퀀㧬တ"/>
      <sheetName val="★データ編集적눾萀洵怀돪ꀖ"/>
      <sheetName val="★データ編集적눾萀洵栀槸"/>
      <sheetName val="★データ編集쁶╭ｭ적쌾가"/>
      <sheetName val="★データ編集적ጾ谀ᘶ瘐栚"/>
      <sheetName val="★データ編集흿佭적ጾ谀"/>
      <sheetName val="★データ編集_x0000__x0000__x0000__x0001_Ԁ_x0000__x0000_"/>
      <sheetName val="★データ編集끷㭰쩭적踾ꐀ"/>
      <sheetName val="★データ編集적踾ꐀ㠵䠂蜈蠥"/>
      <sheetName val="★データ編集_x0002__x0000_᙭젂_xda3e_Ѐ"/>
      <sheetName val="★データ編集각愶⠀㌐栮㋿萮"/>
      <sheetName val="★データ編集ꁵ㒁坭젂ᬾ각"/>
      <sheetName val="★データ編集젂ᬾ각䬵 灨‟"/>
      <sheetName val="★データ編集젂ᬾ각䬵怀灔"/>
      <sheetName val="★データ編集젂ᬾ각䬵韮"/>
      <sheetName val="★データ編集젂ᬾ각䬵ࠀ䭮점"/>
      <sheetName val="★データ編集䵭젂ᄾ쐁㭏쀀"/>
      <sheetName val="★データ編集鰀ἶࠂ몐࠷멖з"/>
      <sheetName val="★データ編集㥴嵭젂ℾ氁"/>
      <sheetName val="★データ編集_x0001__x0000_怀視_xdc11_⤣찀"/>
      <sheetName val="★データ編集_x0000__x0000_ꠀ_xdc1c_㤣堀"/>
      <sheetName val="★データ編集끷ᩱ繭적䈾琀"/>
      <sheetName val="★データ編集鐀攵㥶뀜㥮М"/>
      <sheetName val="★データ編集鐀攵᠀_xd817_З"/>
      <sheetName val="★データ編集鰁㠶砀⢽砑⢹㐑"/>
      <sheetName val="★データ編集젂ܾ각匧怀쉤怛"/>
      <sheetName val="★データ編集_x0001__x0000_杭적⬾Ѐ"/>
      <sheetName val="★データ編集ꁶ䍫적ꤾ鰀"/>
      <sheetName val="★データ編集젂⠾鰁帶頀㭾᠝"/>
      <sheetName val="★データ編集젂_xda3e_谀畎퀀ꝧ候"/>
      <sheetName val="★データ編集젂_xda3e_谀畎砀눇"/>
      <sheetName val="★データ編集젂_xda3e_谀畎瀀㾶뀙"/>
      <sheetName val="★データ編集䁵墥̂㖚_x0001__x0000_㠀"/>
      <sheetName val="★データ編集䁵殥̂䢚_x0001__x0000_耀"/>
      <sheetName val="★データ編集_x0001__x0000_䠀᰺퐕ࠣ밀"/>
      <sheetName val="★データ編集歭젂⼾琁䄵 "/>
      <sheetName val="★データ編集歭젂⼾琁䄵ꠀ"/>
      <sheetName val="★データ編集䁵殥̂䢚_x0001__x0000_退"/>
      <sheetName val="★データ編集䁶庥̂㮚_x0001__x0000_砀"/>
      <sheetName val="★データ編集젂䤾鰁弶砀㩂砙"/>
      <sheetName val="★データ編集⁷㡿剭젂ᘾ鐁"/>
      <sheetName val="★データ編集偶앭彭적⌾鰀"/>
      <sheetName val="★データ編集ぶ앵彭적⌾鰀"/>
      <sheetName val="★データ編集䀗殥̂䢚_x0001__x0000_렀"/>
      <sheetName val="★データ編集鐀䴵ࠀࠚ"/>
      <sheetName val="★データ編集큶㽬潭젂㌾찁"/>
      <sheetName val="★データ編集灵ⵧ幭젂∾鰁"/>
      <sheetName val="★データ編集적䐾鐀Ｕ뗟†"/>
      <sheetName val="★データ編集聶㵭汭젂〾鰁"/>
      <sheetName val="★データ編集v㑫聭적䐾鐀"/>
      <sheetName val="★データ編集職㹦≭젂鰀"/>
      <sheetName val="★データ編集젂㌾搁䄵䀀䫇_x001c_"/>
      <sheetName val="★データ編集젂䀾ꐁ〵耀ꉂ쀢"/>
      <sheetName val="★データ編集ふ₀腭적䔾琀"/>
      <sheetName val="★データ編集遵⑴⹭젂琀"/>
      <sheetName val="★データ編集젂⼾鐁笵耀⅓_x001c_"/>
      <sheetName val="★データ編集鐁笵　瀖䐖"/>
      <sheetName val="★データ編集_x0000__x0000__x0000__x0001_Ԁ_x0000_豈"/>
      <sheetName val="★データ編集_x0000__x0000__x0000__x0001_Ԁ_x0000_ﴀ"/>
      <sheetName val="★データ編集␀䄶렂_xd8df_砜_xd8e0__x001c_"/>
      <sheetName val="★データ編集␀昶_x0002_恖*恗*"/>
      <sheetName val="★データ編集␀昶䀂恇쀪恁*"/>
      <sheetName val="★データ編集젂䜾鐁瘵　鷢뀖"/>
      <sheetName val="★データ編集椧倀蠝렛⨸ᐚ"/>
      <sheetName val="★データ編集䁵ゆ捭젂✾鐁"/>
      <sheetName val="★データ編集蕭적䤾鰀̶。"/>
      <sheetName val="★データ編集蕭적䤾鰀̶"/>
      <sheetName val="★データ編集ⴀⱅ䁶殥̂䢚_x0001_"/>
      <sheetName val="★データ編集_x0000__x0000_㘎퐜ꬣᰁ"/>
      <sheetName val="★データ編集_x0000__x0000__x0000__x0001_Ԁ_x0000_切"/>
      <sheetName val="★データ編集_x0000__x0000__x0000__x0001_Ԁ_x0000_"/>
      <sheetName val="★データ編集쌂_xdf4d_簀븢蠂伐䠠"/>
      <sheetName val="★データ編集쌂_xdf4d_簀븢쀂᏾䠤"/>
      <sheetName val="★データ編集_x0001__x0000_က⯖퐚㐣렀"/>
      <sheetName val="★データ編集_x0000__x0000_倀븣鐜픤ఁ"/>
      <sheetName val="★データ編集_x0001__x0000_怀鬈萗〤밀"/>
      <sheetName val="★データ編集_x0001__x0000_착萗〤蠀"/>
      <sheetName val="★データ編集ᥭ젂_xdd3e_쐀䍏退"/>
      <sheetName val="★データ編集큶᭲罭젂䌾ꐁ"/>
      <sheetName val="★データ編集_x0000__x0000__x0000__x0000_怀嘺篝"/>
      <sheetName val="★データ編集_x0000__x0000__x0000__x0000_倀萹춏"/>
      <sheetName val="★データ編集_x0000__x0000__x0000__x0000_ꀀହꐺ"/>
      <sheetName val="★データ編集_x0000__x0000__x0000__x0001_Ԁ_x0000_ﬀ"/>
      <sheetName val="★データ編集_x0000__x0000__x0000__x0000_怀鰹䗸"/>
      <sheetName val="★データ編集_x0000__x0000__x0000__x0000_뀀戹纁"/>
      <sheetName val="★データ編集_x0000__x0000__x0000__x0000_뀀ਹ"/>
      <sheetName val="★データ編集_x0000__x0000__x0000__x0000_퀀_xdb39_"/>
      <sheetName val="★データ編集_x0000__x0000__x0000__x0000_　嘺㛇"/>
      <sheetName val="★データ編集_x0000__x0000__x0000__x0001_Ԁ_x0000_ﰀ"/>
      <sheetName val="条件入力"/>
      <sheetName val="新業務機/_x0000_ꠀ`"/>
      <sheetName val="新業務機ꛇ܈㺎"/>
      <sheetName val="新業務機退댍܌욎"/>
      <sheetName val="新業務機瀀᳧܃䞎"/>
      <sheetName val="新業務機怀齛܈튎"/>
      <sheetName val="下り電文項目編集"/>
      <sheetName val="新業務機᠀珘윏捡"/>
      <sheetName val="新業務機쐉c0_x0000_"/>
      <sheetName val="新業務機_xd813_፫砀Ậ"/>
      <sheetName val="新業務機렏✳싮"/>
      <sheetName val="新業務機윈条0_x0000_"/>
      <sheetName val="新業務機頖Ɱ"/>
      <sheetName val="新業務機/_x0000_렀"/>
      <sheetName val="使用説明書"/>
      <sheetName val="新業務機ᥗ倀ᰑ"/>
      <sheetName val="新業務機ᥗ렀ᰓ"/>
      <sheetName val="新業務機윊/_x0000_"/>
      <sheetName val="新業務機蠀姡猉륭"/>
      <sheetName val="新業務機䠓፱栀螂"/>
      <sheetName val="新業務機砀づ猍"/>
      <sheetName val="新業務機릷猍텭"/>
      <sheetName val="新業務機䠊ㅱ蠀Ⰱ"/>
      <sheetName val="新業務機猅ꉭ/_x0000_"/>
      <sheetName val="PP単価"/>
      <sheetName val="AIXｻｰﾋﾞｽ価格集計（SE無）"/>
      <sheetName val="☆★☆ITEM→ꨀ봞ԯ_x0000_"/>
      <sheetName val="☆★☆ITEM→ԯ_x0000_缀_x0000_"/>
      <sheetName val="概要"/>
      <sheetName val="ｼｽﾃﾑ概要"/>
      <sheetName val="☆★☆ITEM→䈀띪ԯ_x0000_"/>
      <sheetName val="☆★☆ITEM→䈀굪ԯ_x0000_"/>
      <sheetName val="☆★☆ITE_x0005__x0000_"/>
      <sheetName val="☆★☆ITE橂】"/>
      <sheetName val="☆★☆ITE洀_x001c_"/>
      <sheetName val="加入者ᱞ性(9.ကⱔ尀ⱔ"/>
      <sheetName val="加入者ᱞ性(9.렀し䈀煪"/>
      <sheetName val="加入者ᱞ性(9.䈀潪ԯ_x0000_"/>
      <sheetName val="加入者ᱞ性(9.耀╕찀╕"/>
      <sheetName val="加入者ᱞ性(9.ԯ_x0000_缀_x0000_"/>
      <sheetName val="加入者ᱞ性(9.䈀ͪ԰_x0000_"/>
      <sheetName val="加入者ᱞ性(9.栀᱓䈀䭪"/>
      <sheetName val="加入者ᱞ性(9.䈀४԰_x0000_"/>
      <sheetName val="加入者ᱞ性(9.䈀饪ԯ_x0000_"/>
      <sheetName val="☆★☆ITEM→䈀⥪ԯ_x0000_"/>
      <sheetName val="加入者ᱞ性(9.䈀ԯ_x0000_"/>
      <sheetName val="加入者ᱞ性(9.蠀ご䈀⩪"/>
      <sheetName val="加入者ᱞ性(9.䈀䁪ԯ_x0000_"/>
      <sheetName val="加入者ᱞ性(9.䈀卪ԯ_x0000_"/>
      <sheetName val="加入者ᱞ性(9.䈀륪ԯ_x0000_"/>
      <sheetName val="加入者ᱞ性(礊め_x0005__x0000__x0000_"/>
      <sheetName val="加入者属性情報(쀀ᝬఀ᝭씀輖ԯ"/>
      <sheetName val="加入者属性情報(씀눖ԯ_x0000_缀_x0000__x0000_"/>
      <sheetName val="加入者属性情報(ԯ_x0000_缀_x0000__x0000__x0000__xde00_"/>
      <sheetName val="加入者属性情報(䈀뙪ԯ_x0000_缀_x0000__x0000_"/>
      <sheetName val="加入者属性情報(ࠀ⭮䈀牪ԯ_x0000_缀"/>
      <sheetName val="加入者属性情報(ꀀᥬᥬ䈀ꑪԯ"/>
      <sheetName val="☆B01ԯ_x0000_缀"/>
      <sheetName val="☆★☆ITEM→䀀❒谀❒"/>
      <sheetName val="加入者属性情報(蠀❫䈀ꍪԯ_x0000_缀"/>
      <sheetName val="☆B01저᭲㔀"/>
      <sheetName val="☆B01耀᭙찀"/>
      <sheetName val="はじ_x0005__x0000_"/>
      <sheetName val="☆B010計浸"/>
      <sheetName val="☆B010計滸"/>
      <sheetName val="☆B01頀⭮㔀"/>
      <sheetName val="☆B01栀Ⱳꨀ"/>
      <sheetName val="☆B01 ⱙ氀"/>
      <sheetName val="☆B01䠀ᕕ䈀"/>
      <sheetName val="☆B01䈀_xdc6a_ԯ"/>
      <sheetName val="加入者属性情報(ᕮⰀᕯ䈀衪ԯ"/>
      <sheetName val="加入者属性情報(ᡗ䈀煪ԯ_x0000_缀"/>
      <sheetName val="加入者属性情報(ԯ_x0000_缀_x0000__x0000__x0000_"/>
      <sheetName val="加入者属性情報(ԯ_x0000_缀_x0000__x0000__x0000_렀"/>
      <sheetName val="加入者属性情報(᠀ᥱ䈀ԯ_x0000_缀"/>
      <sheetName val="加入者属性情報(⑱䈀齪ԯ_x0000_缀"/>
      <sheetName val="加入者属性情報(䈀穪ԯ_x0000_缀_x0000__x0000_"/>
      <sheetName val="加入者属性情報(저⵱餀Ƙ԰_x0000_缀"/>
      <sheetName val="_x0000_:?_x0013__x0000_0?0?_x0000__x0000__x0000__x0000_?ReQ_x0005_?"/>
      <sheetName val="☆★☆ITE濠_x0013_"/>
      <sheetName val="☆★☆ITE橂⾕"/>
      <sheetName val="☆★☆ITEM→怀⹭가⹭"/>
      <sheetName val="☆★☆ITEM→ጀ_xdb82_ԯ_x0000_"/>
      <sheetName val="料金表9803"/>
      <sheetName val="加入者ᱞ性(礊め_x0005_"/>
      <sheetName val="加入者ᱞ性(9.ԯ"/>
      <sheetName val="加入者属性情報(ԯ"/>
      <sheetName val="加入者属性情報(䈀뙪ԯ"/>
      <sheetName val="加入者属性情報(ࠀ⭮䈀牪ԯ"/>
      <sheetName val="☆★☆ITEM→_x0000_ᑒ䰀ᑒ"/>
      <sheetName val="加入者属性情報(餀슘ԯ_x0000_缀_x0000__x0000_"/>
      <sheetName val="☆★☆ITEM→저᱘ጀ뒂"/>
      <sheetName val="加入者属性情報(栀ᵫꩀԯ_x0000_缀"/>
      <sheetName val="カテゴリ・処理区分・ステータス"/>
      <sheetName val="加入者属性情報(렀⭮鬀ࠓ԰_x0000_缀"/>
      <sheetName val="目次・会㔀቎԰"/>
      <sheetName val="目次・会԰_x0000_缀"/>
      <sheetName val="☆★☆ITE哰_x001d_"/>
      <sheetName val="☆★☆ITE単_x001e_"/>
      <sheetName val="☆★☆ITE浨$"/>
      <sheetName val="☆★☆ITE熐_x001d_"/>
      <sheetName val="☆★☆ITE氠."/>
      <sheetName val="☆★☆ITE壀("/>
      <sheetName val="☆★☆ITE淐,"/>
      <sheetName val="☆★☆ITE犰_x001a_"/>
      <sheetName val="☆★☆ITE瀠!"/>
      <sheetName val="☆★☆ITE畀_x0018_"/>
      <sheetName val="☆★☆ITE磠 "/>
      <sheetName val="☆★☆ITE困)"/>
      <sheetName val="☆★☆ITEᛅ⿧"/>
      <sheetName val="☆★☆ITE圐1"/>
      <sheetName val="☆★☆ITE奰+"/>
      <sheetName val="☆★☆ITE吰_x0014_"/>
      <sheetName val="[df一覧hs.xls]_x0000_:?_x0013__x0000_0?0?_x0000__x0000__x0000__x0000_?ReQ_x0005_?"/>
      <sheetName val="約定"/>
      <sheetName val="変更管理シ԰_x0000_"/>
      <sheetName val="マスター"/>
      <sheetName val="tmp"/>
      <sheetName val="リスト内容"/>
      <sheetName val="【開発フェーズ】レビュー管理票"/>
      <sheetName val="物理データ型"/>
      <sheetName val="データベース記述書"/>
      <sheetName val="Environment"/>
      <sheetName val="mstr"/>
      <sheetName val="改ꀀ≕"/>
      <sheetName val="加入者属性情報(ᠵ㦆喰7ꮸ⽲_x0005__x0000_"/>
      <sheetName val="加入者属性情報(ᠵ㦆ꮸ⼙_x0005__x0000__x0000_"/>
      <sheetName val="概念名称リスト"/>
      <sheetName val="入力にあたって"/>
      <sheetName val="加入者属性情報(10_5_5)1"/>
      <sheetName val="指図書データ（プラン単位）10_2)"/>
      <sheetName val="_”"/>
      <sheetName val="1_3_6_4_ReturnMonthCmd"/>
      <sheetName val="1_3_6_4_main"/>
      <sheetName val="1_3_6_4__execute"/>
      <sheetName val="__”_0é0°____ ReQ"/>
      <sheetName val="加入者ｽﾃｰﾀ???+?⽘??饦"/>
      <sheetName val="?:?0é0°???? ReQ"/>
      <sheetName val=":”?0é0°? ReQ"/>
      <sheetName val=":”"/>
      <sheetName val="予算問題点_"/>
      <sheetName val="インプット_(2)"/>
      <sheetName val="退職事由等(µ_2_3_2)_(2)"/>
      <sheetName val="加入者ｽﾃｰﾀ+__"/>
      <sheetName val=":”0_0° ReQ\"/>
      <sheetName val="テーブル一覧_6_(2)"/>
      <sheetName val="テーブル一覧_6_(4)"/>
      <sheetName val="テーブル一覧_6_(3)"/>
      <sheetName val="個人型受給者情報(1_2_3_2ଝ"/>
      <sheetName val=":”0é0° ReQ€"/>
      <sheetName val="_:”_0é0°____ ReQ€"/>
      <sheetName val="プロセス単位Ｐ５_(2)"/>
      <sheetName val="ྪЀ橂"/>
      <sheetName val="ྪЀ闰"/>
      <sheetName val="ྪЀ"/>
      <sheetName val="HW"/>
      <sheetName val="1_前提"/>
      <sheetName val="支払完了ｽﾃｰﾀ(5_3_2)"/>
      <sheetName val="退職事由獉(5_2_3_1)"/>
      <sheetName val="目次・給"/>
      <sheetName val="加入者ᱞ性(9_2_3)"/>
      <sheetName val="加入者ｽﾃｰﾀ???+?⽘?亨&amp;"/>
      <sheetName val="支払指図書Ǉータ（一時払）(5_2_1_4)"/>
      <sheetName val="加入者ｽﾃｰﾀ?+?⽘?饦"/>
      <sheetName val="目次・外部"/>
      <sheetName val="目次・外部灨橂⿶"/>
      <sheetName val="退職事由等(µ_2_ࢢᡧ"/>
      <sheetName val="退職事由等(µ_2_灨橂⿶"/>
      <sheetName val="支払指図書データ（一時払）(5_2_1㸀ᰀ̀"/>
      <sheetName val="支払指図書データ（退職）(5_2_1_1)1"/>
      <sheetName val="支払指図書データ（税引後）(5_2_1_2)1"/>
      <sheetName val="支払指図書データ（困窮時）(5_2_1_3)1"/>
      <sheetName val="支払指図書データ（一時払）(5_2_1_4)1"/>
      <sheetName val="RO指図書データ（RO証明書）(5_2_1_5)1"/>
      <sheetName val="RO指図書データ（RO取崩）(5_2_1_6)1"/>
      <sheetName val="支払指図書データ（プラン外年金）(5_2_1_7)1"/>
      <sheetName val="異動情報(5_2_1_11)1"/>
      <sheetName val="RO移管払出適格証明請求情報(5_2_2)1"/>
      <sheetName val="退職通知書情報(5_2_3_1)1"/>
      <sheetName val="個人型受給者情報(5_2_3_2)1"/>
      <sheetName val="売却情報(5_2_4_1)1"/>
      <sheetName val="33260(3_2_2_3)1"/>
      <sheetName val="33260(3_2_2_７)1"/>
      <sheetName val="ローン内容登録情報（変更異動）(9_1_1)1"/>
      <sheetName val="売却情報1(9_1_2)1"/>
      <sheetName val="売却指図情報(9_1_2)1"/>
      <sheetName val="実行ステータス情報(9_2_1)1"/>
      <sheetName val="売却完了情報(9_2_1)1"/>
      <sheetName val="売却完了情報(9_2_2)1"/>
      <sheetName val="実行ステータス情報(9_2_3)1"/>
      <sheetName val="一括返済額情報(9_3_1)1"/>
      <sheetName val="入金予定額情報（一括時のみ）(9_3_3)1"/>
      <sheetName val="売却時情報(9_3_5)1"/>
      <sheetName val="33403(3_4)1"/>
      <sheetName val="33518(3_5_4)1"/>
      <sheetName val="33519(3_5_5)1"/>
      <sheetName val="33602(3_6)1"/>
      <sheetName val="24201(4_2_1)1"/>
      <sheetName val="24235(4_2_2)1"/>
      <sheetName val="24215(4_2_4)1"/>
      <sheetName val="24322(4_3_4)1"/>
      <sheetName val="24323(4_3_4)1"/>
      <sheetName val="24404(4_4_2)1"/>
      <sheetName val="24422(4_4_2)1"/>
      <sheetName val="24409(4_4_3)1"/>
      <sheetName val="24410(4_4_3)1"/>
      <sheetName val="24411(4_4_4)1"/>
      <sheetName val="24424(4_4_4)1"/>
      <sheetName val="24502(4_5)1"/>
      <sheetName val="保有数量(5_2_3_3)1"/>
      <sheetName val="売却商品(5_2_4_4)1"/>
      <sheetName val="資産処分明細情報(5_3)1"/>
      <sheetName val="支払完了ｽﾃｰﾀｽ(5_3_2)1"/>
      <sheetName val="加入者別商品売却情報(6_1_1)1"/>
      <sheetName val="発注情報(6_1_2)1"/>
      <sheetName val="発注情報(6_1_4)1"/>
      <sheetName val="個人型売却結果(6_2_4)1"/>
      <sheetName val="加入者別商品売却情報(6_3_2)1"/>
      <sheetName val="約定済情報(6_3_2)1"/>
      <sheetName val="加入者別商品売却情報(6_3_3)1"/>
      <sheetName val="売却結果按分情報(6_3_3)1"/>
      <sheetName val="売却結果按分情報(6_3_4)1"/>
      <sheetName val="約定済情報(6_3_4)1"/>
      <sheetName val="加入者別商品売却情報(6_4_1)1"/>
      <sheetName val="加入者別対象残高(7_2)1"/>
      <sheetName val="個人型収益明細情報_(7_3_5)1"/>
      <sheetName val="対象残高（按分用）(7_3_6)1"/>
      <sheetName val="加入者別収益明細情報(7_3_6)1"/>
      <sheetName val="加入者別収益明細情報(7_3_7)1"/>
      <sheetName val="加入者別収益情報(7_3_8)1"/>
      <sheetName val="個人型収益情報(7_4)1"/>
      <sheetName val="個人型買付指図情報(7_4)1"/>
      <sheetName val="対象残高（按分用）(7_5_1)1"/>
      <sheetName val="再投資結果按分情報(7_5_1)1"/>
      <sheetName val="買付取引明細(9_3_5)1"/>
      <sheetName val="加入者別売却指図取引明細（10_3）1"/>
      <sheetName val="資産売却情報（加入者別)(10_5_1)1"/>
      <sheetName val="移管済ステータス(10_5_6)1"/>
      <sheetName val="33515(3_5_3)1"/>
      <sheetName val="33516(3_5_4)1"/>
      <sheetName val="指図書データ（プラン単位）(10_2)1"/>
      <sheetName val="売却指図(10_3)1"/>
      <sheetName val="移行先情報(10_5_1)1"/>
      <sheetName val="加入者証変更情報(2_1_2_3)1"/>
      <sheetName val="加入者口座存在有無(2_2)1"/>
      <sheetName val="加入者口座登録情報(2_3_1_1_3)1"/>
      <sheetName val="加入者証発行区分(2_3_1_6)1"/>
      <sheetName val="加入者証発行区分(2_3_1_6)_(2)1"/>
      <sheetName val="加入者口座変更(2_3_1_2_3)1"/>
      <sheetName val="加入者口座変更_(2_3_1_2_3)(2)1"/>
      <sheetName val="加入者拠出金変更(2_3_1_3_2)1"/>
      <sheetName val="加入者拠出金変更_(2_3_1_3_2)(2)1"/>
      <sheetName val="ＲＯ加入者口座登録情報(2_3_1_5_3)1"/>
      <sheetName val="加入者口座情報(2_3_3)1"/>
      <sheetName val="33112(3_1_1_4)1"/>
      <sheetName val="33151(3_1_2_1)1"/>
      <sheetName val="33153(3_12_2)1"/>
      <sheetName val="33165(3_1_2_5)1"/>
      <sheetName val="33253(3_2_2_1)1"/>
      <sheetName val="33334(3_3_7)1"/>
      <sheetName val="加入者ｽﾃｰﾀｽ等(5_1_1)1"/>
      <sheetName val="加入者ｽﾃｰﾀｽ等_(5_1_2)_1"/>
      <sheetName val="加入者ｽﾃｰﾀｽ等(5_1_3)_1"/>
      <sheetName val="加入者ｽﾃｰﾀｽ区分(5_2_1)1"/>
      <sheetName val="加入者ｽﾃｰﾀｽ区分(5_2_3_1)1"/>
      <sheetName val="加入者ｽﾃｰﾀｽ区分_(5_2_3_2)1"/>
      <sheetName val="支払済ｽﾃｰﾀｽ（5_3_2）1"/>
      <sheetName val="受取人情報（5_3_3）1"/>
      <sheetName val="加入者口座情報(6_1_4)1"/>
      <sheetName val="有効プラン加入者(7_1_2)1"/>
      <sheetName val="加入者キー情報(8_3_1)1"/>
      <sheetName val="ローン要件情報(加入者）(9_1_1)1"/>
      <sheetName val="決済口座情報(9_2_2)1"/>
      <sheetName val="返済順序方法(9_3_5)1"/>
      <sheetName val="加入者口座属性情報(10_5_2)1"/>
      <sheetName val="加入者口座属性情報(10_5_4)1"/>
      <sheetName val="従業員名寄せ情報(2_1_1_1)1"/>
      <sheetName val="加入者属性登録情報(2_1_1_3)1"/>
      <sheetName val="変更前従業員属性情報(2_1_2_1)1"/>
      <sheetName val="従業員確認書情報(2_1_2_2)1"/>
      <sheetName val="加入者属性変更情報(2_1_2_3)1"/>
      <sheetName val="加入者証情報(2_1_2_3)1"/>
      <sheetName val="従業員属性情報(2_1_3)1"/>
      <sheetName val="募集用加入通知書情報(2_2)1"/>
      <sheetName val="加入者存在有無(2_3_1_1_1)1"/>
      <sheetName val="加入者属性登録情報(2_3_1_1_2)1"/>
      <sheetName val="加入者属性変更(2_3_1_2)1"/>
      <sheetName val="加入者属性変更(2_3_1_2)_(2)1"/>
      <sheetName val="加入者名情報(2_3_1_3_2)1"/>
      <sheetName val="加入者名情報(2_3_1_6)1"/>
      <sheetName val="33139(3_1_1__4)1"/>
      <sheetName val="33503(3_5_1)1"/>
      <sheetName val="33603(3_6)1"/>
      <sheetName val="24213(4_2_4)1"/>
      <sheetName val="24229(4_2_5)1"/>
      <sheetName val="生年月日・現況区分(5_1_1)1"/>
      <sheetName val="生年月日・現況区分_(5_1_2)1"/>
      <sheetName val="生年月日・現況区分(5_1_3)_1"/>
      <sheetName val="加入者属性情報(5_2_1)1"/>
      <sheetName val="加入者属性情報(5_2_2)1"/>
      <sheetName val="退職事由等(5_2_3_1)1"/>
      <sheetName val="退職事由等(5_2_3_2)_(2)1"/>
      <sheetName val="加入者属性情報(5_2_3)1"/>
      <sheetName val="加入者属性情報(5_3_1)1"/>
      <sheetName val="ﾌﾟﾗﾝ脱退情報(5_3_2)1"/>
      <sheetName val="加入者属性情報(5_3_3_1)1"/>
      <sheetName val="加入者属性情報(5_3_3_2)1"/>
      <sheetName val="加入者属性情報(5_3_4_3)1"/>
      <sheetName val="企業情報(6_1_2)1"/>
      <sheetName val="加入者属性情報(6_1_4)1"/>
      <sheetName val="加入者属性情報(6_1_5)1"/>
      <sheetName val="加入者属性情報(7_1_2)1"/>
      <sheetName val="加入属性情報(9_1_1)1"/>
      <sheetName val="加入者属性(9_2_3)1"/>
      <sheetName val="延滞情報(9_4_1)1"/>
      <sheetName val="対象加入者属性情報(10_1_4)1"/>
      <sheetName val="加入者属性情報(10_5_2)1"/>
      <sheetName val="加入者属性情報(10_5_4)1"/>
      <sheetName val="加入者属性情報(10_5_5)2"/>
      <sheetName val="情報系_(ID)1"/>
      <sheetName val="情報系_(ED)1"/>
      <sheetName val="UKE2_係コード1"/>
      <sheetName val="UKE2_係コード_(2)1"/>
      <sheetName val="TSM_Server1"/>
      <sheetName val="加入老名情報(2_3_1_3_2)1"/>
      <sheetName val="加入者属性情報(10_5*5)1"/>
      <sheetName val="加入者キヸ情報(8_3_1)1"/>
      <sheetName val="個人型受給者情報(1_2_3_2)1"/>
      <sheetName val="再投賃結果按分情報(7_5_1)1"/>
      <sheetName val="変更前従業員属性惁報(2_1_2_1)1"/>
      <sheetName val="加兡者属性情報(5_3_4_3)1"/>
      <sheetName val="加兡者別商品売却情報(6_4_1)1"/>
      <sheetName val="加入者刡商品売却情報(6_4_1)1"/>
      <sheetName val="加入老別売却指図取引明細（10_3）1"/>
      <sheetName val="加入老別商品売却情報(6_4_1)1"/>
      <sheetName val="保按数量(5_2_3_3)1"/>
      <sheetName val="支払済ｽﾃﭰﾀｽ（5_3_2）1"/>
      <sheetName val="加入老属性情報(5_3_3_2)1"/>
      <sheetName val="33003(3_4)1"/>
      <sheetName val="加入者塞性情報(5_2_2)1"/>
      <sheetName val="変更前従業員属性_報(2_1_2_1)1"/>
      <sheetName val="加_者属性情報(5_3_4_3)1"/>
      <sheetName val="加_者別商品売却情報(6_4_1)1"/>
      <sheetName val="加入者_商品売却情報(6_4_1)1"/>
      <sheetName val="支払済ｽﾃ_ﾀｽ（5_3_2）1"/>
      <sheetName val="加入者属性情報(5_3_191"/>
      <sheetName val="改定履歴_1"/>
      <sheetName val="_IHS設定1"/>
      <sheetName val="A-AUTO運用ルール(2003_11_28)1"/>
      <sheetName val="A-AUTO命名規約(2003_12_17)1"/>
      <sheetName val="pfcaドライバ2_2_1インストール1"/>
      <sheetName val="pfcaドライバ2_2_1コンフィグ1"/>
      <sheetName val="加入者ｽﾃｰﾀｽ等_(5_±_2)_1"/>
      <sheetName val="加入者属性盻録情報(2_3_1_1_2)1"/>
      <sheetName val="1_3_6_4_ReturnMonthCmd1"/>
      <sheetName val="1_3_6_4_main1"/>
      <sheetName val="1_3_6_4__execute1"/>
      <sheetName val="支払指図書データ（困窮時）(5ĮÒ_1_3)1"/>
      <sheetName val="加入者ｽﾃｰﾀｽ等_(5_1_2)栠1"/>
      <sheetName val="JOB一覧_(給与)1"/>
      <sheetName val="JOB一覧_(賞与)1"/>
      <sheetName val="JOB一覧_(差額）1"/>
      <sheetName val="JOB一覧_(単独年調）1"/>
      <sheetName val="データ編集_(HEN001)1"/>
      <sheetName val="データ編集_(HEN002)1"/>
      <sheetName val="データ編集_(HEN003)1"/>
      <sheetName val="データ編集_(GIPA035)1"/>
      <sheetName val="データ編集_(GIPZ005)1"/>
      <sheetName val="データ編集_(GIPZ074)1"/>
      <sheetName val="データ編集_(GIPZ075)1"/>
      <sheetName val="Ｘ）JOBｸﾞﾙｰﾌﾟﾌﾛｰ_(2)1"/>
      <sheetName val="☆★☆ITEM→_(2)1"/>
      <sheetName val="加入者属性情報(10_5_5)3"/>
      <sheetName val="予算問題点_1"/>
      <sheetName val="インプット_(2)1"/>
      <sheetName val="退職事由等(µ_2_3_2)_(2)1"/>
      <sheetName val="テーブル一覧_6_(2)1"/>
      <sheetName val="テーブル一覧_6_(4)1"/>
      <sheetName val="テーブル一覧_6_(3)1"/>
      <sheetName val="個人型受給者情報(1_2_3_2ଝ1"/>
      <sheetName val="プロセス単位Ｐ５_(2)1"/>
      <sheetName val="1_前提1"/>
      <sheetName val="支払完了ｽﾃｰﾀ(5_3_2)1"/>
      <sheetName val="退職事由獉(5_2_3_1)1"/>
      <sheetName val="加入者ᱞ性(9_2_3)1"/>
      <sheetName val="支払指図書Ǉータ（一時払）(5_2_1_4)1"/>
      <sheetName val="支払指図書データ（一時払）(5_2_1㸀ᰀ̀1"/>
      <sheetName val="作業用"/>
      <sheetName val="商品データ"/>
      <sheetName val="加入者ｽﾃｰﾀ栒"/>
      <sheetName val="加入者ｽﾃｰﾀ"/>
      <sheetName val="加入者ｽﾃｰﾀ젂"/>
      <sheetName val="加入者ｽﾃｰﾀꐀ"/>
      <sheetName val="加入者ｽﾃｰﾀ耊"/>
      <sheetName val="Ｘweb_ＪＯＢ－合X䠘"/>
      <sheetName val="加入者ｽﾃｰﾀ࠘"/>
      <sheetName val="加入者ｽﾃｰﾀ老"/>
      <sheetName val="加入者ｽﾃｰﾀ耏"/>
      <sheetName val="加入者ｽﾃｰﾀ耋"/>
      <sheetName val="Ｘweb_ＪＯＢ－熀⾸_x0000__x0000_"/>
      <sheetName val="加入者ｽﾃｰﾀ0"/>
      <sheetName val="Ｘweb_ＪＯＢ－_x0000__x0000_嬨_x0000_"/>
      <sheetName val="Ｘweb_ＪＯＢ－_x0000__x0000_듐_x0000_"/>
      <sheetName val="Ｘweb_ＪＯＢ－_x0000__x0000_䂨_x0000_"/>
      <sheetName val="加入者ｽﾃｰﾀ耉"/>
      <sheetName val="加入者ｽﾃｰﾀ/"/>
      <sheetName val="加入者ｽﾃｰﾀ"/>
      <sheetName val="加入者ｽﾃｰﾀⰀ"/>
      <sheetName val="BIPG120_Ｐ６作_x0000_"/>
      <sheetName val="加入者ｽﾃｰﾀ萀"/>
      <sheetName val="加入者ｽﾃｰﾀ萁"/>
      <sheetName val="加入者ｽﾃｰﾀ됀"/>
      <sheetName val="加入者ｽﾃｰﾀ"/>
      <sheetName val="追加記入"/>
      <sheetName val="全体課題"/>
      <sheetName val="課題表"/>
      <sheetName val="顧客提出版（別管理）"/>
      <sheetName val="【解決済課題】"/>
      <sheetName val="進捗シート"/>
      <sheetName val="【課題解決スケジュール】"/>
      <sheetName val="☆B010(A0⻡_x0000__x0000_礀恃Ŀ"/>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新業務機能記栅㊔"/>
      <sheetName val="I_Oﾌｧｲ쐍"/>
      <sheetName val="I_Oﾌｧｲ紆"/>
      <sheetName val="I_Oﾌｧｲ蠑"/>
      <sheetName val="I_Oﾌｧｲ　"/>
      <sheetName val="I_Oﾌｧｲ紃"/>
      <sheetName val="I_Oﾌｧｲ"/>
      <sheetName val="I_Oﾌｧｲ렽"/>
      <sheetName val="I_Oﾌｧｲ롁"/>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加入者ｽﾃｰ0_x0000_"/>
      <sheetName val="加入者ｽﾃｰﾀ_x0002____+_⽘_x0015___饦"/>
      <sheetName val="___x0013__0é0°____ ReQ_x0005_"/>
      <sheetName val="_”_x0013__0é0°_ ReQ_x0005_"/>
      <sheetName val="品質状況(2)"/>
      <sheetName val="参考（不具合分類）"/>
      <sheetName val="分類"/>
      <sheetName val="I_Oﾌｧｲ밀"/>
      <sheetName val="I_Oﾌｧｲ㰀"/>
      <sheetName val="品質管理表(2)"/>
      <sheetName val="I_Oﾌｧｲ紅"/>
      <sheetName val="I_Oﾌｧｲ納"/>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I_Oﾌｧｲ"/>
      <sheetName val="I_Oﾌｧｲ蠘"/>
      <sheetName val="I_Oﾌｧｲ蠖"/>
      <sheetName val="I_Oﾌｧｲ紂"/>
      <sheetName val="目次・쐂屣"/>
      <sheetName val="目次・/_x0000_"/>
      <sheetName val="目次・0_x0000_"/>
      <sheetName val="目次・砉ᩋ"/>
      <sheetName val="品質管理状況"/>
      <sheetName val="要件定義"/>
      <sheetName val="基本設計"/>
      <sheetName val="詳細設計"/>
      <sheetName val="I_Oﾌｧｲ紉"/>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B010(A0怀፵∀ᩃ԰_x0000_缀"/>
      <sheetName val="加入者ｽﾃｰ㰀᎕"/>
      <sheetName val="指図書データ（プランį_x0000_䠀_x000a__x0000__x0000_퀀ﾥⱁ"/>
      <sheetName val="☆B010(A0/_x0000_⠀Û_x0000__x0000_퀀"/>
      <sheetName val="☆B010(A0က⣬_x0000__x0000_넀鵄Ŀ"/>
      <sheetName val="I_Oﾌｧｲ"/>
      <sheetName val="分類2"/>
      <sheetName val="H27管理指標"/>
      <sheetName val="新業務機能記紂੠"/>
      <sheetName val="I_Oﾌｧｲ_xd806_"/>
      <sheetName val="I_Oﾌｧｲ렏"/>
      <sheetName val="I_Oﾌｧｲ"/>
      <sheetName val="I_Oﾌｧｲ_x0001_"/>
      <sheetName val="05.出向休職"/>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d800_根"/>
      <sheetName val="目次・렀㙪"/>
      <sheetName val="目次・ꠈ㽯"/>
      <sheetName val="目次・朅ⵥ"/>
      <sheetName val="目次・栈䑳"/>
      <sheetName val="目次・젆ᶒ"/>
      <sheetName val="目次・約湠"/>
      <sheetName val="目次・紂湠"/>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参考_x0000_"/>
      <sheetName val="入力規則シート"/>
      <sheetName val="部店課所コード"/>
      <sheetName val=" _”_x0013_ 0é0°     ReQ_x0005_€"/>
      <sheetName val="予実績管理表"/>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マスタ"/>
      <sheetName val="加入者ｽﾃｰﾀ퀋"/>
      <sheetName val="加入者ｽﾃｰﾀ鐀"/>
      <sheetName val="Ｘweb_ＪＯＢ－淠ȟ䀘ã"/>
      <sheetName val="見積書日付１"/>
      <sheetName val="退職事由等(µ.2.3렀澃܇/_x0000_砀"/>
      <sheetName val="退職事由等(µ.2.3က_x0000_蠀܉/"/>
      <sheetName val="退職事由等(µ.2.3܇/_x0000_倀A_x0000_"/>
      <sheetName val="退職事由等(µ.2.3퀀ꌋ܇/_x0000_䀀"/>
      <sheetName val="退職事由等(µ.2.3က_x0000_䀀_x0015_܃_xd88e_/"/>
      <sheetName val="退職事由等(µ.2.3ꀀ™܃䂎/_x0000_"/>
      <sheetName val="退職事由等(µ.2.3܆䂎/_x0000_蠀_x0000_"/>
      <sheetName val="退職事由等(µ.2.3/_x0000_砀¬_x0000__x0000_ᄀ"/>
      <sheetName val="退職事由等(µ.2.3⠀珛܄䂎/_x0000_렀"/>
      <sheetName val="退職事由等(µ.2.3䠌ṑ저ἆ쐄牣0"/>
      <sheetName val="退職事由等(µ.2.3䠌ṑꀀ⏲쐄牣0"/>
      <sheetName val="BIPG120_Ｐ６作ⴊ"/>
      <sheetName val="ﾄﾗｯｷﾝｸﾞﾁｪｯｸシート"/>
      <sheetName val="加入者ｽﾃｰﾀ氁"/>
      <sheetName val="加入者ｽﾃｰﾀ氂"/>
      <sheetName val="加入者ｽﾃｰﾀ_x0001_"/>
      <sheetName val="Ｘweb_ＪＯ_xd822_ⰸ砀"/>
      <sheetName val="退職事由等(µ.2.3ꠌ⼳頀춛뜃卦0"/>
      <sheetName val="退職事由等(µ.2.3ꠌ⼳退춝뜃卦0"/>
      <sheetName val="新業務機能記述掱"/>
      <sheetName val="Ｘweb_ＪＯＢ－カタ攭⿒"/>
      <sheetName val="Ｘweb_ＪＯＢ－カタ㤔ʠ"/>
      <sheetName val="Ｘweb_ＪＯＢ－カタ_x0010__x0000_"/>
      <sheetName val="Ｘweb_ＪＯＢ－カタ汸ī"/>
      <sheetName val="Ｘweb_ＪＯＢ－カタ㸸ź"/>
      <sheetName val="新業務機能記述㑸"/>
      <sheetName val="Ｘweb_ＪＯＢ－カタ㤄o"/>
      <sheetName val="BIPG120꧵ð㯬˘㺘"/>
      <sheetName val="BIPG120_x0000__x0000_ꅐ_x0000__x0000_"/>
      <sheetName val="Ｘweb_ＪＯＢ－カタọ-"/>
      <sheetName val="Ｘweb_ＪＯＢ－カタ闋¦"/>
      <sheetName val="新業務機能記述_x0005_"/>
      <sheetName val="テーブル_x0000__x0000_"/>
      <sheetName val="BIPG120_x0000__x0000_샠_x0000__x0000_"/>
      <sheetName val="BIPG120_x0000__x0000_꼘_x0000__x0000_"/>
      <sheetName val="BIPG120_x0000__x0000_釀_x0000__x0000_"/>
      <sheetName val="BIPG120_x0000__x0000__x0000__x0000_"/>
      <sheetName val="BIPG120_x0000__x0000__x0000__x0000_"/>
      <sheetName val="BIPG120_x0000__x0000__x0000__x0000_"/>
      <sheetName val="BIPG120_x0000__x0000_帀_x0000__x0000_"/>
      <sheetName val="BIPG120_x0000__x0000_ﹰ_x0000__x0000_"/>
      <sheetName val="BIPG120_x0000__x0000_寐_x0000__x0000_"/>
      <sheetName val="Ｘweb_ＪＯＢ－カタ蛐-"/>
      <sheetName val="Ｘweb_ＪＯＢ－カタ"/>
      <sheetName val="新業務機能記述"/>
      <sheetName val="Ｘweb_ＪＯＢ－カタ窀ƻ"/>
      <sheetName val="Ｘweb_ＪＯＢ－カタ闋_x0019_"/>
      <sheetName val="Ｘweb_ＪＯＢ－カタọą"/>
      <sheetName val="Ｘweb_ＪＯＢ－カタ胐_x001d_"/>
      <sheetName val="Ｘweb_ＪＯＢ－カタọ6"/>
      <sheetName val="Ｘweb_ＪＯＢ－カタọŃ"/>
      <sheetName val="Ｘweb_ＪＯＢ－カタ⍠ろ"/>
      <sheetName val="Ｘweb_ＪＯＢ－カタ渀C"/>
      <sheetName val="Ｘweb_ＪＯＢ－カタ⍠ら"/>
      <sheetName val="Ｘweb_ＪＯＢ－カタ丵⿈"/>
      <sheetName val="新業務機能記述殨"/>
      <sheetName val="Ｘweb_ＪＯＢ－カタ熸$"/>
      <sheetName val="Ｘweb_ＪＯＢ－カタ蒈O"/>
      <sheetName val="Ｘweb_ＪＯＢ－カタ耀_x001d_"/>
      <sheetName val="Ｘweb_ＪＯＢ－カタ池_x001d_"/>
      <sheetName val="Ｘweb_ＪＯＢ－カタọ¿"/>
      <sheetName val="Ｘweb_ＪＯＢ－カタ㕅Ķ"/>
      <sheetName val="Ｘweb_ＪＯＢ－カタ倔ǹ"/>
      <sheetName val="Ｘweb_ＪＯＢ－カタọ_x0011_"/>
      <sheetName val="Ｘweb_ＪＯＢ－カタሧ⽏"/>
      <sheetName val="Ｘweb_ＪＯＢ－カタ㖤f"/>
      <sheetName val="Ｘweb_ＪＯＢ－カタ㕅("/>
      <sheetName val="Ｘweb_ＪＯＢ－カタọ"/>
      <sheetName val="新業務機能記述㤈"/>
      <sheetName val="BIPG120ꪀِ氚よ_x0000_"/>
      <sheetName val="BIPG120䜀ڹ氚よ_x0000_"/>
      <sheetName val="BIPG120_x0000__x0000_ↈ_x0000__x0000_"/>
      <sheetName val="BIPG120氚⾘_x0000__x0000_ᤰ"/>
      <sheetName val="Ｘweb_ＪＯＢ－カタ鑩Ý"/>
      <sheetName val="Ｘweb_ＪＯＢ－カタ䌴ʆ"/>
      <sheetName val="Ｘweb_ＪＯＢ－カタḰǠ"/>
      <sheetName val="Ｘweb_ＪＯＢ－カタĝ"/>
      <sheetName val="Ｘweb_ＪＯＢ－カタ柖æ"/>
      <sheetName val="Ｘweb_ＪＯＢ－カタ〘ᢜ"/>
      <sheetName val="Ｘweb_ＪＯＢ－カタ㖄p"/>
      <sheetName val="Ｘweb_ＪＯＢ－カタ㚌a"/>
      <sheetName val="Ｘweb_ＪＯＢ－カタ鑩í"/>
      <sheetName val="Ｘweb_ＪＯＢ－カタ鑩"/>
      <sheetName val="Ｘweb_ＪＯＢ－カタ鑩Ķ"/>
      <sheetName val="Ｘweb_ＪＯＢ－カタ㚌l"/>
      <sheetName val="変更管理_x0000__x0000_᠀"/>
      <sheetName val="変更管理︀헕ԯ"/>
      <sheetName val="変更管理︀ꛕԯ"/>
      <sheetName val="変更管理_x0000__x0000_က"/>
      <sheetName val="変更管理_x0000__x0000_瀀"/>
      <sheetName val="変更管理ԯ_x0000_缀"/>
      <sheetName val="変更管理爅Ꝉ/"/>
      <sheetName val="変更管理爓Ꝉ/"/>
      <sheetName val="変更管理䈀譪ԯ"/>
      <sheetName val="ローン要件情報(加入者）㓌9.1.1嘐"/>
      <sheetName val="変更管理　⡭簀"/>
      <sheetName val="変更管理퀀㕯ᰀ"/>
      <sheetName val="変更管理䈀灪ԯ"/>
      <sheetName val="変更管理렀⾀ﰀ"/>
      <sheetName val="変更管理_xd800_⾅ᰀ"/>
      <sheetName val="変更管理䈀ԯ"/>
      <sheetName val="変更管理堁ꮄ_x0000_"/>
      <sheetName val="変更管理洂ឦ_x0001_"/>
      <sheetName val="変更管理਀歹԰"/>
      <sheetName val="変更管理_xd800_㱞谀"/>
      <sheetName val="変更管理_x0000__x0000_Ԁ"/>
      <sheetName val="変更管理ᶂⰀ"/>
      <sheetName val="ＵＴ２進捗管理表"/>
      <sheetName val="変更管理瀀ᡕ밀"/>
      <sheetName val="変更管理 㥔氀"/>
      <sheetName val="変更管理堀⺁︀"/>
      <sheetName val="目次・臨"/>
      <sheetName val="変更管理　⍲簀"/>
      <sheetName val="変更管理쀀㩕ఀ"/>
      <sheetName val="変更管理֘_x0000_缀"/>
      <sheetName val="変更管理舀鰟ԯ"/>
      <sheetName val="変更管理䈀饪ԯ"/>
      <sheetName val=":0_x0000_"/>
      <sheetName val=":였ᵘ"/>
      <sheetName val=":䆓"/>
      <sheetName val=":옏䭘"/>
      <sheetName val=":堋█"/>
      <sheetName val=":蠏㖖"/>
      <sheetName val=":옇ࡘ"/>
      <sheetName val=":/_x0000_"/>
      <sheetName val=":㞒"/>
      <sheetName val=":㞒"/>
      <sheetName val=":쌅䐅"/>
      <sheetName val=":ᡷ쌰"/>
      <sheetName val=":옅ј"/>
      <sheetName val="変更管理䠀㡈ἀ"/>
      <sheetName val="変更管理⠀㡲ἀ"/>
      <sheetName val="変更管理_x0000__x0000_"/>
      <sheetName val=":_x0005_X"/>
      <sheetName val="変更管理瀀ᕗ밀"/>
      <sheetName val=":옅의"/>
      <sheetName val=":옃의"/>
      <sheetName val=":順䁋"/>
      <sheetName val=":砣ᶘ"/>
      <sheetName val=":堆㪈"/>
      <sheetName val=":က_x0000_"/>
      <sheetName val="変更管理栀ㅫ"/>
      <sheetName val="変更管理렀቟԰"/>
      <sheetName val="ステータス"/>
      <sheetName val="AutomationIDマスタ"/>
      <sheetName val="（参考）海外関係部支出明細(消費税加工後）"/>
      <sheetName val="ヒアリングシート記入方法"/>
      <sheetName val="画面項目仕様_Apply"/>
      <sheetName val="規模別ワークデータ"/>
      <sheetName val="目瀀"/>
      <sheetName val="目᠀"/>
      <sheetName val="目렖"/>
      <sheetName val="目栕"/>
      <sheetName val="目"/>
      <sheetName val="総体過程定義"/>
      <sheetName val="目砝"/>
      <sheetName val="目"/>
      <sheetName val="目堈"/>
      <sheetName val="目"/>
      <sheetName val="目"/>
      <sheetName val="目"/>
      <sheetName val="目"/>
      <sheetName val="目"/>
      <sheetName val="目"/>
      <sheetName val="分類区分内詳細項目"/>
      <sheetName val="Info"/>
      <sheetName val="為替明細ﾌｧｲﾙ"/>
      <sheetName val="人員推移"/>
      <sheetName val="目"/>
      <sheetName val="目"/>
      <sheetName val="目"/>
      <sheetName val="目"/>
      <sheetName val="目᠄"/>
      <sheetName val="目次・外部ｺ␀㭍瀀"/>
      <sheetName val="目砛"/>
      <sheetName val="目"/>
      <sheetName val="目"/>
      <sheetName val="目⠀"/>
      <sheetName val="目"/>
      <sheetName val="凡例"/>
      <sheetName val="目"/>
      <sheetName val="目"/>
      <sheetName val="目_xd810_"/>
      <sheetName val="目_xd811_"/>
      <sheetName val="目"/>
      <sheetName val="目頔"/>
      <sheetName val="目耄"/>
      <sheetName val="目考"/>
      <sheetName val="目頕"/>
      <sheetName val="目栀"/>
      <sheetName val="目栚"/>
      <sheetName val="目耇"/>
      <sheetName val="目耐"/>
      <sheetName val="目砒"/>
      <sheetName val="目耋"/>
      <sheetName val="目老"/>
      <sheetName val="目耈"/>
      <sheetName val="目耉"/>
      <sheetName val="目耎"/>
      <sheetName val="目耊"/>
      <sheetName val="目耂"/>
      <sheetName val="目耒"/>
      <sheetName val="目"/>
      <sheetName val="目而"/>
      <sheetName val="目"/>
      <sheetName val="目耚"/>
      <sheetName val="目蠜"/>
      <sheetName val="目耑"/>
      <sheetName val="目耍"/>
      <sheetName val="目耓"/>
      <sheetName val="Network Information"/>
      <sheetName val="目전"/>
      <sheetName val="目䠜"/>
      <sheetName val="目⠄"/>
      <sheetName val="目耔"/>
      <sheetName val="目㈗"/>
      <sheetName val="目"/>
      <sheetName val="目耙"/>
      <sheetName val="目耀"/>
      <sheetName val="目퀇"/>
      <sheetName val="目퀊"/>
      <sheetName val="目ꠙ"/>
      <sheetName val="目ꠚ"/>
      <sheetName val="☆★☆ITEM→ 꼖"/>
      <sheetName val="☆★☆ITEM→而_xdb71_/_x0000_"/>
      <sheetName val="目퀎"/>
      <sheetName val="目퀌"/>
      <sheetName val="目퀄"/>
      <sheetName val="目퀃"/>
      <sheetName val="目硠"/>
      <sheetName val="TSXX-G1"/>
      <sheetName val="_x0000__x0003__x0000__x0005_"/>
      <sheetName val="目頏"/>
      <sheetName val="目頓"/>
      <sheetName val="目퀂"/>
      <sheetName val="目퀒"/>
      <sheetName val="目㠘"/>
      <sheetName val="サービス"/>
      <sheetName val="ﾘﾘｰｽ一覧"/>
      <sheetName val="６損益付'視"/>
      <sheetName val="ｄａｉｅ"/>
      <sheetName val="目ᐃ"/>
      <sheetName val="[df一覧hs.xls]退職事由等(µ.ࠅẘ　३쐃깣/_x0000_栀i"/>
      <sheetName val="[df一覧hs.xls]サンプル（プ/_x0000__x0000__x0000__x0000_"/>
      <sheetName val="[df一覧hs.xls]退職事由等(µ./_x0000_Ú_x0000__x0000_㠀뤈ⱁ"/>
      <sheetName val="[df一覧hs.xls]退職事由等(µ.栅ゕ　訹쐄ꁣ/_x0000_8"/>
      <sheetName val="[df一覧hs.xls]退職事由等(µ.栅ゕꠀ訮쐄ꁣ/_x0000_᠀/"/>
      <sheetName val="[df一覧hs.xls]退職事由等(µ.栅ゕ렀訣쐄ꁣ/_x0000_#"/>
      <sheetName val="[df一覧hs.xls]退職事由等(µ.栅ゕ저拦쐂ꁣ/_x0000_栀é"/>
      <sheetName val="[df一覧hs.xls]退職事由等(µ.栅ゕࠀ誅쐄ꁣ/_x0000_ç"/>
      <sheetName val="[df一覧hs.xls]退職事由等(µ.堀ᐦ쐌ꩣ/_x0000_퀀ë_x0000__x0000_"/>
      <sheetName val="[df一覧hs.xls]退職事由等(µ._xd800_滩쐉ꩣ/_x0000_　é_x0000__x0000_"/>
      <sheetName val="[df一覧hs.xls]退職事由等(µ.瀀߾쐏ꩣ/_x0000_ꠀ _x0000__x0000_"/>
      <sheetName val="[df一覧hs.xls]退職事由等(µ.栔ᙰꠀʧ쐃뭣/_x0000_怀«"/>
      <sheetName val="[df一覧hs.xls]退職事由等(µ.쐊鍣/_x0000_堀_x0006__x0000__x0000_頀輅"/>
      <sheetName val="[df一覧hs.xls]退職事由等(µ.2.3./_x0000__x0000__x0000_"/>
      <sheetName val="目_xd80e_"/>
      <sheetName val="目㠒"/>
      <sheetName val="目_xd813_"/>
      <sheetName val="目⠏"/>
      <sheetName val="JOB一覧(ꨨ쐅"/>
      <sheetName val="JOB一覧(ࠀ頜쐄"/>
      <sheetName val="JOB一覧(堀᎟鰀"/>
      <sheetName val="JOB一覧(︀ᇕ԰"/>
      <sheetName val="JOB一覧(/_x0000_"/>
      <sheetName val="JOB一覧(須㵲㠀"/>
      <sheetName val="JOB一覧(䀀ኀ㠀"/>
      <sheetName val="JOB一覧(0_x0000_"/>
      <sheetName val="JOB一覧(0_x0000__x0000_"/>
      <sheetName val="JOB一覧(0_x0000_䀀"/>
      <sheetName val="JOB一覧(⠅㡏頀"/>
      <sheetName val="JOB一覧(쐅፣0"/>
      <sheetName val="JOB一覧(쐊፣0"/>
      <sheetName val="JOB一覧(⠅㡏"/>
      <sheetName val="JOB一覧(⠌㡏"/>
      <sheetName val="JOB一覧(⠌㡏ꠀ"/>
      <sheetName val="JOB一覧(䚕瀀"/>
      <sheetName val="JOB一覧(0_x0000_ꠀ"/>
      <sheetName val="JOB一覧(⺔쀀"/>
      <sheetName val="JOB一覧(倀闑쐆"/>
      <sheetName val="JOB一覧(⠐㡏頀"/>
      <sheetName val="JOB一覧(⠑㡏堀"/>
      <sheetName val="JOB一覧(⠌㡏倀"/>
      <sheetName val="JOB一覧(0_x0000_퀀"/>
      <sheetName val="JOB一覧(쐈鱣/"/>
      <sheetName val="JOB一覧(᠔ᦖ退"/>
      <sheetName val="JOB一覧(쐈ᡣ0"/>
      <sheetName val="JOB一覧(쐅剣0"/>
      <sheetName val="JOB一覧(堀ቘఀ"/>
      <sheetName val="JOB一覧(쐄ꍣ/"/>
      <sheetName val="JOB一覧(砆ᒕ᠀"/>
      <sheetName val="JOB一覧(렆䊑ꠀ"/>
      <sheetName val="JOB一覧(㠆䉬⠀"/>
      <sheetName val="JOB一覧(䖘"/>
      <sheetName val="JOB一覧(䖘蠀"/>
      <sheetName val="JOB一覧(렅䁭ꠀ"/>
      <sheetName val="JOB一覧(쐇/"/>
      <sheetName val="JOB一覧(0_x0000_᠀"/>
      <sheetName val="JOB一覧(/_x0000__x0000_"/>
      <sheetName val="JOB一覧(/_x0000_렀"/>
      <sheetName val="JOB一覧(㕏⠀"/>
      <sheetName val="JOB一覧(젆㆒᠀"/>
      <sheetName val="JOB一覧(젎㆒က"/>
      <sheetName val="JOB一覧(┅煏0"/>
      <sheetName val="JOB一覧(꠆ㆅ "/>
      <sheetName val="JOB一覧(堆㦔"/>
      <sheetName val="JOB一覧(堆㦔頀"/>
      <sheetName val="JOB一覧(0_x0000_"/>
      <sheetName val="JOB一覧(┏͏0"/>
      <sheetName val="JOB一覧(研➅_xd800_"/>
      <sheetName val="JOB一覧(0_x0000_ꀀ"/>
      <sheetName val="JOB一覧(/_x0000_က"/>
      <sheetName val="JOB一覧(怀쐊"/>
      <sheetName val="Prm"/>
      <sheetName val="JOB一覧(쐙퉣/"/>
      <sheetName val="FOREX"/>
      <sheetName val="JOB一覧(ẗ　"/>
      <sheetName val="JOB一覧(0_x0000__xd800_"/>
      <sheetName val="JOB一覧(였識0"/>
      <sheetName val="JOB一覧(옇識0"/>
      <sheetName val="JOB一覧(옋識0"/>
      <sheetName val="JOB一覧(옌識0"/>
      <sheetName val="JOB一覧(0_x0000_砀"/>
      <sheetName val="JOB一覧(옐識0"/>
      <sheetName val="原因分類"/>
      <sheetName val="目ࠀ"/>
      <sheetName val="予算問題点࠘"/>
      <sheetName val="99_01"/>
      <sheetName val="ﾃﾞｰﾀｼｰﾄ"/>
      <sheetName val="対応内容詳細"/>
      <sheetName val="移行内容"/>
      <sheetName val="実装、テスト"/>
      <sheetName val="ྪ_x0004_Ѐ揄"/>
      <sheetName val="リス᠀"/>
      <sheetName val="Ｘ　☆★☆計䠅ᎈ"/>
      <sheetName val="別紙4倉庫管理台帳ＣＰ"/>
      <sheetName val="別紙_既存テーブル（パーティション）統計情報取得"/>
      <sheetName val="当日作業手順_DBサーバ（20160227）"/>
      <sheetName val="Customer list"/>
      <sheetName val="CCY Pair"/>
      <sheetName val="Data Validation Categories"/>
      <sheetName val="進捗表(揄⾠_x0000__x0000_⢈"/>
      <sheetName val="進捗表(揄⾰_x0000__x0000_ﻠ"/>
      <sheetName val="目丂"/>
      <sheetName val="目丙"/>
      <sheetName val="目丄"/>
      <sheetName val="[df一覧hs.xls]_x0000_:”_x0013__x0000_0é0°_x0000_ꮸ⾝_x0005__x0000__x0000__x0000__x0000_絝"/>
      <sheetName val="[df一覧hs.xls]Ｘweb_ＪＯＢ－カ午/橂"/>
      <sheetName val="[df一覧hs.xls]加入者属性情報(ᠵ㦆澀:ꮸ⾤_x0005__x0000_"/>
      <sheetName val="☆B010(A0ᝯꀀ罉㈄ᕪ0"/>
      <sheetName val="目젝"/>
      <sheetName val="目⠌"/>
      <sheetName val="目츆"/>
      <sheetName val="目츅"/>
      <sheetName val="目츍"/>
      <sheetName val="見積書"/>
      <sheetName val="一覧"/>
      <sheetName val="年個個社ごと設定"/>
      <sheetName val=":_x0005__x001c_"/>
      <sheetName val="[df一覧hs.xls]☆B010(A0/_x0000_᠀a_x0000__x0000_㠀"/>
      <sheetName val="目砘"/>
      <sheetName val="目砗"/>
      <sheetName val="目츀"/>
      <sheetName val="[df一覧hs.xls][df一覧hs.xls]:”_x0013_"/>
      <sheetName val="[df一覧hs.xls][df一覧hs.xls]目/"/>
      <sheetName val="[df一覧hs.xls][df一覧hs.xls]予算問題点/"/>
      <sheetName val="[df一覧hs.xls][df一覧hs.xls]I_Oﾌｧｲ/"/>
      <sheetName val="Ｘweb_ＫＯＢ－カ猰0ꮸ"/>
      <sheetName val="選択リスト一覧"/>
      <sheetName val="リス紆"/>
      <sheetName val="Ｘweb_ＪＯＢ－カ韈#頌"/>
      <sheetName val="Ｘweb_ＪＯＢ－カ領6顜"/>
      <sheetName val="加入者属性情報(ᠵ㦆纨(헾⿠_x0005__x0000_"/>
      <sheetName val="Ｘweb_ＪＯＢ－カ翨-耬"/>
      <sheetName val="Ｘweb_ＪＯＢ－カ_xfffe__xffff_"/>
      <sheetName val="Ｘweb_ＪＯＢ－カ葸_x001c_蒼"/>
      <sheetName val="Ｘweb_ＪＯＢ－カ饸/޹"/>
      <sheetName val="加入者属性情報(ᠵ㦆헾⾌_x0005__x0000__x0000_"/>
      <sheetName val="Ｘweb_ＪＯＢ－カ寀.ꮸ"/>
      <sheetName val="Ｘweb_ＪＯＢ－カ罨_x001c_羬"/>
      <sheetName val="Ｘweb_ＪＯＢ－カ헾⽈_x0005_"/>
      <sheetName val="加入者属性情報(ᠵ㦆헾⽐_x0005__x0000__x0000_"/>
      <sheetName val="Ｘweb_ＪＯＢ－カ茘?荜"/>
      <sheetName val="加入者属性情報(ᠵ㦆蘘_x0014_헾⿼_x0005__x0000_"/>
      <sheetName val="Ｘweb_ＪＯＢ－カ蘘_x0014_헾"/>
      <sheetName val="Ｘweb_ＪＯＢ－カ鰈#鱌"/>
      <sheetName val="Ｘweb_ＪＯＢ－カ腘%헾"/>
      <sheetName val="Ｘweb_ＪＯＢ－カ颙⽟_x0005_"/>
      <sheetName val="Ｘweb_ＪＯＢ－カ爠&gt;牬"/>
      <sheetName val="Ｘweb_ＪＯＢ－カ_x0000__x0000_袈"/>
      <sheetName val="Ｘweb_ＪＯＢ－カ熰:燼"/>
      <sheetName val="Ｘweb_ＪＯＢ－カ撼⾚_x0000_"/>
      <sheetName val="Ｘweb_ＪＯＢ－カ狐8ꮸ"/>
      <sheetName val="Ｘweb_ＪＯＢ－カ湐!溜"/>
      <sheetName val="Ｘweb_ＪＯＢ－カ犀;狌"/>
      <sheetName val="加入者ｽﾃｰ嫐;"/>
      <sheetName val="加入者ｽﾃｰ召_x0015_"/>
      <sheetName val="Ｘweb_ＪＯＢ－カ橂⿙_x0005_"/>
      <sheetName val="加入者属性情報(ᠵ㦆薨/藬/헾⿼"/>
      <sheetName val="加入者属性情報(ᠵ㦆⩿⾻_x0005__x0000__x0000_"/>
      <sheetName val="加入者属性情報(ᠵ㦆ꮸ⾟_x0005__x0000__x0000_"/>
      <sheetName val="Ｘweb_ＪＯＢ－カꮸ⾟_x0005_"/>
      <sheetName val="☆★☆ITE畠_x0013_ꮸ】_x0005__x0000_"/>
      <sheetName val="加入者属性情報(ᠵ㦆炼_x0019_焄_x0019_ꮸ⾞"/>
      <sheetName val="加入者属性情報(ᠵ㦆尐.ꮸ⼜_x0005__x0000_"/>
      <sheetName val="加入者属性情報(ᠵ㦆嘰&amp;ꮸ⾄_x0005__x0000_"/>
      <sheetName val="加入者属性情報(ᠵ㦆喼#嘄#ꮸ⿭"/>
      <sheetName val="加入者属性情報(ᠵ㦆嘠_x0012_ꮸ⿀_x0005__x0000_"/>
      <sheetName val="加入者属性情報(ᠵ㦆ꮸ⽮_x0005__x0000__x0000_"/>
      <sheetName val="Ｘweb_ＪＯＢ－カꮸ⽮_x0005_"/>
      <sheetName val="Ｘweb_ＪＯＢ－カꮸ⽡_x0005_"/>
      <sheetName val="Ｘweb_ＪＯＢ－カ嬠)ꮸ"/>
      <sheetName val="加入者属性情報(ᠵ㦆嬠)ꮸ⽤_x0005__x0000_"/>
      <sheetName val="加入者属性情報(ᠵ㦆寀_x0017_ꮸ⽤_x0005__x0000_"/>
      <sheetName val="加入者属性情報(ᠵ㦆堐&quot;ꮸ⼻_x0005__x0000_"/>
      <sheetName val="Ｘweb_ＪＯＢ－カ堐&quot;ꮸ"/>
      <sheetName val="加入者属性情報(ᠵ㦆嚐&lt;ꮸ⾡_x0005__x0000_"/>
      <sheetName val="帳票編集要項（NBH2606）"/>
      <sheetName val="加入者属性情報(ᠵ㦆瓐&amp;ꮸ⾭_x0005__x0000_"/>
      <sheetName val="加入者属性情報(ᠵ㦆爀)ꮸ、_x0005__x0000_"/>
      <sheetName val="加入者属性情報(ᠵ㦆ꮸ⽔_x0005__x0000__x0000_"/>
      <sheetName val="加入者属性情報(ᠵ㦆珬7琴7ꮸ⽽"/>
      <sheetName val="Ｘweb_ＪＯＢ－カ瓠0ꮸ"/>
      <sheetName val="Ｘweb_ＪＯＢ－カ驈_x001f_验"/>
      <sheetName val="Ｘweb_ＪＯＢ－カ蠸_x001f_衼"/>
      <sheetName val="Ｘweb_ＪＯＢ－カ蠘_x001f_衜"/>
      <sheetName val="Ｘweb_ＪＯＢ－カ诸-谼"/>
      <sheetName val="Ｘweb_ＪＯＢ－カ谘-豜"/>
      <sheetName val="加入者属性情報(ᠵ㦆颙⾞_x0005__x0000__x0000_"/>
      <sheetName val="Ｘweb_ＪＯＢ－カ颙⾞_x0005_"/>
      <sheetName val="Ｘweb_ＪＯＢ－カ湰0溼"/>
      <sheetName val="Ｘweb_ＪＯＢ－カ镘$佐"/>
      <sheetName val="収益ｼﾐｭﾚｰｼｮﾝ"/>
      <sheetName val="目_x0001_"/>
      <sheetName val="目먂"/>
      <sheetName val="目쁵"/>
      <sheetName val="支払指図書データ（退職）(5_2_1_1)4"/>
      <sheetName val="支払指図書データ（税引後）(5_2_1_2)4"/>
      <sheetName val="支払指図書データ（困窮時）(5_2_1_3)4"/>
      <sheetName val="支払指図書データ（一時払）(5_2_1_4)4"/>
      <sheetName val="RO指図書データ（RO証明書）(5_2_1_5)4"/>
      <sheetName val="RO指図書データ（RO取崩）(5_2_1_6)4"/>
      <sheetName val="支払指図書データ（プラン外年金）(5_2_1_7)4"/>
      <sheetName val="異動情報(5_2_1_11)4"/>
      <sheetName val="RO移管払出適格証明請求情報(5_2_2)4"/>
      <sheetName val="退職通知書情報(5_2_3_1)4"/>
      <sheetName val="個人型受給者情報(5_2_3_2)4"/>
      <sheetName val="売却情報(5_2_4_1)4"/>
      <sheetName val="33260(3_2_2_3)4"/>
      <sheetName val="33260(3_2_2_７)4"/>
      <sheetName val="ローン内容登録情報（変更異動）(9_1_1)4"/>
      <sheetName val="売却情報1(9_1_2)4"/>
      <sheetName val="売却指図情報(9_1_2)4"/>
      <sheetName val="実行ステータス情報(9_2_1)4"/>
      <sheetName val="売却完了情報(9_2_1)4"/>
      <sheetName val="売却完了情報(9_2_2)4"/>
      <sheetName val="実行ステータス情報(9_2_3)4"/>
      <sheetName val="一括返済額情報(9_3_1)4"/>
      <sheetName val="入金予定額情報（一括時のみ）(9_3_3)4"/>
      <sheetName val="売却時情報(9_3_5)4"/>
      <sheetName val="33403(3_4)4"/>
      <sheetName val="33518(3_5_4)4"/>
      <sheetName val="33519(3_5_5)4"/>
      <sheetName val="33602(3_6)4"/>
      <sheetName val="24201(4_2_1)4"/>
      <sheetName val="24235(4_2_2)4"/>
      <sheetName val="24215(4_2_4)4"/>
      <sheetName val="24322(4_3_4)4"/>
      <sheetName val="24323(4_3_4)4"/>
      <sheetName val="24404(4_4_2)4"/>
      <sheetName val="24422(4_4_2)4"/>
      <sheetName val="24409(4_4_3)4"/>
      <sheetName val="24410(4_4_3)4"/>
      <sheetName val="24411(4_4_4)4"/>
      <sheetName val="24424(4_4_4)4"/>
      <sheetName val="24502(4_5)4"/>
      <sheetName val="保有数量(5_2_3_3)4"/>
      <sheetName val="売却商品(5_2_4_4)4"/>
      <sheetName val="資産処分明細情報(5_3)4"/>
      <sheetName val="支払完了ｽﾃｰﾀｽ(5_3_2)4"/>
      <sheetName val="加入者別商品売却情報(6_1_1)4"/>
      <sheetName val="発注情報(6_1_2)4"/>
      <sheetName val="発注情報(6_1_4)4"/>
      <sheetName val="個人型売却結果(6_2_4)4"/>
      <sheetName val="加入者別商品売却情報(6_3_2)4"/>
      <sheetName val="約定済情報(6_3_2)4"/>
      <sheetName val="加入者別商品売却情報(6_3_3)4"/>
      <sheetName val="売却結果按分情報(6_3_3)4"/>
      <sheetName val="売却結果按分情報(6_3_4)4"/>
      <sheetName val="約定済情報(6_3_4)4"/>
      <sheetName val="加入者別商品売却情報(6_4_1)4"/>
      <sheetName val="加入者別対象残高(7_2)4"/>
      <sheetName val="個人型収益明細情報_(7_3_5)4"/>
      <sheetName val="対象残高（按分用）(7_3_6)4"/>
      <sheetName val="加入者別収益明細情報(7_3_6)4"/>
      <sheetName val="加入者別収益明細情報(7_3_7)4"/>
      <sheetName val="加入者別収益情報(7_3_8)4"/>
      <sheetName val="個人型収益情報(7_4)4"/>
      <sheetName val="個人型買付指図情報(7_4)4"/>
      <sheetName val="対象残高（按分用）(7_5_1)4"/>
      <sheetName val="再投資結果按分情報(7_5_1)4"/>
      <sheetName val="買付取引明細(9_3_5)4"/>
      <sheetName val="加入者別売却指図取引明細（10_3）4"/>
      <sheetName val="資産売却情報（加入者別)(10_5_1)4"/>
      <sheetName val="移管済ステータス(10_5_6)4"/>
      <sheetName val="33515(3_5_3)4"/>
      <sheetName val="33516(3_5_4)4"/>
      <sheetName val="指図書データ（プラン単位）(10_2)4"/>
      <sheetName val="売却指図(10_3)4"/>
      <sheetName val="移行先情報(10_5_1)4"/>
      <sheetName val="加入者証変更情報(2_1_2_3)4"/>
      <sheetName val="加入者口座存在有無(2_2)4"/>
      <sheetName val="加入者口座登録情報(2_3_1_1_3)4"/>
      <sheetName val="加入者証発行区分(2_3_1_6)4"/>
      <sheetName val="加入者証発行区分(2_3_1_6)_(2)4"/>
      <sheetName val="加入者口座変更(2_3_1_2_3)4"/>
      <sheetName val="加入者口座変更_(2_3_1_2_3)(2)4"/>
      <sheetName val="加入者拠出金変更(2_3_1_3_2)4"/>
      <sheetName val="加入者拠出金変更_(2_3_1_3_2)(2)4"/>
      <sheetName val="ＲＯ加入者口座登録情報(2_3_1_5_3)4"/>
      <sheetName val="加入者口座情報(2_3_3)4"/>
      <sheetName val="33112(3_1_1_4)4"/>
      <sheetName val="33151(3_1_2_1)4"/>
      <sheetName val="33153(3_12_2)4"/>
      <sheetName val="33165(3_1_2_5)4"/>
      <sheetName val="33253(3_2_2_1)4"/>
      <sheetName val="33334(3_3_7)4"/>
      <sheetName val="加入者ｽﾃｰﾀｽ等(5_1_1)4"/>
      <sheetName val="加入者ｽﾃｰﾀｽ等_(5_1_2)_4"/>
      <sheetName val="加入者ｽﾃｰﾀｽ等(5_1_3)_4"/>
      <sheetName val="加入者ｽﾃｰﾀｽ区分(5_2_1)4"/>
      <sheetName val="加入者ｽﾃｰﾀｽ区分(5_2_3_1)4"/>
      <sheetName val="加入者ｽﾃｰﾀｽ区分_(5_2_3_2)4"/>
      <sheetName val="支払済ｽﾃｰﾀｽ（5_3_2）4"/>
      <sheetName val="受取人情報（5_3_3）4"/>
      <sheetName val="加入者口座情報(6_1_4)4"/>
      <sheetName val="有効プラン加入者(7_1_2)4"/>
      <sheetName val="加入者キー情報(8_3_1)4"/>
      <sheetName val="ローン要件情報(加入者）(9_1_1)4"/>
      <sheetName val="決済口座情報(9_2_2)4"/>
      <sheetName val="返済順序方法(9_3_5)4"/>
      <sheetName val="加入者口座属性情報(10_5_2)4"/>
      <sheetName val="加入者口座属性情報(10_5_4)4"/>
      <sheetName val="従業員名寄せ情報(2_1_1_1)4"/>
      <sheetName val="加入者属性登録情報(2_1_1_3)4"/>
      <sheetName val="変更前従業員属性情報(2_1_2_1)4"/>
      <sheetName val="従業員確認書情報(2_1_2_2)4"/>
      <sheetName val="加入者属性変更情報(2_1_2_3)4"/>
      <sheetName val="加入者証情報(2_1_2_3)4"/>
      <sheetName val="従業員属性情報(2_1_3)4"/>
      <sheetName val="募集用加入通知書情報(2_2)4"/>
      <sheetName val="加入者存在有無(2_3_1_1_1)4"/>
      <sheetName val="加入者属性登録情報(2_3_1_1_2)4"/>
      <sheetName val="加入者属性変更(2_3_1_2)4"/>
      <sheetName val="加入者属性変更(2_3_1_2)_(2)4"/>
      <sheetName val="加入者名情報(2_3_1_3_2)4"/>
      <sheetName val="加入者名情報(2_3_1_6)4"/>
      <sheetName val="33139(3_1_1__4)4"/>
      <sheetName val="33503(3_5_1)4"/>
      <sheetName val="33603(3_6)4"/>
      <sheetName val="24213(4_2_4)4"/>
      <sheetName val="24229(4_2_5)4"/>
      <sheetName val="生年月日・現況区分(5_1_1)4"/>
      <sheetName val="生年月日・現況区分_(5_1_2)4"/>
      <sheetName val="生年月日・現況区分(5_1_3)_4"/>
      <sheetName val="加入者属性情報(5_2_1)4"/>
      <sheetName val="加入者属性情報(5_2_2)4"/>
      <sheetName val="退職事由等(5_2_3_1)4"/>
      <sheetName val="退職事由等(5_2_3_2)_(2)4"/>
      <sheetName val="加入者属性情報(5_2_3)4"/>
      <sheetName val="加入者属性情報(5_3_1)4"/>
      <sheetName val="ﾌﾟﾗﾝ脱退情報(5_3_2)4"/>
      <sheetName val="加入者属性情報(5_3_3_1)4"/>
      <sheetName val="加入者属性情報(5_3_3_2)4"/>
      <sheetName val="加入者属性情報(5_3_4_3)4"/>
      <sheetName val="企業情報(6_1_2)4"/>
      <sheetName val="加入者属性情報(6_1_4)4"/>
      <sheetName val="加入者属性情報(6_1_5)4"/>
      <sheetName val="加入者属性情報(7_1_2)4"/>
      <sheetName val="加入属性情報(9_1_1)4"/>
      <sheetName val="加入者属性(9_2_3)4"/>
      <sheetName val="延滞情報(9_4_1)4"/>
      <sheetName val="対象加入者属性情報(10_1_4)4"/>
      <sheetName val="加入者属性情報(10_5_2)4"/>
      <sheetName val="加入者属性情報(10_5_4)4"/>
      <sheetName val="加入者属性情報(10_5_5)8"/>
      <sheetName val="情報系_(ID)4"/>
      <sheetName val="情報系_(ED)4"/>
      <sheetName val="UKE2_係コード4"/>
      <sheetName val="UKE2_係コード_(2)4"/>
      <sheetName val="TSM_Server4"/>
      <sheetName val="加入老名情報(2_3_1_3_2)4"/>
      <sheetName val="加入者属性情報(10_5*5)4"/>
      <sheetName val="個人型受給者情報(1_2_3_2)4"/>
      <sheetName val="再投賃結果按分情報(7_5_1)4"/>
      <sheetName val="変更前従業員属性惁報(2_1_2_1)4"/>
      <sheetName val="加兡者属性情報(5_3_4_3)4"/>
      <sheetName val="加兡者別商品売却情報(6_4_1)4"/>
      <sheetName val="加入者刡商品売却情報(6_4_1)4"/>
      <sheetName val="加入老別売却指図取引明細（10_3）4"/>
      <sheetName val="加入老別商品売却情報(6_4_1)4"/>
      <sheetName val="保按数量(5_2_3_3)4"/>
      <sheetName val="支払済ｽﾃﭰﾀｽ（5_3_2）4"/>
      <sheetName val="加入老属性情報(5_3_3_2)4"/>
      <sheetName val="33003(3_4)4"/>
      <sheetName val="加入者キヸ情報(8_3_1)4"/>
      <sheetName val="加入者塞性情報(5_2_2)4"/>
      <sheetName val="変更前従業員属性_報(2_1_2_1)4"/>
      <sheetName val="加_者属性情報(5_3_4_3)4"/>
      <sheetName val="加_者別商品売却情報(6_4_1)4"/>
      <sheetName val="加入者_商品売却情報(6_4_1)4"/>
      <sheetName val="支払済ｽﾃ_ﾀｽ（5_3_2）4"/>
      <sheetName val="加入者属性情報(5_3_194"/>
      <sheetName val="改定履歴_4"/>
      <sheetName val="_IHS設定4"/>
      <sheetName val="A-AUTO運用ルール(2003_11_28)4"/>
      <sheetName val="A-AUTO命名規約(2003_12_17)4"/>
      <sheetName val="pfcaドライバ2_2_1インストール4"/>
      <sheetName val="pfcaドライバ2_2_1コンフィグ4"/>
      <sheetName val="支払指図書データ（困窮時）(5ĮÒ_1_3)4"/>
      <sheetName val="加入者ｽﾃｰﾀｽ等_(5_1_2)栠4"/>
      <sheetName val="JOB一覧_(給与)4"/>
      <sheetName val="JOB一覧_(賞与)4"/>
      <sheetName val="JOB一覧_(差額）4"/>
      <sheetName val="JOB一覧_(単独年調）4"/>
      <sheetName val="データ編集_(HEN001)4"/>
      <sheetName val="データ編集_(HEN002)4"/>
      <sheetName val="データ編集_(HEN003)4"/>
      <sheetName val="データ編集_(GIPA035)4"/>
      <sheetName val="データ編集_(GIPZ005)4"/>
      <sheetName val="データ編集_(GIPZ074)4"/>
      <sheetName val="データ編集_(GIPZ075)4"/>
      <sheetName val="Ｘ）JOBｸﾞﾙｰﾌﾟﾌﾛｰ_(2)4"/>
      <sheetName val="☆★☆ITEM→_(2)4"/>
      <sheetName val="予算問題点_4"/>
      <sheetName val="インプット_(2)4"/>
      <sheetName val="A3_Resource_Plan_by_Person"/>
      <sheetName val="CPTY_table"/>
      <sheetName val="historical_data_(var)"/>
      <sheetName val="東海店番_変更方針"/>
      <sheetName val="3_3_1-2_Schedule_per_person"/>
      <sheetName val="?:”?0é0°???? ReQ€"/>
      <sheetName val="進捗表(鈨滠ࠣ揄"/>
      <sheetName val="Scope_&amp;_Estimation(E)"/>
      <sheetName val="Change_History"/>
      <sheetName val="QA_Test_Case_Script_Execution"/>
      <sheetName val="補足_データ更新仕様"/>
      <sheetName val="EUC_LIST_WJ2"/>
      <sheetName val="2_IPOﾀﾞｲｱｸﾞﾗﾑ(1)"/>
      <sheetName val="2_IPOﾀﾞｲｱｸﾞﾗﾑ(2)"/>
      <sheetName val="2_IPOﾀﾞｲｱｸﾞﾗﾑ(3)"/>
      <sheetName val="2_IPOﾀﾞｲｱｸﾞﾗﾑ(4)"/>
      <sheetName val="3_ﾁｪｯｸ仕様"/>
      <sheetName val="4_編集仕様（受渡ﾊﾟﾗﾒｰﾀ）(1)"/>
      <sheetName val="4_編集仕様（受渡ﾊﾟﾗﾒｰﾀ）(2)"/>
      <sheetName val="4_編集仕様（受渡ﾊﾟﾗﾒｰﾀ）(3)"/>
      <sheetName val="4_編集仕様（受渡ﾊﾟﾗﾒｰﾀ）(4)"/>
      <sheetName val="5_データベース編集仕様"/>
      <sheetName val="6_金銭拘束残高依頼実行一覧"/>
      <sheetName val="7_パラメータレイアウト"/>
      <sheetName val="8_添付資料(日本語マクロガイド)"/>
      <sheetName val="ＲＯ加入者口座登録情報(2_3_1䱴쮡美佣䄌"/>
      <sheetName val="ﾃｽﾄｹｰｽ一覧(2Ｘ"/>
      <sheetName val="対象加入者属性情䠱(10_1_4)"/>
      <sheetName val="ローン要件情報(加入者）㓌9_1_1)"/>
      <sheetName val="ローン要件情報(加入者）⻌9_1_1)"/>
      <sheetName val="24323(4__4)"/>
      <sheetName val="ྪЀ?"/>
      <sheetName val="Form_21-2_Post311201"/>
      <sheetName val="Form_21-4_Pre311201"/>
      <sheetName val="PMO_Use__Only"/>
      <sheetName val="PL_(EURO)"/>
      <sheetName val="PL_(TKY)"/>
      <sheetName val="加入者ｽﾃｰﾀ԰缀谀鋥л፳"/>
      <sheetName val="退職事由等(µ_2_3_0ê"/>
      <sheetName val="退職事由等(µ_2_3_/頀T"/>
      <sheetName val="退職事由等(µ_2_3_/U"/>
      <sheetName val="ユーザ一覧(オペレータ_"/>
      <sheetName val="SIPMG設定_(Mediant)"/>
      <sheetName val="退職事由等(µ_2_3_0뀀Ì"/>
      <sheetName val="退職事由等(µ_2_3_0Á"/>
      <sheetName val="退職事由等(µ_2_3_0저í"/>
      <sheetName val="退職事由等(µ_2_3_0瀀p"/>
      <sheetName val="退職事由等(µ_2_3_0"/>
      <sheetName val="退職事由等(µ_2_3_0瀀G"/>
      <sheetName val="退職事由等(µ_2_3_0N"/>
      <sheetName val="退職事由等(µ_2_3_ᦑ岊쐆⡣"/>
      <sheetName val="退職事由等(µ_2_3_/⠀´"/>
      <sheetName val="退職事由等(µ_2_3_0堀"/>
      <sheetName val="退職事由等(µ_2_3_䠍ᢖ볘쐂ၣ"/>
      <sheetName val="退職事由等(µ_2_3_⠔ん䀀踌쐄ꑣ"/>
      <sheetName val="退職事由等(µ_2_3_쐆፣0栀É"/>
      <sheetName val="プロセス単位Ｐ５_(2)4"/>
      <sheetName val="加入者ｽﾃｰﾀｽ等_(5_±_2)_4"/>
      <sheetName val="加入者属性盻録情報(2_3_1_1_2)4"/>
      <sheetName val="退職事由等(µ_2_3_2)_(2)4"/>
      <sheetName val="1_3_6_4_ReturnMonthCmd4"/>
      <sheetName val="1_3_6_4_main4"/>
      <sheetName val="1_3_6_4__execute4"/>
      <sheetName val="加入者属性情報(10_5_5)9"/>
      <sheetName val="A3_Resource_Plan_by_Person4"/>
      <sheetName val="加入者ᱞ性(9_2_3)4"/>
      <sheetName val="CPTY_table4"/>
      <sheetName val="historical_data_(var)4"/>
      <sheetName val="東海店番_変更方針4"/>
      <sheetName val="3_3_1-2_Schedule_per_person4"/>
      <sheetName val="Scope_&amp;_Estimation(E)4"/>
      <sheetName val="Change_History4"/>
      <sheetName val="QA_Test_Case_Script_Execution4"/>
      <sheetName val="テーブル一覧_6_(2)4"/>
      <sheetName val="テーブル一覧_6_(4)4"/>
      <sheetName val="テーブル一覧_6_(3)4"/>
      <sheetName val="補足_データ更新仕様4"/>
      <sheetName val="EUC_LIST_WJ24"/>
      <sheetName val="1_前提4"/>
      <sheetName val="2_IPOﾀﾞｲｱｸﾞﾗﾑ(1)4"/>
      <sheetName val="2_IPOﾀﾞｲｱｸﾞﾗﾑ(2)4"/>
      <sheetName val="2_IPOﾀﾞｲｱｸﾞﾗﾑ(3)4"/>
      <sheetName val="2_IPOﾀﾞｲｱｸﾞﾗﾑ(4)4"/>
      <sheetName val="3_ﾁｪｯｸ仕様4"/>
      <sheetName val="4_編集仕様（受渡ﾊﾟﾗﾒｰﾀ）(1)4"/>
      <sheetName val="4_編集仕様（受渡ﾊﾟﾗﾒｰﾀ）(2)4"/>
      <sheetName val="4_編集仕様（受渡ﾊﾟﾗﾒｰﾀ）(3)4"/>
      <sheetName val="4_編集仕様（受渡ﾊﾟﾗﾒｰﾀ）(4)4"/>
      <sheetName val="5_データベース編集仕様4"/>
      <sheetName val="6_金銭拘束残高依頼実行一覧4"/>
      <sheetName val="7_パラメータレイアウト4"/>
      <sheetName val="8_添付資料(日本語マクロガイド)4"/>
      <sheetName val="支払完了ｽﾃｰﾀ(5_3_2)4"/>
      <sheetName val="退職事由獉(5_2_3_1)4"/>
      <sheetName val="ＲＯ加入者口座登録情報(2_3_1䱴쮡美佣䄌4"/>
      <sheetName val="対象加入者属性情䠱(10_1_4)4"/>
      <sheetName val="ローン要件情報(加入者）㓌9_1_1)4"/>
      <sheetName val="ローン要件情報(加入者）⻌9_1_1)4"/>
      <sheetName val="Form_21-2_Post3112014"/>
      <sheetName val="Form_21-4_Pre3112014"/>
      <sheetName val="PMO_Use__Only4"/>
      <sheetName val="PL_(EURO)4"/>
      <sheetName val="PL_(TKY)4"/>
      <sheetName val="支払指図書Ǉータ（一時払）(5_2_1_4)4"/>
      <sheetName val="ユーザ一覧(オペレータ_4"/>
      <sheetName val="SIPMG設定_(Mediant)4"/>
      <sheetName val="退職事由等(µ_2_3_ᦑ岊쐆⡣4"/>
      <sheetName val="退職事由等(µ_2_3_䠍ᢖ볘쐂ၣ4"/>
      <sheetName val="退職事由等(µ_2_3_⠔ん䀀踌쐄ꑣ4"/>
      <sheetName val="A3_Resource_Plan_by_Person1"/>
      <sheetName val="CPTY_table1"/>
      <sheetName val="historical_data_(var)1"/>
      <sheetName val="東海店番_変更方針1"/>
      <sheetName val="3_3_1-2_Schedule_per_person1"/>
      <sheetName val="Scope_&amp;_Estimation(E)1"/>
      <sheetName val="Change_History1"/>
      <sheetName val="QA_Test_Case_Script_Execution1"/>
      <sheetName val="補足_データ更新仕様1"/>
      <sheetName val="EUC_LIST_WJ21"/>
      <sheetName val="2_IPOﾀﾞｲｱｸﾞﾗﾑ(1)1"/>
      <sheetName val="2_IPOﾀﾞｲｱｸﾞﾗﾑ(2)1"/>
      <sheetName val="2_IPOﾀﾞｲｱｸﾞﾗﾑ(3)1"/>
      <sheetName val="2_IPOﾀﾞｲｱｸﾞﾗﾑ(4)1"/>
      <sheetName val="3_ﾁｪｯｸ仕様1"/>
      <sheetName val="4_編集仕様（受渡ﾊﾟﾗﾒｰﾀ）(1)1"/>
      <sheetName val="4_編集仕様（受渡ﾊﾟﾗﾒｰﾀ）(2)1"/>
      <sheetName val="4_編集仕様（受渡ﾊﾟﾗﾒｰﾀ）(3)1"/>
      <sheetName val="4_編集仕様（受渡ﾊﾟﾗﾒｰﾀ）(4)1"/>
      <sheetName val="5_データベース編集仕様1"/>
      <sheetName val="6_金銭拘束残高依頼実行一覧1"/>
      <sheetName val="7_パラメータレイアウト1"/>
      <sheetName val="8_添付資料(日本語マクロガイド)1"/>
      <sheetName val="ＲＯ加入者口座登録情報(2_3_1䱴쮡美佣䄌1"/>
      <sheetName val="対象加入者属性情䠱(10_1_4)1"/>
      <sheetName val="ローン要件情報(加入者）㓌9_1_1)1"/>
      <sheetName val="ローン要件情報(加入者）⻌9_1_1)1"/>
      <sheetName val="Form_21-2_Post3112011"/>
      <sheetName val="Form_21-4_Pre3112011"/>
      <sheetName val="PMO_Use__Only1"/>
      <sheetName val="PL_(EURO)1"/>
      <sheetName val="PL_(TKY)1"/>
      <sheetName val="ユーザ一覧(オペレータ_1"/>
      <sheetName val="SIPMG設定_(Mediant)1"/>
      <sheetName val="退職事由等(µ_2_3_ᦑ岊쐆⡣1"/>
      <sheetName val="退職事由等(µ_2_3_䠍ᢖ볘쐂ၣ1"/>
      <sheetName val="退職事由等(µ_2_3_⠔ん䀀踌쐄ꑣ1"/>
      <sheetName val="支払指図書データ（退職）(5_2_1_1)2"/>
      <sheetName val="支払指図書データ（税引後）(5_2_1_2)2"/>
      <sheetName val="支払指図書データ（困窮時）(5_2_1_3)2"/>
      <sheetName val="支払指図書データ（一時払）(5_2_1_4)2"/>
      <sheetName val="RO指図書データ（RO証明書）(5_2_1_5)2"/>
      <sheetName val="RO指図書データ（RO取崩）(5_2_1_6)2"/>
      <sheetName val="支払指図書データ（プラン外年金）(5_2_1_7)2"/>
      <sheetName val="異動情報(5_2_1_11)2"/>
      <sheetName val="RO移管払出適格証明請求情報(5_2_2)2"/>
      <sheetName val="退職通知書情報(5_2_3_1)2"/>
      <sheetName val="個人型受給者情報(5_2_3_2)2"/>
      <sheetName val="売却情報(5_2_4_1)2"/>
      <sheetName val="33260(3_2_2_3)2"/>
      <sheetName val="33260(3_2_2_７)2"/>
      <sheetName val="ローン内容登録情報（変更異動）(9_1_1)2"/>
      <sheetName val="売却情報1(9_1_2)2"/>
      <sheetName val="売却指図情報(9_1_2)2"/>
      <sheetName val="実行ステータス情報(9_2_1)2"/>
      <sheetName val="売却完了情報(9_2_1)2"/>
      <sheetName val="売却完了情報(9_2_2)2"/>
      <sheetName val="実行ステータス情報(9_2_3)2"/>
      <sheetName val="一括返済額情報(9_3_1)2"/>
      <sheetName val="入金予定額情報（一括時のみ）(9_3_3)2"/>
      <sheetName val="売却時情報(9_3_5)2"/>
      <sheetName val="33403(3_4)2"/>
      <sheetName val="33518(3_5_4)2"/>
      <sheetName val="33519(3_5_5)2"/>
      <sheetName val="33602(3_6)2"/>
      <sheetName val="24201(4_2_1)2"/>
      <sheetName val="24235(4_2_2)2"/>
      <sheetName val="24215(4_2_4)2"/>
      <sheetName val="24322(4_3_4)2"/>
      <sheetName val="24323(4_3_4)2"/>
      <sheetName val="24404(4_4_2)2"/>
      <sheetName val="24422(4_4_2)2"/>
      <sheetName val="24409(4_4_3)2"/>
      <sheetName val="24410(4_4_3)2"/>
      <sheetName val="24411(4_4_4)2"/>
      <sheetName val="24424(4_4_4)2"/>
      <sheetName val="24502(4_5)2"/>
      <sheetName val="保有数量(5_2_3_3)2"/>
      <sheetName val="売却商品(5_2_4_4)2"/>
      <sheetName val="資産処分明細情報(5_3)2"/>
      <sheetName val="支払完了ｽﾃｰﾀｽ(5_3_2)2"/>
      <sheetName val="加入者別商品売却情報(6_1_1)2"/>
      <sheetName val="発注情報(6_1_2)2"/>
      <sheetName val="発注情報(6_1_4)2"/>
      <sheetName val="個人型売却結果(6_2_4)2"/>
      <sheetName val="加入者別商品売却情報(6_3_2)2"/>
      <sheetName val="約定済情報(6_3_2)2"/>
      <sheetName val="加入者別商品売却情報(6_3_3)2"/>
      <sheetName val="売却結果按分情報(6_3_3)2"/>
      <sheetName val="売却結果按分情報(6_3_4)2"/>
      <sheetName val="約定済情報(6_3_4)2"/>
      <sheetName val="加入者別商品売却情報(6_4_1)2"/>
      <sheetName val="加入者別対象残高(7_2)2"/>
      <sheetName val="個人型収益明細情報_(7_3_5)2"/>
      <sheetName val="対象残高（按分用）(7_3_6)2"/>
      <sheetName val="加入者別収益明細情報(7_3_6)2"/>
      <sheetName val="加入者別収益明細情報(7_3_7)2"/>
      <sheetName val="加入者別収益情報(7_3_8)2"/>
      <sheetName val="個人型収益情報(7_4)2"/>
      <sheetName val="個人型買付指図情報(7_4)2"/>
      <sheetName val="対象残高（按分用）(7_5_1)2"/>
      <sheetName val="再投資結果按分情報(7_5_1)2"/>
      <sheetName val="買付取引明細(9_3_5)2"/>
      <sheetName val="加入者別売却指図取引明細（10_3）2"/>
      <sheetName val="資産売却情報（加入者別)(10_5_1)2"/>
      <sheetName val="移管済ステータス(10_5_6)2"/>
      <sheetName val="33515(3_5_3)2"/>
      <sheetName val="33516(3_5_4)2"/>
      <sheetName val="指図書データ（プラン単位）(10_2)2"/>
      <sheetName val="売却指図(10_3)2"/>
      <sheetName val="移行先情報(10_5_1)2"/>
      <sheetName val="加入者証変更情報(2_1_2_3)2"/>
      <sheetName val="加入者口座存在有無(2_2)2"/>
      <sheetName val="加入者口座登録情報(2_3_1_1_3)2"/>
      <sheetName val="加入者証発行区分(2_3_1_6)2"/>
      <sheetName val="加入者証発行区分(2_3_1_6)_(2)2"/>
      <sheetName val="加入者口座変更(2_3_1_2_3)2"/>
      <sheetName val="加入者口座変更_(2_3_1_2_3)(2)2"/>
      <sheetName val="加入者拠出金変更(2_3_1_3_2)2"/>
      <sheetName val="加入者拠出金変更_(2_3_1_3_2)(2)2"/>
      <sheetName val="ＲＯ加入者口座登録情報(2_3_1_5_3)2"/>
      <sheetName val="加入者口座情報(2_3_3)2"/>
      <sheetName val="33112(3_1_1_4)2"/>
      <sheetName val="33151(3_1_2_1)2"/>
      <sheetName val="33153(3_12_2)2"/>
      <sheetName val="33165(3_1_2_5)2"/>
      <sheetName val="33253(3_2_2_1)2"/>
      <sheetName val="33334(3_3_7)2"/>
      <sheetName val="加入者ｽﾃｰﾀｽ等(5_1_1)2"/>
      <sheetName val="加入者ｽﾃｰﾀｽ等_(5_1_2)_2"/>
      <sheetName val="加入者ｽﾃｰﾀｽ等(5_1_3)_2"/>
      <sheetName val="加入者ｽﾃｰﾀｽ区分(5_2_1)2"/>
      <sheetName val="加入者ｽﾃｰﾀｽ区分(5_2_3_1)2"/>
      <sheetName val="加入者ｽﾃｰﾀｽ区分_(5_2_3_2)2"/>
      <sheetName val="支払済ｽﾃｰﾀｽ（5_3_2）2"/>
      <sheetName val="受取人情報（5_3_3）2"/>
      <sheetName val="加入者口座情報(6_1_4)2"/>
      <sheetName val="有効プラン加入者(7_1_2)2"/>
      <sheetName val="加入者キー情報(8_3_1)2"/>
      <sheetName val="ローン要件情報(加入者）(9_1_1)2"/>
      <sheetName val="決済口座情報(9_2_2)2"/>
      <sheetName val="返済順序方法(9_3_5)2"/>
      <sheetName val="加入者口座属性情報(10_5_2)2"/>
      <sheetName val="加入者口座属性情報(10_5_4)2"/>
      <sheetName val="従業員名寄せ情報(2_1_1_1)2"/>
      <sheetName val="加入者属性登録情報(2_1_1_3)2"/>
      <sheetName val="変更前従業員属性情報(2_1_2_1)2"/>
      <sheetName val="従業員確認書情報(2_1_2_2)2"/>
      <sheetName val="加入者属性変更情報(2_1_2_3)2"/>
      <sheetName val="加入者証情報(2_1_2_3)2"/>
      <sheetName val="従業員属性情報(2_1_3)2"/>
      <sheetName val="募集用加入通知書情報(2_2)2"/>
      <sheetName val="加入者存在有無(2_3_1_1_1)2"/>
      <sheetName val="加入者属性登録情報(2_3_1_1_2)2"/>
      <sheetName val="加入者属性変更(2_3_1_2)2"/>
      <sheetName val="加入者属性変更(2_3_1_2)_(2)2"/>
      <sheetName val="加入者名情報(2_3_1_3_2)2"/>
      <sheetName val="加入者名情報(2_3_1_6)2"/>
      <sheetName val="33139(3_1_1__4)2"/>
      <sheetName val="33503(3_5_1)2"/>
      <sheetName val="33603(3_6)2"/>
      <sheetName val="24213(4_2_4)2"/>
      <sheetName val="24229(4_2_5)2"/>
      <sheetName val="生年月日・現況区分(5_1_1)2"/>
      <sheetName val="生年月日・現況区分_(5_1_2)2"/>
      <sheetName val="生年月日・現況区分(5_1_3)_2"/>
      <sheetName val="加入者属性情報(5_2_1)2"/>
      <sheetName val="加入者属性情報(5_2_2)2"/>
      <sheetName val="退職事由等(5_2_3_1)2"/>
      <sheetName val="退職事由等(5_2_3_2)_(2)2"/>
      <sheetName val="加入者属性情報(5_2_3)2"/>
      <sheetName val="加入者属性情報(5_3_1)2"/>
      <sheetName val="ﾌﾟﾗﾝ脱退情報(5_3_2)2"/>
      <sheetName val="加入者属性情報(5_3_3_1)2"/>
      <sheetName val="加入者属性情報(5_3_3_2)2"/>
      <sheetName val="加入者属性情報(5_3_4_3)2"/>
      <sheetName val="企業情報(6_1_2)2"/>
      <sheetName val="加入者属性情報(6_1_4)2"/>
      <sheetName val="加入者属性情報(6_1_5)2"/>
      <sheetName val="加入者属性情報(7_1_2)2"/>
      <sheetName val="加入属性情報(9_1_1)2"/>
      <sheetName val="加入者属性(9_2_3)2"/>
      <sheetName val="延滞情報(9_4_1)2"/>
      <sheetName val="対象加入者属性情報(10_1_4)2"/>
      <sheetName val="加入者属性情報(10_5_2)2"/>
      <sheetName val="加入者属性情報(10_5_4)2"/>
      <sheetName val="加入者属性情報(10_5_5)4"/>
      <sheetName val="情報系_(ID)2"/>
      <sheetName val="情報系_(ED)2"/>
      <sheetName val="UKE2_係コード2"/>
      <sheetName val="UKE2_係コード_(2)2"/>
      <sheetName val="TSM_Server2"/>
      <sheetName val="加入老名情報(2_3_1_3_2)2"/>
      <sheetName val="加入者属性情報(10_5*5)2"/>
      <sheetName val="個人型受給者情報(1_2_3_2)2"/>
      <sheetName val="再投賃結果按分情報(7_5_1)2"/>
      <sheetName val="変更前従業員属性惁報(2_1_2_1)2"/>
      <sheetName val="加兡者属性情報(5_3_4_3)2"/>
      <sheetName val="加兡者別商品売却情報(6_4_1)2"/>
      <sheetName val="加入者刡商品売却情報(6_4_1)2"/>
      <sheetName val="加入老別売却指図取引明細（10_3）2"/>
      <sheetName val="加入老別商品売却情報(6_4_1)2"/>
      <sheetName val="保按数量(5_2_3_3)2"/>
      <sheetName val="支払済ｽﾃﭰﾀｽ（5_3_2）2"/>
      <sheetName val="加入老属性情報(5_3_3_2)2"/>
      <sheetName val="33003(3_4)2"/>
      <sheetName val="加入者キヸ情報(8_3_1)2"/>
      <sheetName val="加入者塞性情報(5_2_2)2"/>
      <sheetName val="変更前従業員属性_報(2_1_2_1)2"/>
      <sheetName val="加_者属性情報(5_3_4_3)2"/>
      <sheetName val="加_者別商品売却情報(6_4_1)2"/>
      <sheetName val="加入者_商品売却情報(6_4_1)2"/>
      <sheetName val="支払済ｽﾃ_ﾀｽ（5_3_2）2"/>
      <sheetName val="加入者属性情報(5_3_192"/>
      <sheetName val="改定履歴_2"/>
      <sheetName val="_IHS設定2"/>
      <sheetName val="A-AUTO運用ルール(2003_11_28)2"/>
      <sheetName val="A-AUTO命名規約(2003_12_17)2"/>
      <sheetName val="pfcaドライバ2_2_1インストール2"/>
      <sheetName val="pfcaドライバ2_2_1コンフィグ2"/>
      <sheetName val="支払指図書データ（困窮時）(5ĮÒ_1_3)2"/>
      <sheetName val="加入者ｽﾃｰﾀｽ等_(5_1_2)栠2"/>
      <sheetName val="JOB一覧_(給与)2"/>
      <sheetName val="JOB一覧_(賞与)2"/>
      <sheetName val="JOB一覧_(差額）2"/>
      <sheetName val="JOB一覧_(単独年調）2"/>
      <sheetName val="データ編集_(HEN001)2"/>
      <sheetName val="データ編集_(HEN002)2"/>
      <sheetName val="データ編集_(HEN003)2"/>
      <sheetName val="データ編集_(GIPA035)2"/>
      <sheetName val="データ編集_(GIPZ005)2"/>
      <sheetName val="データ編集_(GIPZ074)2"/>
      <sheetName val="データ編集_(GIPZ075)2"/>
      <sheetName val="Ｘ）JOBｸﾞﾙｰﾌﾟﾌﾛｰ_(2)2"/>
      <sheetName val="☆★☆ITEM→_(2)2"/>
      <sheetName val="予算問題点_2"/>
      <sheetName val="インプット_(2)2"/>
      <sheetName val="プロセス単位Ｐ５_(2)2"/>
      <sheetName val="加入者ｽﾃｰﾀｽ等_(5_±_2)_2"/>
      <sheetName val="加入者属性盻録情報(2_3_1_1_2)2"/>
      <sheetName val="退職事由等(µ_2_3_2)_(2)2"/>
      <sheetName val="1_3_6_4_ReturnMonthCmd2"/>
      <sheetName val="1_3_6_4_main2"/>
      <sheetName val="1_3_6_4__execute2"/>
      <sheetName val="加入者属性情報(10_5_5)5"/>
      <sheetName val="A3_Resource_Plan_by_Person2"/>
      <sheetName val="加入者ᱞ性(9_2_3)2"/>
      <sheetName val="CPTY_table2"/>
      <sheetName val="historical_data_(var)2"/>
      <sheetName val="東海店番_変更方針2"/>
      <sheetName val="3_3_1-2_Schedule_per_person2"/>
      <sheetName val="Scope_&amp;_Estimation(E)2"/>
      <sheetName val="Change_History2"/>
      <sheetName val="QA_Test_Case_Script_Execution2"/>
      <sheetName val="テーブル一覧_6_(2)2"/>
      <sheetName val="テーブル一覧_6_(4)2"/>
      <sheetName val="テーブル一覧_6_(3)2"/>
      <sheetName val="補足_データ更新仕様2"/>
      <sheetName val="EUC_LIST_WJ22"/>
      <sheetName val="1_前提2"/>
      <sheetName val="2_IPOﾀﾞｲｱｸﾞﾗﾑ(1)2"/>
      <sheetName val="2_IPOﾀﾞｲｱｸﾞﾗﾑ(2)2"/>
      <sheetName val="2_IPOﾀﾞｲｱｸﾞﾗﾑ(3)2"/>
      <sheetName val="2_IPOﾀﾞｲｱｸﾞﾗﾑ(4)2"/>
      <sheetName val="3_ﾁｪｯｸ仕様2"/>
      <sheetName val="4_編集仕様（受渡ﾊﾟﾗﾒｰﾀ）(1)2"/>
      <sheetName val="4_編集仕様（受渡ﾊﾟﾗﾒｰﾀ）(2)2"/>
      <sheetName val="4_編集仕様（受渡ﾊﾟﾗﾒｰﾀ）(3)2"/>
      <sheetName val="4_編集仕様（受渡ﾊﾟﾗﾒｰﾀ）(4)2"/>
      <sheetName val="5_データベース編集仕様2"/>
      <sheetName val="6_金銭拘束残高依頼実行一覧2"/>
      <sheetName val="7_パラメータレイアウト2"/>
      <sheetName val="8_添付資料(日本語マクロガイド)2"/>
      <sheetName val="支払完了ｽﾃｰﾀ(5_3_2)2"/>
      <sheetName val="退職事由獉(5_2_3_1)2"/>
      <sheetName val="ＲＯ加入者口座登録情報(2_3_1䱴쮡美佣䄌2"/>
      <sheetName val="対象加入者属性情䠱(10_1_4)2"/>
      <sheetName val="ローン要件情報(加入者）㓌9_1_1)2"/>
      <sheetName val="ローン要件情報(加入者）⻌9_1_1)2"/>
      <sheetName val="Form_21-2_Post3112012"/>
      <sheetName val="Form_21-4_Pre3112012"/>
      <sheetName val="PMO_Use__Only2"/>
      <sheetName val="PL_(EURO)2"/>
      <sheetName val="PL_(TKY)2"/>
      <sheetName val="支払指図書Ǉータ（一時払）(5_2_1_4)2"/>
      <sheetName val="ユーザ一覧(オペレータ_2"/>
      <sheetName val="SIPMG設定_(Mediant)2"/>
      <sheetName val="退職事由等(µ_2_3_ᦑ岊쐆⡣2"/>
      <sheetName val="退職事由等(µ_2_3_䠍ᢖ볘쐂ၣ2"/>
      <sheetName val="退職事由等(µ_2_3_⠔ん䀀踌쐄ꑣ2"/>
      <sheetName val="支払指図書データ（退職）(5_2_1_1)3"/>
      <sheetName val="支払指図書データ（税引後）(5_2_1_2)3"/>
      <sheetName val="支払指図書データ（困窮時）(5_2_1_3)3"/>
      <sheetName val="支払指図書データ（一時払）(5_2_1_4)3"/>
      <sheetName val="RO指図書データ（RO証明書）(5_2_1_5)3"/>
      <sheetName val="RO指図書データ（RO取崩）(5_2_1_6)3"/>
      <sheetName val="支払指図書データ（プラン外年金）(5_2_1_7)3"/>
      <sheetName val="異動情報(5_2_1_11)3"/>
      <sheetName val="RO移管払出適格証明請求情報(5_2_2)3"/>
      <sheetName val="退職通知書情報(5_2_3_1)3"/>
      <sheetName val="個人型受給者情報(5_2_3_2)3"/>
      <sheetName val="売却情報(5_2_4_1)3"/>
      <sheetName val="33260(3_2_2_3)3"/>
      <sheetName val="33260(3_2_2_７)3"/>
      <sheetName val="ローン内容登録情報（変更異動）(9_1_1)3"/>
      <sheetName val="売却情報1(9_1_2)3"/>
      <sheetName val="売却指図情報(9_1_2)3"/>
      <sheetName val="実行ステータス情報(9_2_1)3"/>
      <sheetName val="売却完了情報(9_2_1)3"/>
      <sheetName val="売却完了情報(9_2_2)3"/>
      <sheetName val="実行ステータス情報(9_2_3)3"/>
      <sheetName val="一括返済額情報(9_3_1)3"/>
      <sheetName val="入金予定額情報（一括時のみ）(9_3_3)3"/>
      <sheetName val="売却時情報(9_3_5)3"/>
      <sheetName val="33403(3_4)3"/>
      <sheetName val="33518(3_5_4)3"/>
      <sheetName val="33519(3_5_5)3"/>
      <sheetName val="33602(3_6)3"/>
      <sheetName val="24201(4_2_1)3"/>
      <sheetName val="24235(4_2_2)3"/>
      <sheetName val="24215(4_2_4)3"/>
      <sheetName val="24322(4_3_4)3"/>
      <sheetName val="24323(4_3_4)3"/>
      <sheetName val="24404(4_4_2)3"/>
      <sheetName val="24422(4_4_2)3"/>
      <sheetName val="24409(4_4_3)3"/>
      <sheetName val="24410(4_4_3)3"/>
      <sheetName val="24411(4_4_4)3"/>
      <sheetName val="24424(4_4_4)3"/>
      <sheetName val="24502(4_5)3"/>
      <sheetName val="保有数量(5_2_3_3)3"/>
      <sheetName val="売却商品(5_2_4_4)3"/>
      <sheetName val="資産処分明細情報(5_3)3"/>
      <sheetName val="支払完了ｽﾃｰﾀｽ(5_3_2)3"/>
      <sheetName val="加入者別商品売却情報(6_1_1)3"/>
      <sheetName val="発注情報(6_1_2)3"/>
      <sheetName val="発注情報(6_1_4)3"/>
      <sheetName val="個人型売却結果(6_2_4)3"/>
      <sheetName val="加入者別商品売却情報(6_3_2)3"/>
      <sheetName val="約定済情報(6_3_2)3"/>
      <sheetName val="加入者別商品売却情報(6_3_3)3"/>
      <sheetName val="売却結果按分情報(6_3_3)3"/>
      <sheetName val="売却結果按分情報(6_3_4)3"/>
      <sheetName val="約定済情報(6_3_4)3"/>
      <sheetName val="加入者別商品売却情報(6_4_1)3"/>
      <sheetName val="加入者別対象残高(7_2)3"/>
      <sheetName val="個人型収益明細情報_(7_3_5)3"/>
      <sheetName val="対象残高（按分用）(7_3_6)3"/>
      <sheetName val="加入者別収益明細情報(7_3_6)3"/>
      <sheetName val="加入者別収益明細情報(7_3_7)3"/>
      <sheetName val="加入者別収益情報(7_3_8)3"/>
      <sheetName val="個人型収益情報(7_4)3"/>
      <sheetName val="個人型買付指図情報(7_4)3"/>
      <sheetName val="対象残高（按分用）(7_5_1)3"/>
      <sheetName val="再投資結果按分情報(7_5_1)3"/>
      <sheetName val="買付取引明細(9_3_5)3"/>
      <sheetName val="加入者別売却指図取引明細（10_3）3"/>
      <sheetName val="資産売却情報（加入者別)(10_5_1)3"/>
      <sheetName val="移管済ステータス(10_5_6)3"/>
      <sheetName val="33515(3_5_3)3"/>
      <sheetName val="33516(3_5_4)3"/>
      <sheetName val="指図書データ（プラン単位）(10_2)3"/>
      <sheetName val="売却指図(10_3)3"/>
      <sheetName val="移行先情報(10_5_1)3"/>
      <sheetName val="加入者証変更情報(2_1_2_3)3"/>
      <sheetName val="加入者口座存在有無(2_2)3"/>
      <sheetName val="加入者口座登録情報(2_3_1_1_3)3"/>
      <sheetName val="加入者証発行区分(2_3_1_6)3"/>
      <sheetName val="加入者証発行区分(2_3_1_6)_(2)3"/>
      <sheetName val="加入者口座変更(2_3_1_2_3)3"/>
      <sheetName val="加入者口座変更_(2_3_1_2_3)(2)3"/>
      <sheetName val="加入者拠出金変更(2_3_1_3_2)3"/>
      <sheetName val="加入者拠出金変更_(2_3_1_3_2)(2)3"/>
      <sheetName val="ＲＯ加入者口座登録情報(2_3_1_5_3)3"/>
      <sheetName val="加入者口座情報(2_3_3)3"/>
      <sheetName val="33112(3_1_1_4)3"/>
      <sheetName val="33151(3_1_2_1)3"/>
      <sheetName val="33153(3_12_2)3"/>
      <sheetName val="33165(3_1_2_5)3"/>
      <sheetName val="33253(3_2_2_1)3"/>
      <sheetName val="33334(3_3_7)3"/>
      <sheetName val="加入者ｽﾃｰﾀｽ等(5_1_1)3"/>
      <sheetName val="加入者ｽﾃｰﾀｽ等_(5_1_2)_3"/>
      <sheetName val="加入者ｽﾃｰﾀｽ等(5_1_3)_3"/>
      <sheetName val="加入者ｽﾃｰﾀｽ区分(5_2_1)3"/>
      <sheetName val="加入者ｽﾃｰﾀｽ区分(5_2_3_1)3"/>
      <sheetName val="加入者ｽﾃｰﾀｽ区分_(5_2_3_2)3"/>
      <sheetName val="支払済ｽﾃｰﾀｽ（5_3_2）3"/>
      <sheetName val="受取人情報（5_3_3）3"/>
      <sheetName val="加入者口座情報(6_1_4)3"/>
      <sheetName val="有効プラン加入者(7_1_2)3"/>
      <sheetName val="加入者キー情報(8_3_1)3"/>
      <sheetName val="ローン要件情報(加入者）(9_1_1)3"/>
      <sheetName val="決済口座情報(9_2_2)3"/>
      <sheetName val="返済順序方法(9_3_5)3"/>
      <sheetName val="加入者口座属性情報(10_5_2)3"/>
      <sheetName val="加入者口座属性情報(10_5_4)3"/>
      <sheetName val="従業員名寄せ情報(2_1_1_1)3"/>
      <sheetName val="加入者属性登録情報(2_1_1_3)3"/>
      <sheetName val="変更前従業員属性情報(2_1_2_1)3"/>
      <sheetName val="従業員確認書情報(2_1_2_2)3"/>
      <sheetName val="加入者属性変更情報(2_1_2_3)3"/>
      <sheetName val="加入者証情報(2_1_2_3)3"/>
      <sheetName val="従業員属性情報(2_1_3)3"/>
      <sheetName val="募集用加入通知書情報(2_2)3"/>
      <sheetName val="加入者存在有無(2_3_1_1_1)3"/>
      <sheetName val="加入者属性登録情報(2_3_1_1_2)3"/>
      <sheetName val="加入者属性変更(2_3_1_2)3"/>
      <sheetName val="加入者属性変更(2_3_1_2)_(2)3"/>
      <sheetName val="加入者名情報(2_3_1_3_2)3"/>
      <sheetName val="加入者名情報(2_3_1_6)3"/>
      <sheetName val="33139(3_1_1__4)3"/>
      <sheetName val="33503(3_5_1)3"/>
      <sheetName val="33603(3_6)3"/>
      <sheetName val="24213(4_2_4)3"/>
      <sheetName val="24229(4_2_5)3"/>
      <sheetName val="生年月日・現況区分(5_1_1)3"/>
      <sheetName val="生年月日・現況区分_(5_1_2)3"/>
      <sheetName val="生年月日・現況区分(5_1_3)_3"/>
      <sheetName val="加入者属性情報(5_2_1)3"/>
      <sheetName val="加入者属性情報(5_2_2)3"/>
      <sheetName val="退職事由等(5_2_3_1)3"/>
      <sheetName val="退職事由等(5_2_3_2)_(2)3"/>
      <sheetName val="加入者属性情報(5_2_3)3"/>
      <sheetName val="加入者属性情報(5_3_1)3"/>
      <sheetName val="ﾌﾟﾗﾝ脱退情報(5_3_2)3"/>
      <sheetName val="加入者属性情報(5_3_3_1)3"/>
      <sheetName val="加入者属性情報(5_3_3_2)3"/>
      <sheetName val="加入者属性情報(5_3_4_3)3"/>
      <sheetName val="企業情報(6_1_2)3"/>
      <sheetName val="加入者属性情報(6_1_4)3"/>
      <sheetName val="加入者属性情報(6_1_5)3"/>
      <sheetName val="加入者属性情報(7_1_2)3"/>
      <sheetName val="加入属性情報(9_1_1)3"/>
      <sheetName val="加入者属性(9_2_3)3"/>
      <sheetName val="延滞情報(9_4_1)3"/>
      <sheetName val="対象加入者属性情報(10_1_4)3"/>
      <sheetName val="加入者属性情報(10_5_2)3"/>
      <sheetName val="加入者属性情報(10_5_4)3"/>
      <sheetName val="加入者属性情報(10_5_5)6"/>
      <sheetName val="情報系_(ID)3"/>
      <sheetName val="情報系_(ED)3"/>
      <sheetName val="UKE2_係コード3"/>
      <sheetName val="UKE2_係コード_(2)3"/>
      <sheetName val="TSM_Server3"/>
      <sheetName val="加入老名情報(2_3_1_3_2)3"/>
      <sheetName val="加入者属性情報(10_5*5)3"/>
      <sheetName val="個人型受給者情報(1_2_3_2)3"/>
      <sheetName val="再投賃結果按分情報(7_5_1)3"/>
      <sheetName val="変更前従業員属性惁報(2_1_2_1)3"/>
      <sheetName val="加兡者属性情報(5_3_4_3)3"/>
      <sheetName val="加兡者別商品売却情報(6_4_1)3"/>
      <sheetName val="加入者刡商品売却情報(6_4_1)3"/>
      <sheetName val="加入老別売却指図取引明細（10_3）3"/>
      <sheetName val="加入老別商品売却情報(6_4_1)3"/>
      <sheetName val="保按数量(5_2_3_3)3"/>
      <sheetName val="支払済ｽﾃﭰﾀｽ（5_3_2）3"/>
      <sheetName val="加入老属性情報(5_3_3_2)3"/>
      <sheetName val="33003(3_4)3"/>
      <sheetName val="加入者キヸ情報(8_3_1)3"/>
      <sheetName val="加入者塞性情報(5_2_2)3"/>
      <sheetName val="変更前従業員属性_報(2_1_2_1)3"/>
      <sheetName val="加_者属性情報(5_3_4_3)3"/>
      <sheetName val="加_者別商品売却情報(6_4_1)3"/>
      <sheetName val="加入者_商品売却情報(6_4_1)3"/>
      <sheetName val="支払済ｽﾃ_ﾀｽ（5_3_2）3"/>
      <sheetName val="加入者属性情報(5_3_193"/>
      <sheetName val="改定履歴_3"/>
      <sheetName val="_IHS設定3"/>
      <sheetName val="A-AUTO運用ルール(2003_11_28)3"/>
      <sheetName val="A-AUTO命名規約(2003_12_17)3"/>
      <sheetName val="pfcaドライバ2_2_1インストール3"/>
      <sheetName val="pfcaドライバ2_2_1コンフィグ3"/>
      <sheetName val="支払指図書データ（困窮時）(5ĮÒ_1_3)3"/>
      <sheetName val="加入者ｽﾃｰﾀｽ等_(5_1_2)栠3"/>
      <sheetName val="JOB一覧_(給与)3"/>
      <sheetName val="JOB一覧_(賞与)3"/>
      <sheetName val="JOB一覧_(差額）3"/>
      <sheetName val="JOB一覧_(単独年調）3"/>
      <sheetName val="データ編集_(HEN001)3"/>
      <sheetName val="データ編集_(HEN002)3"/>
      <sheetName val="データ編集_(HEN003)3"/>
      <sheetName val="データ編集_(GIPA035)3"/>
      <sheetName val="データ編集_(GIPZ005)3"/>
      <sheetName val="データ編集_(GIPZ074)3"/>
      <sheetName val="データ編集_(GIPZ075)3"/>
      <sheetName val="Ｘ）JOBｸﾞﾙｰﾌﾟﾌﾛｰ_(2)3"/>
      <sheetName val="☆★☆ITEM→_(2)3"/>
      <sheetName val="予算問題点_3"/>
      <sheetName val="インプット_(2)3"/>
      <sheetName val="プロセス単位Ｐ５_(2)3"/>
      <sheetName val="加入者ｽﾃｰﾀｽ等_(5_±_2)_3"/>
      <sheetName val="加入者属性盻録情報(2_3_1_1_2)3"/>
      <sheetName val="退職事由等(µ_2_3_2)_(2)3"/>
      <sheetName val="1_3_6_4_ReturnMonthCmd3"/>
      <sheetName val="1_3_6_4_main3"/>
      <sheetName val="1_3_6_4__execute3"/>
      <sheetName val="加入者属性情報(10_5_5)7"/>
      <sheetName val="A3_Resource_Plan_by_Person3"/>
      <sheetName val="加入者ᱞ性(9_2_3)3"/>
      <sheetName val="CPTY_table3"/>
      <sheetName val="historical_data_(var)3"/>
      <sheetName val="東海店番_変更方針3"/>
      <sheetName val="3_3_1-2_Schedule_per_person3"/>
      <sheetName val="Scope_&amp;_Estimation(E)3"/>
      <sheetName val="Change_History3"/>
      <sheetName val="QA_Test_Case_Script_Execution3"/>
      <sheetName val="テーブル一覧_6_(2)3"/>
      <sheetName val="テーブル一覧_6_(4)3"/>
      <sheetName val="テーブル一覧_6_(3)3"/>
      <sheetName val="補足_データ更新仕様3"/>
      <sheetName val="EUC_LIST_WJ23"/>
      <sheetName val="1_前提3"/>
      <sheetName val="2_IPOﾀﾞｲｱｸﾞﾗﾑ(1)3"/>
      <sheetName val="2_IPOﾀﾞｲｱｸﾞﾗﾑ(2)3"/>
      <sheetName val="2_IPOﾀﾞｲｱｸﾞﾗﾑ(3)3"/>
      <sheetName val="2_IPOﾀﾞｲｱｸﾞﾗﾑ(4)3"/>
      <sheetName val="3_ﾁｪｯｸ仕様3"/>
      <sheetName val="4_編集仕様（受渡ﾊﾟﾗﾒｰﾀ）(1)3"/>
      <sheetName val="4_編集仕様（受渡ﾊﾟﾗﾒｰﾀ）(2)3"/>
      <sheetName val="4_編集仕様（受渡ﾊﾟﾗﾒｰﾀ）(3)3"/>
      <sheetName val="4_編集仕様（受渡ﾊﾟﾗﾒｰﾀ）(4)3"/>
      <sheetName val="5_データベース編集仕様3"/>
      <sheetName val="6_金銭拘束残高依頼実行一覧3"/>
      <sheetName val="7_パラメータレイアウト3"/>
      <sheetName val="8_添付資料(日本語マクロガイド)3"/>
      <sheetName val="支払完了ｽﾃｰﾀ(5_3_2)3"/>
      <sheetName val="退職事由獉(5_2_3_1)3"/>
      <sheetName val="ＲＯ加入者口座登録情報(2_3_1䱴쮡美佣䄌3"/>
      <sheetName val="対象加入者属性情䠱(10_1_4)3"/>
      <sheetName val="ローン要件情報(加入者）㓌9_1_1)3"/>
      <sheetName val="ローン要件情報(加入者）⻌9_1_1)3"/>
      <sheetName val="Form_21-2_Post3112013"/>
      <sheetName val="Form_21-4_Pre3112013"/>
      <sheetName val="PMO_Use__Only3"/>
      <sheetName val="PL_(EURO)3"/>
      <sheetName val="PL_(TKY)3"/>
      <sheetName val="支払指図書Ǉータ（一時払）(5_2_1_4)3"/>
      <sheetName val="ユーザ一覧(オペレータ_3"/>
      <sheetName val="SIPMG設定_(Mediant)3"/>
      <sheetName val="退職事由等(µ_2_3_ᦑ岊쐆⡣3"/>
      <sheetName val="退職事由等(µ_2_3_䠍ᢖ볘쐂ၣ3"/>
      <sheetName val="退職事由等(µ_2_3_⠔ん䀀踌쐄ꑣ3"/>
      <sheetName val="SSA構成図"/>
      <sheetName val="ﾃｽﾄｹｰｽ一覧(0_x0000_"/>
      <sheetName val="ﾃｽﾄｹｰｽ一覧(렀䨺脃"/>
      <sheetName val="ﾃｽﾄｹｰｽ一覧(脆ᡦ0"/>
      <sheetName val="3.転送グループ"/>
      <sheetName val="４経費集㞨ป"/>
      <sheetName val="４経費集煨_x0017_"/>
      <sheetName val="ﾃｽﾄｹｰｽ一覧(㮑뜅"/>
      <sheetName val="ﾃｽﾄｹｰｽ一覧(堀否뜇"/>
      <sheetName val="[df一覧hs.xls]退職事由等(µ.2.3./_x0000_堀_x0000__x0000_"/>
      <sheetName val="[df一覧hs.xls]退職事由等(µ.2.3./_x0000_砀õ_x0000__x0000_"/>
      <sheetName val="[df一覧hs.xls]退職事由等(µ.2.3.쐅꽣/_x0000_䠀ê"/>
      <sheetName val="[df一覧hs.xls]★データ編集Ⅱ/_x0000__x0000__x0000_"/>
      <sheetName val="[df一覧hs.xls]退職事由等(µ.2.3.쐏꽣/_x0000_倀A"/>
      <sheetName val="[df一覧hs.xls]退職事由等(µ.2.3.쐐꽣/_x0000_"/>
      <sheetName val="[df一覧hs.xls]★データ編集Ⅱ/_x0000_堀}_x0000__x0000_"/>
      <sheetName val="[df一覧hs.xls]★データ編集Ⅱ/_x0000_저Ö_x0000__x0000_"/>
      <sheetName val="[df一覧hs.xls]★データ編集Ⅱ/_x0000_쀀O_x0000__x0000_"/>
      <sheetName val="進捗表(瘸⣹Ә⣴_x0000_"/>
      <sheetName val="進捗表(炰䫲쫰㔰_x0000_"/>
      <sheetName val="進捗表(낸⼯Ⴀ⌦_x0000_"/>
      <sheetName val="I_Oﾌｧｲﾙ㠾"/>
      <sheetName val="I_Oﾌｧｲﾙ텐"/>
      <sheetName val="Ｘ　☆★瀀_x001b_灌_x001b_"/>
      <sheetName val=":㄀龣"/>
      <sheetName val="Ｘweb_痀&quot;瘌&quot;떧"/>
      <sheetName val=":瀀漀"/>
      <sheetName val="指図書データ（プラン単位歘.ᛅ⿊_x0005__x0000_"/>
      <sheetName val=":ԯ_x0000_"/>
      <sheetName val=":씀"/>
      <sheetName val=":က⩗"/>
      <sheetName val="指図書データ（プラン単位_x0005__x0000__x0000__x0000__x0000_蠻"/>
      <sheetName val="Ｘweb_ＪＯＢ뤀眇"/>
      <sheetName val="新業務機能렇ᾌ퀀"/>
      <sheetName val="新業務機能蠗ᲅ蠀"/>
      <sheetName val="No76"/>
      <sheetName val="Ｘweb_ＪＯＢ㸂仾"/>
      <sheetName val="Ｘweb_ＪＯＢ_x0000__x0000_"/>
      <sheetName val="Ｘweb_ＪＯＢ怠_xdf56_"/>
      <sheetName val="Ｘweb_ＪＯＢ怸_xdf56_"/>
      <sheetName val="☆B01堀Ო鰀"/>
      <sheetName val="☆B01뤀ㄇԯ"/>
      <sheetName val="改訂内ꘟ"/>
      <sheetName val="改訂内䤊"/>
      <sheetName val="Ｘweb_ＪＯＢ_x0001__x0000_"/>
      <sheetName val="新業務機能ԯ_x0000_缀"/>
      <sheetName val="ct_COUNTRY"/>
      <sheetName val="テーブル一覧"/>
      <sheetName val="決算検討表（金融）"/>
      <sheetName val="指図書データ（プラン単位）_x0008_10.ԯ_x0000_"/>
      <sheetName val="指図書データ（プラン単位）_x0008_10.ࠀᵳ"/>
      <sheetName val=":倀ㅫ"/>
      <sheetName val="$work(rack)"/>
      <sheetName val="☆B01က_x0000_栀"/>
      <sheetName val="Ｘweb_ＪＯＢ줆橥"/>
      <sheetName val="Ｘweb_ＪＯＢ줁橥"/>
      <sheetName val="Ｘweb_ＪＯＢ_x0000_"/>
      <sheetName val="Ｘweb_ＪＯＢ/_x0000_"/>
      <sheetName val="Ｘweb_ＪＯＢ退ᒽ"/>
      <sheetName val="Ｘweb_ＪＯＢ_xd800_ᒲ"/>
      <sheetName val="Ｘweb_ＪＯＢ0_x0000_"/>
      <sheetName val="Ｘweb_ＪＯＢ⠆Ἲ"/>
      <sheetName val="Ｘweb_ＪＯＢ朆"/>
      <sheetName val="Ｘweb_ＪＯＢ堍቏"/>
      <sheetName val="Ｘweb_ＪＯＢ退ଆ"/>
      <sheetName val="Ｘweb_ＪＯＢ餀_xde98_"/>
      <sheetName val="Ｘweb_ＪＯＢ甁㈼"/>
      <sheetName val="Ｘweb_ＪＯＢ甂〼"/>
      <sheetName val="Ｘweb_ＪＯＢఀ䑰"/>
      <sheetName val="Ｘweb_ＪＯＢ 㥰"/>
      <sheetName val="Ｘweb_ＪＯＢ頀硔"/>
      <sheetName val="Ｘweb_ＪＯＢ⸷"/>
      <sheetName val="Ｘweb_ＪＯＢ밃♤"/>
      <sheetName val="Ｘweb_ＪＯＢ_x0000_돐"/>
      <sheetName val="Ｘweb_ＪＯＢ怀○"/>
      <sheetName val="Ｘweb_ＪＯＢ耀㪚"/>
      <sheetName val="Ｘweb_ＪＯＢ저倍"/>
      <sheetName val="Ｘweb_ＪＯＢ砅♯"/>
      <sheetName val="Ｘweb_ＪＯＢ줁荥"/>
      <sheetName val="Ｘweb_ＪＯＢ정❲"/>
      <sheetName val="Ｘweb_ＪＯＢ_xd806_ᙯ"/>
      <sheetName val="Ｘweb_ＪＯＢ㕫"/>
      <sheetName val="☆データᶬ〇_x0005_"/>
      <sheetName val="Ｘweb_ＪＯＢ怈ᚉ"/>
      <sheetName val="Ｘweb_ＪＯＢ恵ᚉ"/>
      <sheetName val="Ｘweb_ＪＯＢ耉ᎉ"/>
      <sheetName val="Ｘweb_ＪＯＢ᠑ញ"/>
      <sheetName val="Ｘweb_ＪＯＢ᠖ញ"/>
      <sheetName val=":⠀ᒝ"/>
      <sheetName val=":뤀꜇"/>
      <sheetName val="☆B010(A031޹⽤_x0005__x0000_"/>
      <sheetName val="☆B010(A031޹⾺_x0005__x0000_"/>
      <sheetName val=":ꠗᵲ"/>
      <sheetName val=":ꠖᵲ"/>
      <sheetName val=":ꠘᵲ"/>
      <sheetName val=":㠀⧀"/>
      <sheetName val=":⠀᭔"/>
      <sheetName val="☆B010(A031_x0000__x0000_콐_x0000__x0000_"/>
      <sheetName val=":"/>
      <sheetName val="☆B01脅/"/>
      <sheetName val=":渀걷"/>
      <sheetName val=":渀㥷"/>
      <sheetName val="☆B01_xd800_▙ᰀ"/>
      <sheetName val="☆B01뤀뜇ԯ"/>
      <sheetName val="☆データ_x0005__x0000_"/>
      <sheetName val="9.ﾄﾞｷｭﾒﾝﾄ(記入）"/>
      <sheetName val="☆B01餀쪘ԯ"/>
      <sheetName val="☆B010(A031瓈$ꌱ⿋_x0005_"/>
      <sheetName val="☆B01㸁䫾_x0000_"/>
      <sheetName val="☆B01⚃뤀"/>
      <sheetName val="☆B01_x0000__x0000_렀"/>
      <sheetName val="☆B01_x0000__x0000_퀀"/>
      <sheetName val="☆B01_x0000__x0000_ "/>
      <sheetName val="☆B01恶쭖㸁"/>
      <sheetName val="☆B01㸁ꧾ_x0000_"/>
      <sheetName val="☆B01㸂勾_x0001_"/>
      <sheetName val="☆B01ﴀ빅恵"/>
      <sheetName val="☆B01ጀ徂ԯ"/>
      <sheetName val="☆B01ﴀๅ恷"/>
      <sheetName val="☆B01㸂_x0000_"/>
      <sheetName val="☆B01ﴀᅅ恶"/>
      <sheetName val="新業務機能ᢄ㠀"/>
      <sheetName val=":ﴀ"/>
      <sheetName val=":恵瑶"/>
      <sheetName val="☆B010(A031_x0005__x0000__x0000__x0000_"/>
      <sheetName val=":䠀㵇"/>
      <sheetName val="☆B01뤀ԇ԰"/>
      <sheetName val="Ｘweb_ＪＯＢ⠀羫"/>
      <sheetName val="Ｘweb_ＪＯＢ倀"/>
      <sheetName val="Ｘweb_ＪＯＢ_xd800_땒"/>
      <sheetName val="Ｘweb_ＪＯＢ᠀"/>
      <sheetName val="Ｘweb_ＪＯＢ退Ⰶ"/>
      <sheetName val="Ｘweb_ＪＯＢက_x0000_"/>
      <sheetName val="Ｘweb_ＪＯＢ頀톻"/>
      <sheetName val="Ｘweb_ＪＯＢ Ն"/>
      <sheetName val="Ｘweb_ＪＯＢ㸁⫾"/>
      <sheetName val="指図書データ（プラン単位）_x0008_10䀀⟌܌"/>
      <sheetName val="指図書データ（プラン単位）_x0008_10堀鮖ܚ"/>
      <sheetName val="指図書データ（プラン単位）_x0008_10/_x0000_"/>
      <sheetName val="指図書データ（プラン単位）_x0008_10က_x0000_ꀀ"/>
      <sheetName val="Ｘweb_ＪＯＢࠀ"/>
      <sheetName val="Ｘweb_ＪＯＢ∇橣"/>
      <sheetName val="Ｘweb_ＪＯＢ∅橣"/>
      <sheetName val="Ｘweb_ＪＯＢ_xdb00_殗"/>
      <sheetName val="Ｘweb_ＪＯＢ怀렣"/>
      <sheetName val="Ｘweb_ＪＯＢ⠀㍒"/>
      <sheetName val="改᱕ᨀ"/>
      <sheetName val="☆B01퀀⅗ᰀ"/>
      <sheetName val="新業務機能퀀⅗ᰀ"/>
      <sheetName val="☆B010(A031⊠ܒ踇⿽_x0000_"/>
      <sheetName val="☆B010(A031猐&amp;獜&amp;⍠"/>
      <sheetName val="新業務機能/_x0000_"/>
      <sheetName val="☆B010(A031踇⿄_x0000__x0000_鈰"/>
      <sheetName val="☆B010(A031_x0000__x0000__x0000__x0000_"/>
      <sheetName val="新業務機能저Ṯ鬀"/>
      <sheetName val=":儀䝨"/>
      <sheetName val="☆B01洀䪵ԯ"/>
      <sheetName val=":䈀㐬"/>
      <sheetName val="☆B01䈀㐬ԯ"/>
      <sheetName val="☆B01退᭯_xdc00_"/>
      <sheetName val="☆B01 Ὤ氀"/>
      <sheetName val="☆B010(A031夀!奌!멫"/>
      <sheetName val=":_x0000_⅙"/>
      <sheetName val="☆B01⵮Ⰰ"/>
      <sheetName val="☆B01✀ԯ"/>
      <sheetName val="☆B01✀攒ԯ"/>
      <sheetName val="☆B01_x0000__x0000_저"/>
      <sheetName val="☆B01_x0000__x0000_蠀"/>
      <sheetName val="☆B01㸂䯾_x0001_"/>
      <sheetName val="☆B01ﴀ晅恵"/>
      <sheetName val="☆B01_x0001__x0000__x0000_"/>
      <sheetName val="☆B01_x0000__x0000_쀀"/>
      <sheetName val="☆B01_x0001__x0000_က"/>
      <sheetName val="☆B01_x0001__x0000_"/>
      <sheetName val="新業務機能ᇺ"/>
      <sheetName val="☆B010(A031矀_x001f_砌_x001f_♱"/>
      <sheetName val="Ｘweb_ＪＯＢ堀ⲟ"/>
      <sheetName val="Ｘweb_ＪＯＢ뤀␇"/>
      <sheetName val="ྪ_x0004_Ѐ犈"/>
      <sheetName val="Spec"/>
      <sheetName val="Ｘweb_ＪＯＢ頀⥿"/>
      <sheetName val="Ｘweb_ＪＯＢ_xd800_⚃"/>
      <sheetName val="Ｘweb_ＪＯＢ頀⢄"/>
      <sheetName val="Ｘweb_ＪＯＢ⠀᚞"/>
      <sheetName val="Ｘweb_ＪＯＢ栀ᾄ"/>
      <sheetName val="Ｘweb_ＪＯＢ뤀ꈇ"/>
      <sheetName val="Ｘweb_ＪＯＢ栀ኄ"/>
      <sheetName val="Ｘweb_ＪＯＢꠀㆅ"/>
      <sheetName val="Ｘweb_ＪＯＢ⪁"/>
      <sheetName val="Ｘweb_ＪＯＢࠀኂ"/>
      <sheetName val="Ｘweb_ＪＯＢ᠀⦞"/>
      <sheetName val="Ｘweb_ＪＯＢ뤀逇"/>
      <sheetName val="Ｘweb_ＪＯＢ뤀쬇"/>
      <sheetName val="Ｘweb_ＪＯＢࠀㆄ"/>
      <sheetName val="Ｘweb_ＪＯＢ뤀윇"/>
      <sheetName val="Ｘweb_ＪＯＢ뤀㴇"/>
      <sheetName val="Ｘweb_ＪＯＢ⠀ᮂ"/>
      <sheetName val="Ｘweb_ＪＯＢ렀᩾"/>
      <sheetName val="Ｘweb_ＪＯＢ뤀脇"/>
      <sheetName val="Ｘweb_ＪＯＢ᩿"/>
      <sheetName val="Ｘweb_ＪＯＢ頀❿"/>
      <sheetName val="Ｘweb_ＪＯＢ뤀䴇"/>
      <sheetName val="Ｘweb_ＪＯＢ⠀ㆄ"/>
      <sheetName val="Ｘweb_ＪＯＢ_xd800_ㅱ"/>
      <sheetName val="Ｘweb_ＪＯＢ뤀訇"/>
      <sheetName val="Ｘweb_ＪＯＢ⠀ᾀ"/>
      <sheetName val="Ｘweb_ＪＯＢ≿"/>
      <sheetName val="Ｘweb_ＪＯＢ㠀ᾝ"/>
      <sheetName val="Ｘweb_ＪＯＢ뤀Ї"/>
      <sheetName val="Ｘweb_ＪＯＢ砀ᶤ"/>
      <sheetName val="Ｘweb_ＪＯＢ鬀렓"/>
      <sheetName val="Ｘweb_ＪＯＢ栀᩿"/>
      <sheetName val="Ｘweb_ＪＯＢ㠀⊅"/>
      <sheetName val="Ｘweb_ＪＯＢ뤀氇"/>
      <sheetName val="Ｘweb_ＪＯＢ뤀崇"/>
      <sheetName val="Ｘweb_ＪＯＢꠀ⊀"/>
      <sheetName val="Ｘweb_ＪＯＢ뤀頇"/>
      <sheetName val="Ｘweb_ＪＯＢ렀ᵿ"/>
      <sheetName val="Ｘweb_ＪＯＢࠀ➀"/>
      <sheetName val="Ｘweb_ＪＯＢ䠀⢂"/>
      <sheetName val="Ｘweb_ＪＯＢ蠀⦄"/>
      <sheetName val="Ｘweb_ＪＯＢ뤀㐇"/>
      <sheetName val="Ｘweb_ＪＯＢ뤀漇"/>
      <sheetName val="Ｘweb_ＪＯＢ㠀䚃"/>
      <sheetName val="Ｘweb_ＪＯＢ뤀縇"/>
      <sheetName val="Ｘweb_ＪＯＢ㠀ᚂ"/>
      <sheetName val="Ｘweb_ＪＯＢ砀ㆀ"/>
      <sheetName val="Ｘweb_ＪＯＢ뤀攇"/>
      <sheetName val="Ｘweb_ＪＯＢ뤀︇"/>
      <sheetName val="Ｘweb_ＪＯＢ렀ⶅ"/>
      <sheetName val="Ｘweb_ＪＯＢ뤀䜇"/>
      <sheetName val="Ｘweb_ＪＯＢ렀ↂ"/>
      <sheetName val="Ｘweb_ＪＯＢ뤀䰇"/>
      <sheetName val="Ｘweb_ＪＯＢ뤀"/>
      <sheetName val="Ｘweb_ＪＯＢꠀ⽿"/>
      <sheetName val="Ｘweb_ＪＯＢ堀⾅"/>
      <sheetName val="Ｘweb_ＪＯＢ頀➃"/>
      <sheetName val="Ｘweb_ＪＯＢ⠀ẅ"/>
      <sheetName val="Ｘweb_ＪＯＢ㠀⪁"/>
      <sheetName val="Ｘweb_ＪＯＢ䠀ᾀ"/>
      <sheetName val="Ｘweb_ＪＯＢ렀Ẃ"/>
      <sheetName val="Ｘweb_ＪＯＢ蠀ⲁ"/>
      <sheetName val="2.6.ﾃﾞｰﾀﾌｫｰﾏｯﾄ"/>
      <sheetName val="付録１.環境変数一覧"/>
      <sheetName val="Ｘweb_ＪＯＢ✀섒"/>
      <sheetName val="Ｘweb_ＪＯＢ頀⦄"/>
      <sheetName val="Ｘweb_ＪＯＢ堀ហ"/>
      <sheetName val="Ｘweb_ＪＯＢ砀⥬"/>
      <sheetName val="☆データ辠_x0019_最"/>
      <sheetName val="Ｘweb_ＪＯＢ餀ঘ"/>
      <sheetName val="Ｘweb_ＪＯＢ砀氀"/>
      <sheetName val="Ｘweb_ＪＯＢ⥏⸀"/>
      <sheetName val="Ｘweb_ＪＯＢﴀ楅"/>
      <sheetName val="Ｘweb_ＪＯＢÿᮾ"/>
      <sheetName val="Ｘweb_ＪＯＢ栄ἴ"/>
      <sheetName val="指図書データ（プラン単位）_x0008_100_x0000_ "/>
      <sheetName val="指図書データ（プラン単位）_x0008_10က_x0000_"/>
      <sheetName val="Ｘweb_ＪＯＢ怀ᩰ"/>
      <sheetName val="Ｘweb_ＪＯＢꀀ᥯"/>
      <sheetName val="Ｘweb_ＪＯＢꀀ᙭"/>
      <sheetName val="Ｘweb_ＪＯＢ朄㡥"/>
      <sheetName val="Ｘweb_ＪＯＢ朋╥"/>
      <sheetName val="Ｘweb_ＪＯＢ䠅⹬"/>
      <sheetName val="Ｘweb_ＪＯＢ⠅⺌"/>
      <sheetName val="Ｘweb_ＪＯＢࠅᕰ"/>
      <sheetName val="Ｘweb_ＪＯＢ❰"/>
      <sheetName val="Ｘweb_ＪＯＢ⠄ⲑ"/>
      <sheetName val="Ｘweb_ＪＯＢ渀腷"/>
      <sheetName val="Ｘweb_ＪＯＢ砅⒕"/>
      <sheetName val="Ｘweb_ＪＯＢ頀ᎆ"/>
      <sheetName val="Ｘweb_ＪＯＢ崀"/>
      <sheetName val="Ｘweb_ＪＯＢ崀턹"/>
      <sheetName val="Ｘweb_ＪＯＢ⠀ⵖ"/>
      <sheetName val="Ｘweb_ＪＯＢ䈀"/>
      <sheetName val="Ｘweb_ＪＯＢ저ㅊ"/>
      <sheetName val="Ｘweb_ＪＯＢ렀ㅭ"/>
      <sheetName val="Ｘweb_ＪＯＢ܂잎"/>
      <sheetName val="Ｘweb_ＪＯＢᲅ"/>
      <sheetName val="Ｘweb_ＪＯＢ_xd800_⪃"/>
      <sheetName val="Ｘweb_ＪＯＢ뤀퐇"/>
      <sheetName val="Ｘweb_ＪＯＢ堀᡾"/>
      <sheetName val="Ｘweb_ＪＯＢ뤀稇"/>
      <sheetName val="Ｘweb_ＪＯＢ㵾"/>
      <sheetName val="Ｘweb_ＪＯＢꠀ⚁"/>
      <sheetName val="Ｘweb_ＪＯＢ뤀搇"/>
      <sheetName val="Ｘweb_ＪＯＢ_xd800_ቿ"/>
      <sheetName val="Ｘweb_ＪＯＢ蠀❾"/>
      <sheetName val="Ｘweb_ＪＯＢṯ"/>
      <sheetName val="Ｘweb_ＪＯＢᨀ余"/>
      <sheetName val="Ｘweb_ＪＯＢ㠀ṭ"/>
      <sheetName val="Ｘweb_ＪＯＢᎀ"/>
      <sheetName val="Ｘweb_ＪＯＢ堀⒅"/>
      <sheetName val="Ｘweb_ＪＯＢ뤀ሇ"/>
      <sheetName val="Ｘweb_ＪＯＢ ᩒ"/>
      <sheetName val="Ｘweb_ＪＯＢ䠀ↄ"/>
      <sheetName val="Ｘweb_ＪＯＢ뤀"/>
      <sheetName val="Ｘweb_ＪＯＢ뤀儇"/>
      <sheetName val=":堀䁙"/>
      <sheetName val="Ｘweb_ＪＯＢꀀば"/>
      <sheetName val="Ｘweb_ＪＯＢ湪"/>
      <sheetName val="Ｘweb_ＪＯＢ먊"/>
      <sheetName val="Ｘweb_ＪＯＢ渄葥"/>
      <sheetName val="指図書データ（プラン単位燘_x0018_䤊⾽_x0005__x0000_"/>
      <sheetName val="☆★☆ITE԰_x0000_"/>
      <sheetName val="☆★☆ITE栀㭙"/>
      <sheetName val="☆★☆ITEကᕱ"/>
      <sheetName val=":✀ᜒ"/>
      <sheetName val="☆★☆ITE턀똛"/>
      <sheetName val=":洀ꢵ"/>
      <sheetName val=":_xdb00_䒗"/>
      <sheetName val=":退⵬"/>
      <sheetName val="☆B01欀놺ԯ"/>
      <sheetName val="☆B01欀ﺺԯ"/>
      <sheetName val="☆B01뤀ᐇ԰"/>
      <sheetName val="指図書データ（プラン単位）_x0008_10.䠀⦡"/>
      <sheetName val="指図書データ（プラン単位）_x0008_10.砀ᦤ"/>
      <sheetName val=":᠀⦢"/>
      <sheetName val=":↤"/>
      <sheetName val=":倀⡭"/>
      <sheetName val="新業務機能ꠀ㕖턀"/>
      <sheetName val="新業務機能倀䉮鰀"/>
      <sheetName val="★データ編集Ⅱ-2/_x0000_瀀`"/>
      <sheetName val="☆B010(A03颙⾱_x0005__x0000__x0000_"/>
      <sheetName val=":頀⊄"/>
      <sheetName val=":᠀ᖆ"/>
      <sheetName val="改訂内_x0005_"/>
      <sheetName val="☆データ鯐ɨ踇"/>
      <sheetName val="Ｘweb_ＪＯＢ⒋"/>
      <sheetName val="Ｘweb_ＪＯＢ關"/>
      <sheetName val="Ｘweb_ＪＯＢ_x0000_獧"/>
      <sheetName val="Ｘweb_ＪＯＢ倆⎎"/>
      <sheetName val="Ｘweb_ＪＯＢ怀줣"/>
      <sheetName val="Ｘweb_ＪＯＢ저቙"/>
      <sheetName val="Ｘweb_ＪＯＢ蠀ᑮ"/>
      <sheetName val="☆B01栀╰ᨀ"/>
      <sheetName val="☆B01 ╗氀"/>
      <sheetName val="ＲＯ加入者口座登録情報(2.3.1倀ᥖ鰀ᥖ儀"/>
      <sheetName val="☆B010(A031嘐'噜'ᾂ"/>
      <sheetName val="CTFデータ"/>
      <sheetName val=":栀ㅒ"/>
      <sheetName val="指図書データ（プラン単位氠+汬+ᾂ⾿_x0005_"/>
      <sheetName val="☆B010(A03_x0000__x0000_ᢈ_x0000__x0000__x0000_"/>
      <sheetName val="Ｘweb_ＪＯＢࠀ❰"/>
      <sheetName val=":ꠀ❳"/>
      <sheetName val="BIPG120_Ｐ_x0005__x0000_"/>
      <sheetName val="Ｘweb_ＪＯＢ_x0000_╭"/>
      <sheetName val="指図書データ（プラ_x0005__x0000__x0000__x0000__x0000_嬊崶渤_x0017_"/>
      <sheetName val="指図書データ（プラ渠_x0013_湬_x0013_颙⿦_x0005__x0000__x0000_"/>
      <sheetName val="指図書データ（プラ牨_x0014_颙⾥_x0005__x0000__x0000__x0000__x0000_"/>
      <sheetName val="指図書データ（プラ翸1޹⾈_x0005__x0000__x0000__x0000__x0000_"/>
      <sheetName val="Ｘweb__x0005__x0000__x0000__x0000__x0002_"/>
      <sheetName val=":⵭"/>
      <sheetName val="拠点一覧"/>
      <sheetName val="新業務機԰_x0000_缀_x0000_"/>
      <sheetName val="新業務機쐆顣/_x0000_"/>
      <sheetName val="Ｘweb_ＪＯＢ⠀⑮"/>
      <sheetName val="Ｘweb_ＪＯＢ④"/>
      <sheetName val="Ｘweb_ＪＯＢ⁶ᮍ"/>
      <sheetName val="Ｘweb_ＪＯＢ ᮍ"/>
      <sheetName val="指図書データ（プラン単位）_x0008_10遌܁"/>
      <sheetName val="Ｘweb_ＪＯＢ渀奷"/>
      <sheetName val="Ｘweb_ＪＯＢİ_x0000_"/>
      <sheetName val="Ｘweb_ＪＯＢ恵⌋"/>
      <sheetName val="Ｘweb_ＪＯＢᨆ䵬"/>
      <sheetName val="Ｘweb_ＪＯＢᨘ䵬"/>
      <sheetName val="Ｘweb_ＪＯＢࠀ삼"/>
      <sheetName val="Ｘweb_ＪＯＢ尅"/>
      <sheetName val="Ｘweb_ＪＯＢ쀀쿯"/>
      <sheetName val="Ｘweb_ＪＯＢ　쿩"/>
      <sheetName val="Ｘweb_ＪＯＢ⩘"/>
      <sheetName val="指図書データ（プラン単位）_x0008_10퀀淛ܗ"/>
      <sheetName val="Ｘweb_ＪＯＢﴀᭅ"/>
      <sheetName val="Ｘweb_ＪＯＢ恵汖"/>
      <sheetName val="Ｘweb_ＪＯＢ㸂᣾"/>
      <sheetName val="指図書データ（プラン単位）_x0008_10_x0001__x0000_䀀"/>
      <sheetName val="Ｘweb_ＪＯＢ㸂㣾"/>
      <sheetName val="指図書データ（プラン単位）_x0008_10_x0001__x0000_쀀"/>
      <sheetName val="Ｘweb_ＪＯＢ㸁㟾"/>
      <sheetName val="Ｘweb_ＪＯＢ㸂僾"/>
      <sheetName val="Ｘweb_ＪＯＢ㸂䏾"/>
      <sheetName val="Ｘweb_ＪＯＢ㸁ヾ"/>
      <sheetName val="Ｘweb_ＪＯＢ㠀⅕"/>
      <sheetName val="Ｘweb_ＪＯＢ堀ṗ"/>
      <sheetName val="Ｘweb_ＪＯＢ洀ᢵ"/>
      <sheetName val="Ｘweb_ＪＯＢ頀ᵲ"/>
      <sheetName val="Ｘweb_ＪＯＢ䀀ᷜ"/>
      <sheetName val="Ｘweb_ＪＯＢ䠀菚"/>
      <sheetName val="Ｘweb_ＪＯＢ᠀鏸"/>
      <sheetName val="Ｘweb_ＪＯＢ뜇f"/>
      <sheetName val="Ｘweb_ＪＯＢ⠀ᑗ"/>
      <sheetName val="Ｘweb_ＪＯＢ崀䕅"/>
      <sheetName val="Ｘweb_ＪＯＢ㸂_xdefe_"/>
      <sheetName val="Ｘweb_ＪＯＢ㸁컾"/>
      <sheetName val="Ｘweb_ＪＯＢ㸁黾"/>
      <sheetName val="Ｘweb_ＪＯＢ䀀㋜"/>
      <sheetName val="Ｘweb_ＪＯＢ_xd816_ᑬ"/>
      <sheetName val="Ｘweb_ＪＯＢ ⣱"/>
      <sheetName val="Ｘweb_ＪＯＢ堁ᒄ"/>
      <sheetName val="Ｘweb_ＪＯＢⴀ홆"/>
      <sheetName val="Ｘweb_ＪＯＢ倀⽔"/>
      <sheetName val="Ｘweb_ＪＯＢꠀ፫"/>
      <sheetName val="Ｘweb_ＪＯＢ怀ﰣ"/>
      <sheetName val="Ｘweb_ＪＯＢ怀⡲"/>
      <sheetName val="Ｘweb_ＪＯＢꀀ᙮"/>
      <sheetName val="Ｘweb_ＪＯＢ瀀ㅘ"/>
      <sheetName val="Ｘweb_ＪＯＢ턀〛"/>
      <sheetName val="Ｘweb_ＪＯＢ뤀䈇"/>
      <sheetName val="メイン"/>
      <sheetName val="Ｘweb_ＪＯＢ㠀፯"/>
      <sheetName val="Ｘweb_ＪＯＢ턀몲"/>
      <sheetName val="Ｘweb_ＪＯＢ턀䒲"/>
      <sheetName val="Ｘweb_ＪＯＢ堀ᱏ"/>
      <sheetName val="Ｘweb_ＪＯＢ쌉刅"/>
      <sheetName val="Ｘweb_ＪＯＢ턀嚲"/>
      <sheetName val="Ｘweb_ＪＯＢ㔀"/>
      <sheetName val="Ｘweb_ＪＯＢ㠀❰"/>
      <sheetName val="Ｘweb_ＪＯＢ뤀"/>
      <sheetName val="Ｘweb_ＪＯＢ뤀"/>
      <sheetName val="Ｘweb_ＪＯＢ뤀焇"/>
      <sheetName val="ྪ_x0005__x0000_"/>
      <sheetName val="Ｘweb_ＪＯＢᨀ൙"/>
      <sheetName val="Ｘweb_ＪＯＢ뤀鈇"/>
      <sheetName val="Ｘweb_ＪＯＢꠀ⭿"/>
      <sheetName val="Ｘweb_ＪＯＢ㔀ꁎ"/>
      <sheetName val="Ｘweb_ＪＯＢ退Ὑ"/>
      <sheetName val="Ｘweb_ＪＯＢⱓ"/>
      <sheetName val="Ｘweb_ＪＯＢ蠀⥖"/>
      <sheetName val="Ｘweb_ＪＯＢ㠇⸵"/>
      <sheetName val="Ｘweb_ＪＯＢꠌ⎔"/>
      <sheetName val="Ｘweb_ＪＯＢ怀⁗"/>
      <sheetName val="☆B01✀㔒ԯ"/>
      <sheetName val="☆B01ᙗ㰀"/>
      <sheetName val="☆B01瀀ṕ밀"/>
      <sheetName val="☆B01耀ⵓ찀"/>
      <sheetName val="☆B01_xdb00_劅ԯ"/>
      <sheetName val="Ｘweb_ＪＯＢꀀㅲ"/>
      <sheetName val="Ｘweb_ＪＯＢ倀᭬"/>
      <sheetName val="Ｘweb_ＪＯＢ뤀ᄇ"/>
      <sheetName val="Ｘweb_ＪＯＢ᠀⎃"/>
      <sheetName val="Ｘweb_ＪＯＢ退ᑲ"/>
      <sheetName val="改訂内螨"/>
      <sheetName val="改訂内豸"/>
      <sheetName val="改訂内懇"/>
      <sheetName val="改訂内_x0000_"/>
      <sheetName val=":렀₞"/>
      <sheetName val="Ｘweb_ＪＯＢ褂〨"/>
      <sheetName val="項目一覧(SAP版)"/>
      <sheetName val="型TB"/>
      <sheetName val="改訂_x0005__x0000__x0000_"/>
      <sheetName val="ローン要件情報(加入䀀ᎀ㠀ᎃ픀腟԰_x0000_缀"/>
      <sheetName val="ローン要件情報(加入䀀ᎀ㠀ᎃ픀腟԰"/>
      <sheetName val=":㬀晶"/>
      <sheetName val=":䀀ኀ"/>
      <sheetName val="JOB一_x0005__x0000__x0000__x0000__x0001_"/>
      <sheetName val="JOB一丵⼥_x0005__x0000_"/>
      <sheetName val="JOB一橂⽟_x0005__x0000_"/>
      <sheetName val=":”亘"/>
      <sheetName val="変更管理シ0_x0000_"/>
      <sheetName val="BIPG120__x0005__x0000__x0000__x0000_"/>
      <sheetName val=":”㍈"/>
      <sheetName val="JOB一覧䠕ℳ"/>
      <sheetName val=":”鞸"/>
      <sheetName val=":”閨"/>
      <sheetName val=":”僈"/>
      <sheetName val=":”䡲"/>
      <sheetName val=":쐄ꁣ"/>
      <sheetName val=":쐂끣"/>
      <sheetName val=":쐊끣"/>
      <sheetName val=":”衈"/>
      <sheetName val=":”揄"/>
      <sheetName val=":”䱈"/>
      <sheetName val=":”丨"/>
      <sheetName val=":”先"/>
      <sheetName val=":”虘"/>
      <sheetName val=":”熨"/>
      <sheetName val=":”䭨"/>
      <sheetName val=":扇"/>
      <sheetName val=":쀀⒈"/>
      <sheetName val=":㠀聮"/>
      <sheetName val=":쐓㵣"/>
      <sheetName val=":”倈"/>
      <sheetName val=":”倸"/>
      <sheetName val=":㠓⾕"/>
      <sheetName val=":㠙⾕"/>
      <sheetName val=":”䮈"/>
      <sheetName val="変更管理シ쐃녣"/>
      <sheetName val="変更管理シ/_x0000_"/>
      <sheetName val="変更管理シ쐅"/>
      <sheetName val="変更管理シ쐂"/>
      <sheetName val="変更管理シ쐈"/>
      <sheetName val=":쐋幣"/>
      <sheetName val=":䠙㑍"/>
      <sheetName val=":쐊橣"/>
      <sheetName val="JOB一覧0_x0000_蠀¨"/>
      <sheetName val=":”壆"/>
      <sheetName val=":”旉"/>
      <sheetName val=":쐅ᡣ"/>
      <sheetName val=":⠅♌"/>
      <sheetName val=":項⹋"/>
      <sheetName val=":ࠅ㭏"/>
      <sheetName val=":ࠅ㽐"/>
      <sheetName val=":쐆ᑣ"/>
      <sheetName val="変更管理シ밁쵤"/>
      <sheetName val=":”㙘"/>
      <sheetName val=":”䳘"/>
      <sheetName val="JOB一覧/_x0000_䠀c"/>
      <sheetName val="JOB一覧䠏᜴瀀튰"/>
      <sheetName val="JOB一覧⠖␴㠀﬷"/>
      <sheetName val="JOB一覧옇Ꝙ/_x0000_"/>
      <sheetName val="JOB一覧옅Ꝙ/_x0000_"/>
      <sheetName val=":”_x0005_"/>
      <sheetName val=":”凸"/>
      <sheetName val=":”凘"/>
      <sheetName val=":”_x0010_"/>
      <sheetName val=":”敧"/>
      <sheetName val=":䠇㞑"/>
      <sheetName val=":”偸"/>
      <sheetName val="JOB一覧朁ﱥ/_x0000_"/>
      <sheetName val="JOB一覧朁ብ0_x0000_"/>
      <sheetName val="JOB一覧ⴄ䅥0_x0000_"/>
      <sheetName val="JOB一覧옆/_x0000_"/>
      <sheetName val="JOB一覧옇/_x0000_"/>
      <sheetName val="JOB一覧옓遘/_x0000_"/>
      <sheetName val="JOB一覧朄/_x0000_"/>
      <sheetName val="JOB一覧會/_x0000_"/>
      <sheetName val="JOB一覧朂/_x0000_"/>
      <sheetName val=":”提"/>
      <sheetName val=":”勘"/>
      <sheetName val="４経費集_x0000__x0000_"/>
      <sheetName val="４経費集烐〜"/>
      <sheetName val="目次・差_x0000_"/>
      <sheetName val="目次・差蓸"/>
      <sheetName val="[df一覧hs.xls][df一覧hs.xls]:”_x0013__x0000_0_0"/>
      <sheetName val="加入者属性盻録情報(2.3.1._x0000__x0000_눰_x0000_"/>
      <sheetName val="加入者属性盻録情報(2.3.1._x0000__x0000_䑠_x0000_"/>
      <sheetName val="加入者属性盻録情報(2.3.1._x0000__x0000_ꪀ_x0000_"/>
      <sheetName val="26日伝送"/>
      <sheetName val="加入者属性盻録情報(2.3.1._x0000__x0000_萨_x0000_"/>
      <sheetName val="ＤＢ一覧"/>
      <sheetName val="加入者属性盻録情報(2.3.1._x0000__x0000_燀_x0000_"/>
      <sheetName val="加入者属性盻録情報(2.3.1._x0000__x0000_惠_x0000_"/>
      <sheetName val="加入者属性盻録情報(2.3.1_x0000__x0000_䦠_x0000__x0000_"/>
      <sheetName val="加入者属性盻録情報(2.3.1_x0000__x0000_θ_x0000__x0000_"/>
      <sheetName val="TB"/>
      <sheetName val="インプッ_x0000__x0000_㪸_x0000__x0000_"/>
      <sheetName val="加入者属性盻録情報(2.3.1_x0000__x0000_አ_x0000__x0000_"/>
      <sheetName val="加入者属性盻録情報(2.3.1._x0000__x0000_ᛈ_x0000_"/>
      <sheetName val="加入者属性盻録情報(2.3.1_x0000__x0000__xd850__x0000__x0000_"/>
      <sheetName val="加入者属性盻録情報(2.3.1_x0000__x0000_환_x0000__x0000_"/>
      <sheetName val="加入者属性盻録情報(2.3.1_x0000__x0000_퓐_x0000__x0000_"/>
      <sheetName val="加入者属性盻録情報(2.3.1_x0000__x0000_휀_x0000__x0000_"/>
      <sheetName val="加入者属性盻録情報(2.3.1_x0000__x0000_퇀_x0000__x0000_"/>
      <sheetName val="加入者属性盻録情報(2.3.1_x0000__x0000__xdc78__x0000__x0000_"/>
      <sheetName val="機能定義書"/>
      <sheetName val="工数見積もり "/>
      <sheetName val="設定"/>
      <sheetName val=":”䲨"/>
      <sheetName val=":”䱨"/>
      <sheetName val=":”䳸"/>
      <sheetName val=":”镘"/>
      <sheetName val="旧031114)BIPG120ꠖ‸堀融脂"/>
      <sheetName val=":”铨"/>
      <sheetName val=":젗░"/>
      <sheetName val=":”旀"/>
      <sheetName val="環境変数1"/>
      <sheetName val=":줂셥"/>
      <sheetName val=":줈띥"/>
      <sheetName val=":줄띥"/>
      <sheetName val=":쐌督"/>
      <sheetName val="リスト選択肢"/>
      <sheetName val=":”鏨"/>
      <sheetName val="JOB一覧0_x0000_怀$"/>
      <sheetName val=":”鈨"/>
      <sheetName val=":”㌸"/>
      <sheetName val=":”㧘"/>
      <sheetName val=":”朂"/>
      <sheetName val=":줇孥"/>
      <sheetName val=":”쬨"/>
      <sheetName val=":”槜"/>
      <sheetName val=":洎"/>
      <sheetName val=":㠀☧"/>
      <sheetName val="変更管理シ蠀"/>
      <sheetName val="変更管理シ睪"/>
      <sheetName val=":㜶"/>
      <sheetName val=":㜶"/>
      <sheetName val=":爅婈"/>
      <sheetName val=":㜶"/>
      <sheetName val="旧031114)BIPG120闈4꼘ા暁"/>
      <sheetName val="旧031114)BIPG120_x0000__x0000_縸_x0000__x0000_"/>
      <sheetName val=":”烨"/>
      <sheetName val="旧031114)BIPG120挢⾔_x0000__x0000_젘"/>
      <sheetName val=":”㝨"/>
      <sheetName val=":꠨ᒕ"/>
      <sheetName val=":堖⨶"/>
      <sheetName val=":ᠣἴ"/>
      <sheetName val=":”痨"/>
      <sheetName val=":”枻"/>
      <sheetName val=":”㕘"/>
      <sheetName val=":”㓨"/>
      <sheetName val=":”㣘"/>
      <sheetName val=":”㚘"/>
      <sheetName val=":”㧨"/>
      <sheetName val=":”㋨"/>
      <sheetName val=":”⁘"/>
      <sheetName val=":”㍨"/>
      <sheetName val=":”㩨"/>
      <sheetName val=":”氚"/>
      <sheetName val=":”暷"/>
      <sheetName val=":_xd845_ᬲ"/>
      <sheetName val=":_xd846_ᬲ"/>
      <sheetName val=":_xd850_ᬲ"/>
      <sheetName val=":뜃ᅦ"/>
      <sheetName val=":뜆ᅦ"/>
      <sheetName val=":蠇〳"/>
      <sheetName val=":䠟䌹"/>
      <sheetName val=":”枵"/>
      <sheetName val=":䠠䌹"/>
      <sheetName val=":䠦䌹"/>
      <sheetName val=":렯䌴"/>
      <sheetName val=":렱䌴"/>
      <sheetName val=":”㦸"/>
      <sheetName val=":Љ鵨"/>
      <sheetName val=":Ў鵨"/>
      <sheetName val=":”栄"/>
      <sheetName val=":”浈"/>
      <sheetName val=":”頸"/>
      <sheetName val=":Д虨"/>
      <sheetName val=":А虨"/>
      <sheetName val=":Е虨"/>
      <sheetName val=":Є"/>
      <sheetName val=":Ѕ"/>
      <sheetName val=":Ї"/>
      <sheetName val=":”阸"/>
      <sheetName val=":”毨"/>
      <sheetName val=":뜗쥦"/>
      <sheetName val=":༆腬"/>
      <sheetName val=":”㡸"/>
      <sheetName val=":༎筬"/>
      <sheetName val=":༊筬"/>
      <sheetName val=":༕筬"/>
      <sheetName val=":༄筬"/>
      <sheetName val=":༈筬"/>
      <sheetName val=":༖筬"/>
      <sheetName val=":Њ驨"/>
      <sheetName val=":”钘"/>
      <sheetName val=":ࡁᤶ"/>
      <sheetName val=":ᠭἴ"/>
      <sheetName val=":ᠮἴ"/>
      <sheetName val=":ᠯἴ"/>
      <sheetName val=":Їꅨ"/>
      <sheetName val=":་"/>
      <sheetName val=":༊"/>
      <sheetName val=":༉"/>
      <sheetName val=":༠"/>
      <sheetName val=":⠎㨹"/>
      <sheetName val=":⠘㨹"/>
      <sheetName val=":蠠㜴"/>
      <sheetName val=":༇䱬"/>
      <sheetName val=":렜㌵"/>
      <sheetName val=":렝㌵"/>
      <sheetName val=":렦㌵"/>
      <sheetName val=":레㌵"/>
      <sheetName val="_x0000__x0013_"/>
      <sheetName val=":༇Ⅼ"/>
      <sheetName val=":༎Ⅼ"/>
      <sheetName val=":”氏"/>
      <sheetName val="変更管理シ༅腬"/>
      <sheetName val=":༈襬"/>
      <sheetName val=":”闸"/>
      <sheetName val=":༆彬"/>
      <sheetName val=":༌彬"/>
      <sheetName val=":་彬"/>
      <sheetName val=":_xd827_㐸"/>
      <sheetName val=":_xd826_㐸"/>
      <sheetName val=":_xd828_㐸"/>
      <sheetName val=":젊ᐲ"/>
      <sheetName val=":젓ᐲ"/>
      <sheetName val=":젤ᐲ"/>
      <sheetName val=":㈉"/>
      <sheetName val=":㈍"/>
      <sheetName val=":㈃䉪"/>
      <sheetName val=":ࠧ㤸"/>
      <sheetName val=":”㗘"/>
      <sheetName val=":렇㌷"/>
      <sheetName val=":렘㌷"/>
      <sheetName val=":”銈"/>
      <sheetName val=":蠵㪒"/>
      <sheetName val=":㈆"/>
      <sheetName val=":䠝☸"/>
      <sheetName val=":”樲"/>
      <sheetName val=":”陈"/>
      <sheetName val=":ꠈ⸸"/>
      <sheetName val=":堢䌸"/>
      <sheetName val=":⠞⸶"/>
      <sheetName val=":䠘ⴳ"/>
      <sheetName val=":栆ᬺ"/>
      <sheetName val=":”쑠"/>
      <sheetName val=":”"/>
      <sheetName val=":ℹ"/>
      <sheetName val=":ࠠᠺ"/>
      <sheetName val=":㈃ㅪ"/>
      <sheetName val=":”攭"/>
      <sheetName val=":”湸"/>
      <sheetName val=":”Ṉ"/>
      <sheetName val="ローン要件情報(加入者）⻌9.1.䠕⸞"/>
      <sheetName val="変更管理シ䠓⸞"/>
      <sheetName val="ローン要件情報(加入者）⻌9.1.䠓⸞"/>
      <sheetName val=":”‸"/>
      <sheetName val=":”᱘"/>
      <sheetName val="変更管理シ堓⸜"/>
      <sheetName val=":”ᡨ"/>
      <sheetName val=":”䷈"/>
      <sheetName val="変更管理シ퀊գ"/>
      <sheetName val=":”㚨"/>
      <sheetName val=":”㠈"/>
      <sheetName val=":”╸"/>
      <sheetName val=":”↘"/>
      <sheetName val="ローン要件情報(加入者）⻌9.1.頟ᐡ"/>
      <sheetName val="ローン要件情報(加入者）⻌9.1.頝ᐡ"/>
      <sheetName val="変更管理シ頝ᐡ"/>
      <sheetName val=":”⎈"/>
      <sheetName val=":”ᶨ"/>
      <sheetName val=":”ᾨ"/>
      <sheetName val="変更管理シꠝᐟ"/>
      <sheetName val=":”᮸"/>
      <sheetName val=":”ᧈ"/>
      <sheetName val="変更管理シ頟ᐡ"/>
      <sheetName val="変更管理シꠟᐟ"/>
      <sheetName val="変更管理シ堵⸜"/>
      <sheetName val="変更管理シ䠥⸞"/>
      <sheetName val="変更管理シ堄⸜"/>
      <sheetName val="変更管理シ䠄⸞"/>
      <sheetName val=":”⁸"/>
      <sheetName val=":”≨"/>
      <sheetName val="変更管理シ栛⌢"/>
      <sheetName val=":”Ẉ"/>
      <sheetName val="変更管理シ校⌢"/>
      <sheetName val="変更管理シ栜⌢"/>
      <sheetName val=":”業"/>
      <sheetName val=":”㞨"/>
      <sheetName val=":”濈"/>
      <sheetName val=":”㐨"/>
      <sheetName val=":”㔨"/>
      <sheetName val=":”㟈"/>
      <sheetName val=":”㕈"/>
      <sheetName val=":”㜸"/>
      <sheetName val=":”爈"/>
      <sheetName val=":”阨"/>
      <sheetName val=":”鐨"/>
      <sheetName val=":”鈸"/>
      <sheetName val=":”㢨"/>
      <sheetName val=":”遘"/>
      <sheetName val=":”蹨"/>
      <sheetName val=":”豸"/>
      <sheetName val=":”詸"/>
      <sheetName val="変更管理シ砕㺊"/>
      <sheetName val=":”㐸"/>
      <sheetName val=":”遨"/>
      <sheetName val=":”"/>
      <sheetName val=":”㑨"/>
      <sheetName val=":”溘"/>
      <sheetName val=":”洕"/>
      <sheetName val=":”鏈"/>
      <sheetName val=":”釘"/>
      <sheetName val=":”迨"/>
      <sheetName val=":”㤸"/>
      <sheetName val=":”㏸"/>
      <sheetName val="変更管理シ뜊큦"/>
      <sheetName val=":”㎘"/>
      <sheetName val=":”贸"/>
      <sheetName val=":”襘"/>
      <sheetName val=":”譈"/>
      <sheetName val="変更管理シ䠚⊋"/>
      <sheetName val=":”蝘"/>
      <sheetName val=":”蕨"/>
      <sheetName val="変更管理シ㠓⊍"/>
      <sheetName val=":”㣈"/>
      <sheetName val=":”ↈ"/>
      <sheetName val=":”ᶘ"/>
      <sheetName val=":”ᾈ"/>
      <sheetName val="変更管理シ蠒ᘟ"/>
      <sheetName val=":”ᮨ"/>
      <sheetName val=":”ᦸ"/>
      <sheetName val="変更管理シ蠒ᘡ"/>
      <sheetName val="変更管理シ蠗ᘟ"/>
      <sheetName val="変更管理シ蠗ᘡ"/>
      <sheetName val="変更管理シ蠙ᘟ"/>
      <sheetName val="変更管理シ蠔ᘡ"/>
      <sheetName val=":”㘨"/>
      <sheetName val=":”㖘"/>
      <sheetName val=":”㊘"/>
      <sheetName val=":”㔸"/>
      <sheetName val=":”㣨"/>
      <sheetName val=":”㯼"/>
      <sheetName val=":”㳬"/>
      <sheetName val=":”Ḱ"/>
      <sheetName val="変更管理シ　搞"/>
      <sheetName val=":”㗈"/>
      <sheetName val="旧031114)BIPG120闸@ְε洕"/>
      <sheetName val="旧031114)BIPG120錸+₨Υ氚"/>
      <sheetName val=":”㛘"/>
      <sheetName val=":”䀀"/>
      <sheetName val=":”ᬨ"/>
      <sheetName val=":”蕀"/>
      <sheetName val=":”㖈"/>
      <sheetName val=":”Ḉ"/>
      <sheetName val=":”Ὸ"/>
      <sheetName val="変更管理シ✟"/>
      <sheetName val=":”ᰈ"/>
      <sheetName val=":”㒸"/>
      <sheetName val=":”㪜"/>
      <sheetName val=":”㷼"/>
      <sheetName val=":”⍠"/>
      <sheetName val="各種ﾏｽﾀ"/>
      <sheetName val="国内発生"/>
      <sheetName val="内部構造編集要領"/>
      <sheetName val=":”헾"/>
      <sheetName val=":”繸"/>
      <sheetName val=":”艈"/>
      <sheetName val="APPENDIX_MASTER"/>
      <sheetName val=":”聘"/>
      <sheetName val=":”礰"/>
      <sheetName val=":”焨"/>
      <sheetName val=":标㰶"/>
      <sheetName val="[df一覧hs.xls]:”_x0000_"/>
      <sheetName val="[df一覧hs.xls]:”閨"/>
      <sheetName val="[df一覧hs.xls]:”僈"/>
      <sheetName val="[df一覧hs.xls]:”䡲"/>
      <sheetName val="[df一覧hs.xls]:”鞸"/>
      <sheetName val="[df一覧hs.xls]:”揄"/>
      <sheetName val="[df一覧hs.xls]:”䱈"/>
      <sheetName val="[df一覧hs.xls]:”丨"/>
      <sheetName val="[df一覧hs.xls]:”先"/>
      <sheetName val="[df一覧hs.xls]:0_x0000_"/>
      <sheetName val="[df一覧hs.xls]:쐄ꁣ"/>
      <sheetName val="[df一覧hs.xls]:”衈"/>
      <sheetName val="[df一覧hs.xls]:쐂끣"/>
      <sheetName val="[df一覧hs.xls]:쐊끣"/>
      <sheetName val="[df一覧hs.xls]:”虘"/>
      <sheetName val="[df一覧hs.xls]:”熨"/>
      <sheetName val="[df一覧hs.xls]:”䭨"/>
      <sheetName val="[df一覧hs.xls]:扇"/>
      <sheetName val="[df一覧hs.xls]:쀀⒈"/>
      <sheetName val="[df一覧hs.xls]:/_x0000_"/>
      <sheetName val="[df一覧hs.xls]:㠀聮"/>
      <sheetName val="[df一覧hs.xls]:쐓㵣"/>
      <sheetName val="[df一覧hs.xls]:”倈"/>
      <sheetName val="[df一覧hs.xls]:”倸"/>
      <sheetName val="[df一覧hs.xls]:㠓⾕"/>
      <sheetName val="[df一覧hs.xls]:㠙⾕"/>
      <sheetName val="[df一覧hs.xls]:”䮈"/>
      <sheetName val="[df一覧hs.xls]変更管理シ/_x0000_"/>
      <sheetName val="[df一覧hs.xls]:쐋幣"/>
      <sheetName val="[df一覧hs.xls]:䠙㑍"/>
      <sheetName val="[df一覧hs.xls]:쐊橣"/>
      <sheetName val="[df一覧hs.xls]:쐆ᑣ"/>
      <sheetName val="[df一覧hs.xls]:쐅ᡣ"/>
      <sheetName val="[df一覧hs.xls]:⠅♌"/>
      <sheetName val="[df一覧hs.xls]:項⹋"/>
      <sheetName val="[df一覧hs.xls]:ࠅ㭏"/>
      <sheetName val="[df一覧hs.xls]:ࠅ㽐"/>
      <sheetName val="[df一覧hs.xls]:䠇㞑"/>
      <sheetName val="[df一覧hs.xls]:”亘"/>
      <sheetName val="[df一覧hs.xls]:”㍈"/>
      <sheetName val="[df一覧hs.xls]:”旉"/>
      <sheetName val="[df一覧hs.xls]:”㙘"/>
      <sheetName val="[df一覧hs.xls]:”敧"/>
      <sheetName val="[df一覧hs.xls]:”䲨"/>
      <sheetName val="[df一覧hs.xls]:”䱨"/>
      <sheetName val="[df一覧hs.xls]:”䳸"/>
      <sheetName val="[df一覧hs.xls]:”镘"/>
      <sheetName val="[df一覧hs.xls]:”提"/>
      <sheetName val="[df一覧hs.xls]:”壆"/>
      <sheetName val="[df一覧hs.xls]JOB一覧/_x0000_䠀c"/>
      <sheetName val="[df一覧hs.xls]JOB一覧옇Ꝙ/_x0000_"/>
      <sheetName val="[df一覧hs.xls]JOB一覧옅Ꝙ/_x0000_"/>
      <sheetName val="[df一覧hs.xls]:”_x0005_"/>
      <sheetName val="[df一覧hs.xls]:”凸"/>
      <sheetName val="[df一覧hs.xls]JOB一覧朁ﱥ/_x0000_"/>
      <sheetName val="[df一覧hs.xls]:”凘"/>
      <sheetName val="[df一覧hs.xls]:”_x0010_"/>
      <sheetName val="[df一覧hs.xls]:”偸"/>
      <sheetName val="[df一覧hs.xls]:”䳘"/>
      <sheetName val="[df一覧hs.xls]JOB一覧옆/_x0000_"/>
      <sheetName val="[df一覧hs.xls]JOB一覧옇/_x0000_"/>
      <sheetName val="[df一覧hs.xls]JOB一覧옓遘/_x0000_"/>
      <sheetName val="[df一覧hs.xls]:”铨"/>
      <sheetName val="[df一覧hs.xls]:젗░"/>
      <sheetName val="[df一覧hs.xls]:”旀"/>
      <sheetName val="[df一覧hs.xls]:줂셥"/>
      <sheetName val="[df一覧hs.xls]:줈띥"/>
      <sheetName val="[df一覧hs.xls]:줄띥"/>
      <sheetName val="[df一覧hs.xls]:쐌督"/>
      <sheetName val="[df一覧hs.xls]:줇孥"/>
      <sheetName val="[df一覧hs.xls]:”鏨"/>
      <sheetName val="[df一覧hs.xls]:洎"/>
      <sheetName val="[df一覧hs.xls]:”鈨"/>
      <sheetName val="[df一覧hs.xls]:”㌸"/>
      <sheetName val="[df一覧hs.xls]JOB一覧朄/_x0000_"/>
      <sheetName val="[df一覧hs.xls]JOB一覧會/_x0000_"/>
      <sheetName val="[df一覧hs.xls]JOB一覧朂/_x0000_"/>
      <sheetName val="[df一覧hs.xls]:”勘"/>
      <sheetName val="[df一覧hs.xls]:”㧘"/>
      <sheetName val="[df一覧hs.xls]:”朂"/>
      <sheetName val="[df一覧hs.xls]:”쬨"/>
      <sheetName val="[df一覧hs.xls]:”槜"/>
      <sheetName val="[df一覧hs.xls]:爅婈"/>
      <sheetName val="[df一覧hs.xls]:㠀☧"/>
      <sheetName val="[df一覧hs.xls]:㜶"/>
      <sheetName val="[df一覧hs.xls]:㜶"/>
      <sheetName val="[df一覧hs.xls]:㜶"/>
      <sheetName val="[df一覧hs.xls]:”㝨"/>
      <sheetName val="[df一覧hs.xls]:”烨"/>
      <sheetName val="[df一覧hs.xls]:”痨"/>
      <sheetName val="[df一覧hs.xls]:”枻"/>
      <sheetName val="[df一覧hs.xls]:”㕘"/>
      <sheetName val="[df一覧hs.xls]:”㓨"/>
      <sheetName val="[df一覧hs.xls]:”㣘"/>
      <sheetName val="[df一覧hs.xls]:”㚘"/>
      <sheetName val="[df一覧hs.xls]:”㧨"/>
      <sheetName val="[df一覧hs.xls]:”㋨"/>
      <sheetName val="[df一覧hs.xls]:”⁘"/>
      <sheetName val="[df一覧hs.xls]:”㍨"/>
      <sheetName val="[df一覧hs.xls]:”㩨"/>
      <sheetName val="[df一覧hs.xls]:”氚"/>
      <sheetName val="[df一覧hs.xls]:꠨ᒕ"/>
      <sheetName val="[df一覧hs.xls]:堖⨶"/>
      <sheetName val="[df一覧hs.xls]:”暷"/>
      <sheetName val="[df一覧hs.xls]:_xd845_ᬲ"/>
      <sheetName val="[df一覧hs.xls]:_xd846_ᬲ"/>
      <sheetName val="[df一覧hs.xls]:_xd850_ᬲ"/>
      <sheetName val="[df一覧hs.xls]:뜃ᅦ"/>
      <sheetName val="[df一覧hs.xls]:뜆ᅦ"/>
      <sheetName val="[df一覧hs.xls]:蠇〳"/>
      <sheetName val="[df一覧hs.xls]:”枵"/>
      <sheetName val="[df一覧hs.xls]:”㦸"/>
      <sheetName val="[df一覧hs.xls]:렯䌴"/>
      <sheetName val="[df一覧hs.xls]:렱䌴"/>
      <sheetName val="[df一覧hs.xls]:䠟䌹"/>
      <sheetName val="[df一覧hs.xls]:䠠䌹"/>
      <sheetName val="[df一覧hs.xls]:䠦䌹"/>
      <sheetName val="[df一覧hs.xls]:Љ鵨"/>
      <sheetName val="[df一覧hs.xls]:Ў鵨"/>
      <sheetName val="[df一覧hs.xls]:”阸"/>
      <sheetName val="[df一覧hs.xls]:”毨"/>
      <sheetName val="[df一覧hs.xls]:”㡸"/>
      <sheetName val="[df一覧hs.xls]:뜗쥦"/>
      <sheetName val="[df一覧hs.xls]:”栄"/>
      <sheetName val="[df一覧hs.xls]:”浈"/>
      <sheetName val="[df一覧hs.xls]:”頸"/>
      <sheetName val="[df一覧hs.xls]:Д虨"/>
      <sheetName val="[df一覧hs.xls]:А虨"/>
      <sheetName val="[df一覧hs.xls]:Е虨"/>
      <sheetName val="[df一覧hs.xls]:Є"/>
      <sheetName val="[df一覧hs.xls]:Ѕ"/>
      <sheetName val="[df一覧hs.xls]:Ї"/>
      <sheetName val="[df一覧hs.xls]:ᠣἴ"/>
      <sheetName val="[df一覧hs.xls]:Њ驨"/>
      <sheetName val="[df一覧hs.xls]:”钘"/>
      <sheetName val="[df一覧hs.xls]:ࡁᤶ"/>
      <sheetName val="[df一覧hs.xls]:ᠭἴ"/>
      <sheetName val="[df一覧hs.xls]:ᠮἴ"/>
      <sheetName val="[df一覧hs.xls]:ᠯἴ"/>
      <sheetName val="[df一覧hs.xls]:Їꅨ"/>
      <sheetName val="[df一覧hs.xls]:༆腬"/>
      <sheetName val="[df一覧hs.xls]:༎筬"/>
      <sheetName val="[df一覧hs.xls]:༊筬"/>
      <sheetName val="[df一覧hs.xls]:༕筬"/>
      <sheetName val="[df一覧hs.xls]:༄筬"/>
      <sheetName val="[df一覧hs.xls]:༈筬"/>
      <sheetName val="[df一覧hs.xls]:༖筬"/>
      <sheetName val="[df一覧hs.xls]:་"/>
      <sheetName val="[df一覧hs.xls]:༊"/>
      <sheetName val="[df一覧hs.xls]:༉"/>
      <sheetName val="[df一覧hs.xls]:༠"/>
      <sheetName val="[df一覧hs.xls]:⠎㨹"/>
      <sheetName val="[df一覧hs.xls]:⠘㨹"/>
      <sheetName val="[df一覧hs.xls]:蠠㜴"/>
      <sheetName val="[df一覧hs.xls]:༇䱬"/>
      <sheetName val="[df一覧hs.xls]:렜㌵"/>
      <sheetName val="[df一覧hs.xls]:렝㌵"/>
      <sheetName val="[df一覧hs.xls]:렦㌵"/>
      <sheetName val="[df一覧hs.xls]:레㌵"/>
      <sheetName val="[df一覧hs.xls]:༇Ⅼ"/>
      <sheetName val="[df一覧hs.xls]:༎Ⅼ"/>
      <sheetName val="[df一覧hs.xls]:”氏"/>
      <sheetName val="[df一覧hs.xls]:༈襬"/>
      <sheetName val="[df一覧hs.xls]:༆彬"/>
      <sheetName val="[df一覧hs.xls]:༌彬"/>
      <sheetName val="[df一覧hs.xls]:”闸"/>
      <sheetName val="[df一覧hs.xls]:་彬"/>
      <sheetName val="[df一覧hs.xls]:_xd827_㐸"/>
      <sheetName val="[df一覧hs.xls]:_xd826_㐸"/>
      <sheetName val="[df一覧hs.xls]:_xd828_㐸"/>
      <sheetName val="[df一覧hs.xls]:젊ᐲ"/>
      <sheetName val="[df一覧hs.xls]:젓ᐲ"/>
      <sheetName val="[df一覧hs.xls]:젤ᐲ"/>
      <sheetName val="[df一覧hs.xls]:㈉"/>
      <sheetName val="[df一覧hs.xls]:㈍"/>
      <sheetName val="[df一覧hs.xls]:㈃䉪"/>
      <sheetName val="[df一覧hs.xls]:ࠧ㤸"/>
      <sheetName val="[df一覧hs.xls]:”㗘"/>
      <sheetName val="[df一覧hs.xls]:렇㌷"/>
      <sheetName val="[df一覧hs.xls]:렘㌷"/>
      <sheetName val="[df一覧hs.xls]:”銈"/>
      <sheetName val="[df一覧hs.xls]:蠵㪒"/>
      <sheetName val="[df一覧hs.xls]:㈆"/>
      <sheetName val="[df一覧hs.xls]:䠝☸"/>
      <sheetName val="[df一覧hs.xls]:”樲"/>
      <sheetName val="[df一覧hs.xls]:”陈"/>
      <sheetName val="[df一覧hs.xls]:ꠈ⸸"/>
      <sheetName val="[df一覧hs.xls]:堢䌸"/>
      <sheetName val="[df一覧hs.xls]:⠞⸶"/>
      <sheetName val="[df一覧hs.xls]:䠘ⴳ"/>
      <sheetName val="[df一覧hs.xls]:栆ᬺ"/>
      <sheetName val="[df一覧hs.xls]:”쑠"/>
      <sheetName val="[df一覧hs.xls]:”"/>
      <sheetName val="[df一覧hs.xls]:ℹ"/>
      <sheetName val="[df一覧hs.xls]:ࠠᠺ"/>
      <sheetName val="[df一覧hs.xls]:㈃ㅪ"/>
      <sheetName val="[df一覧hs.xls]:”攭"/>
      <sheetName val="[df一覧hs.xls]:”湸"/>
      <sheetName val="[df一覧hs.xls]:”Ṉ"/>
      <sheetName val="[df一覧hs.xls]:”‸"/>
      <sheetName val="[df一覧hs.xls]:”᱘"/>
      <sheetName val="[df一覧hs.xls]:”ᡨ"/>
      <sheetName val="[df一覧hs.xls]:”䷈"/>
      <sheetName val="[df一覧hs.xls]:”㚨"/>
      <sheetName val="[df一覧hs.xls]:”㠈"/>
      <sheetName val="[df一覧hs.xls]:”╸"/>
      <sheetName val="[df一覧hs.xls]:”↘"/>
      <sheetName val="[df一覧hs.xls]:”⎈"/>
      <sheetName val="[df一覧hs.xls]:”ᶨ"/>
      <sheetName val="[df一覧hs.xls]:”ᾨ"/>
      <sheetName val="[df一覧hs.xls]:”᮸"/>
      <sheetName val="[df一覧hs.xls]:”ᧈ"/>
      <sheetName val="[df一覧hs.xls]:”⁸"/>
      <sheetName val="[df一覧hs.xls]:”≨"/>
      <sheetName val="[df一覧hs.xls]:”Ẉ"/>
      <sheetName val="[df一覧hs.xls]:”業"/>
      <sheetName val="[df一覧hs.xls]:”㞨"/>
      <sheetName val="[df一覧hs.xls]:”濈"/>
      <sheetName val="[df一覧hs.xls]:”㐨"/>
      <sheetName val="[df一覧hs.xls]:”㔨"/>
      <sheetName val="[df一覧hs.xls]:”㟈"/>
      <sheetName val="[df一覧hs.xls]:”㕈"/>
      <sheetName val="[df一覧hs.xls]:”㜸"/>
      <sheetName val="[df一覧hs.xls]:”爈"/>
      <sheetName val="[df一覧hs.xls]:”阨"/>
      <sheetName val="[df一覧hs.xls]:”鐨"/>
      <sheetName val="[df一覧hs.xls]:”鈸"/>
      <sheetName val="[df一覧hs.xls]:”㢨"/>
      <sheetName val="[df一覧hs.xls]:”遘"/>
      <sheetName val="[df一覧hs.xls]:”蹨"/>
      <sheetName val="[df一覧hs.xls]:”豸"/>
      <sheetName val="[df一覧hs.xls]:”詸"/>
      <sheetName val="[df一覧hs.xls]:”㐸"/>
      <sheetName val="[df一覧hs.xls]:”遨"/>
      <sheetName val="[df一覧hs.xls]:”"/>
      <sheetName val="[df一覧hs.xls]:”㑨"/>
      <sheetName val="[df一覧hs.xls]:”溘"/>
      <sheetName val="[df一覧hs.xls]:”洕"/>
      <sheetName val="[df一覧hs.xls]:”鏈"/>
      <sheetName val="[df一覧hs.xls]:”釘"/>
      <sheetName val="[df一覧hs.xls]:”迨"/>
      <sheetName val="[df一覧hs.xls]:”㤸"/>
      <sheetName val="[df一覧hs.xls]:”㏸"/>
      <sheetName val="[df一覧hs.xls]:”㎘"/>
      <sheetName val="[df一覧hs.xls]:”贸"/>
      <sheetName val="[df一覧hs.xls]:”襘"/>
      <sheetName val="[df一覧hs.xls]:”譈"/>
      <sheetName val="[df一覧hs.xls]:”蝘"/>
      <sheetName val="[df一覧hs.xls]:”蕨"/>
      <sheetName val="[df一覧hs.xls]:”㣈"/>
      <sheetName val="[df一覧hs.xls]:”ↈ"/>
      <sheetName val="[df一覧hs.xls]:”ᶘ"/>
      <sheetName val="[df一覧hs.xls]:”ᾈ"/>
      <sheetName val="[df一覧hs.xls]:”ᮨ"/>
      <sheetName val="[df一覧hs.xls]:”ᦸ"/>
      <sheetName val="[df一覧hs.xls]:”㘨"/>
      <sheetName val="[df一覧hs.xls]:”㖘"/>
      <sheetName val="[df一覧hs.xls]:”㊘"/>
      <sheetName val="[df一覧hs.xls]:”㔸"/>
      <sheetName val="[df一覧hs.xls]:”㣨"/>
      <sheetName val="[df一覧hs.xls]:”㯼"/>
      <sheetName val="[df一覧hs.xls]:”㳬"/>
      <sheetName val="[df一覧hs.xls]:”Ḱ"/>
      <sheetName val="[df一覧hs.xls]:”㗈"/>
      <sheetName val="[df一覧hs.xls]:”㛘"/>
      <sheetName val="[df一覧hs.xls]:”䀀"/>
      <sheetName val="[df一覧hs.xls]:”ᬨ"/>
      <sheetName val="[df一覧hs.xls]:”蕀"/>
      <sheetName val="[df一覧hs.xls]:”㖈"/>
      <sheetName val="[df一覧hs.xls]:”Ḉ"/>
      <sheetName val="[df一覧hs.xls]:”Ὸ"/>
      <sheetName val="[df一覧hs.xls]:”ᰈ"/>
      <sheetName val="[df一覧hs.xls]:”㒸"/>
      <sheetName val="[df一覧hs.xls]:”㪜"/>
      <sheetName val="[df一覧hs.xls]:”㷼"/>
      <sheetName val="[df一覧hs.xls]:”⍠"/>
      <sheetName val="[df一覧hs.xls]:”헾"/>
      <sheetName val="[df一覧hs.xls]:”繸"/>
      <sheetName val="[df一覧hs.xls]:”艈"/>
      <sheetName val="[df一覧hs.xls]:”聘"/>
      <sheetName val="[df一覧hs.xls]:”礰"/>
      <sheetName val="[df一覧hs.xls]:”焨"/>
      <sheetName val="Sheet5"/>
      <sheetName val="人DB給DBﾏｯﾁﾝ堑ㅑ"/>
      <sheetName val="人DB給DBﾏｯﾁﾝ/_x0000_"/>
      <sheetName val="設定値"/>
      <sheetName val="（旧）更新履歴"/>
      <sheetName val="C05-30メッセージ一覧"/>
      <sheetName val="目次・業 "/>
      <sheetName val="目次・業⠓"/>
      <sheetName val="目次・業/"/>
      <sheetName val=":촂἞"/>
      <sheetName val=":㠘␳"/>
      <sheetName val=":밁Ḿ"/>
      <sheetName val=":ﰁ輻"/>
      <sheetName val=":ﰀ렻"/>
      <sheetName val=":”㺼"/>
      <sheetName val=":⸂ۣ"/>
      <sheetName val=":⸁ⳣ"/>
      <sheetName val=":”垸"/>
      <sheetName val="JOB一覧娋④0_x0000_"/>
      <sheetName val=":”鞨"/>
      <sheetName val=":”觨"/>
      <sheetName val=":”捚"/>
      <sheetName val="JOB一覧ꠀⲅⲅ"/>
      <sheetName val=":”⃠"/>
      <sheetName val=":”ᇸ"/>
      <sheetName val=":”敮"/>
      <sheetName val=":”涐"/>
      <sheetName val=":”萨"/>
      <sheetName val=":娃④"/>
      <sheetName val=":”㞸"/>
      <sheetName val=":”ꌱ"/>
      <sheetName val=":娃쑣"/>
      <sheetName val=":⑖"/>
      <sheetName val=":”瓠"/>
      <sheetName val="退職事由等(µ.2.3.2) ᠀㩘㄀"/>
      <sheetName val="退職事由等(µ.2.3.2) 0_x0000_蠀"/>
      <sheetName val="退職事由等(µ.2.3.2) 0_x0000_耀"/>
      <sheetName val="退職事由等(µ.2.3.2) ꠇ♰ࠀ"/>
      <sheetName val="退職事由等(µ.2.3.2) 쐓"/>
      <sheetName val="退職事由等(µ.2.3.2) 저얍쐉"/>
      <sheetName val="退職事由等(µ.2.3.2) 쐋㙣0"/>
      <sheetName val="退職事由等(µ.2.3.2) 쐊㙣0"/>
      <sheetName val="退職事由等(µ.2.3.2) 0_x0000_ꠀ"/>
      <sheetName val="加入者属性情報(ᠵ㦆ꉠ赈鵛옍"/>
      <sheetName val="加入者属性情報(ᠵ㦆ꉠ赈鵛옎"/>
      <sheetName val="退職事由等(µ.2.3.2) 쐓쑣/"/>
      <sheetName val="退職事由等(µ.2.3.2) ԯ_x0000_缀"/>
      <sheetName val="退職事由等(µ.2.3.2) ㄀ꚣԯ"/>
      <sheetName val="退職事由等(µ.2.3.2) 퀀㥗ᰀ"/>
      <sheetName val="退職事由等(µ.2.3.2) 砀᭙㄀"/>
      <sheetName val="退職事由等(µ.2.3.2) 耀㡗찀"/>
      <sheetName val="退職事由等(µ.2.3.2) ㄀_xdda3_ԯ"/>
      <sheetName val="目次ԯ_x0000_缀"/>
      <sheetName val="退職事由等(µ.2.3.2) ㄀钣ԯ"/>
      <sheetName val="退職事由等(µ.2.3.2) 혂逸_x0000_"/>
      <sheetName val=":栗‷"/>
      <sheetName val="_Master"/>
      <sheetName val="旧031114)BIPG120_x0000__x0000_⨐_x0000__x0000_"/>
      <sheetName val="旧031114)BIPG120⥨ଈ枵げ_x0000_"/>
      <sheetName val=":_xd802_"/>
      <sheetName val=":”帨"/>
      <sheetName val=":”㭜"/>
      <sheetName val=":”怈"/>
      <sheetName val=":”ₘ"/>
      <sheetName val=":”㟨"/>
      <sheetName val=":”鑘"/>
      <sheetName val="目次・匁ꈇ"/>
      <sheetName val=":”ᱸ"/>
      <sheetName val=":”Ṩ"/>
      <sheetName val="変更管理シ栔Ⱎ"/>
      <sheetName val=":”ᢘ"/>
      <sheetName val="変更管理シ栔Ⱐ"/>
      <sheetName val="変更管理シ栕Ⱎ"/>
      <sheetName val="変更管理シ栕Ⱐ"/>
      <sheetName val="変更管理シ栖Ⱎ"/>
      <sheetName val="変更管理シ栙Ⱐ"/>
      <sheetName val="変更管理シ栆Ⱎ"/>
      <sheetName val="変更管理シ栆Ⱐ"/>
      <sheetName val=":”丸"/>
      <sheetName val="変更管理シ㠀华"/>
      <sheetName val="変更管理シ栖Ẏ"/>
      <sheetName val=":”袈"/>
      <sheetName val="変更管理シ堖Ẑ"/>
      <sheetName val=":”乀"/>
      <sheetName val="変更管理シ䀁牎"/>
      <sheetName val=":”"/>
      <sheetName val=":”㮼"/>
      <sheetName val=":”丰"/>
      <sheetName val=":”蒘"/>
      <sheetName val=":”㲼"/>
      <sheetName val=":”㲜"/>
      <sheetName val=":”帠"/>
      <sheetName val="変更管理シ⠂"/>
      <sheetName val="変更管理シ⠀䱞"/>
      <sheetName val=":”㮜"/>
      <sheetName val=":”㼨"/>
      <sheetName val=":”䄜"/>
      <sheetName val="変更管理シ⠂쥞"/>
      <sheetName val="変更管理シࠂ㝠"/>
      <sheetName val=":”ݓ"/>
      <sheetName val=":”䅜"/>
      <sheetName val=":”淘"/>
      <sheetName val=":⠂᤿"/>
      <sheetName val="変更管理シ_xd800_⩭"/>
      <sheetName val="[df一覧hs.xls]人DB給DBﾏｯﾁﾝ/_x0000_"/>
      <sheetName val="[df一覧hs.xls]目次・業/"/>
      <sheetName val=":”㸼"/>
      <sheetName val=":_xd801_摭"/>
      <sheetName val=":ﰀ"/>
      <sheetName val=":”荈"/>
      <sheetName val=":”唐"/>
      <sheetName val="旧031114)BIPG120᰹저_xde8d_脅"/>
      <sheetName val=":䰀錻"/>
      <sheetName val="目次・적〾"/>
      <sheetName val="目次・젂"/>
      <sheetName val=":∵"/>
      <sheetName val=":∵"/>
      <sheetName val=":∵"/>
      <sheetName val=":∵"/>
      <sheetName val="退職事由等(µ.2.3.2) 저栯㴂"/>
      <sheetName val="退職事由等(µ.2.3.2) 저猯㴂"/>
      <sheetName val="退職事由等(µ.2.3.2) 찁ㄟ "/>
      <sheetName val="退職事由等(µ.2.3.2) /_x0000_堀"/>
      <sheetName val="[df一覧hs.xls]退職事由等(µ.2.3.2) 쐓쑣/"/>
      <sheetName val="退職事由等(µ.2.3.2) _xdc00_␞　"/>
      <sheetName val="退職事由等(µ.2.3.2) /_x0000_퀀"/>
      <sheetName val="退職事由等(µ.2.3.2) 0_x0000_頀"/>
      <sheetName val="退職事由等(µ.2.3.2) 0_x0000_倀"/>
      <sheetName val="退職事由等(µ.2.3.2) ㅮ砀"/>
      <sheetName val="退職事由等(µ.2.3.2) 頢⡬瀀"/>
      <sheetName val="退職事由等(µ.2.3.2) 頤⡬ࠀ"/>
      <sheetName val="退職事由等(µ.2.3.2) 저累㴂"/>
      <sheetName val="退職事由等(µ.2.3.2) 堀ᒶ쐆"/>
      <sheetName val="退職事由等(µ.2.3.2) 倀ﴘ쐎"/>
      <sheetName val="退職事由等(µ.2.3.2) 쀀⑙ఀ"/>
      <sheetName val="退職事由等(µ.2.3.2) 砀⁯䈀"/>
      <sheetName val="退職事由等(µ.2.3.2) 렀ᵫ䈀"/>
      <sheetName val="目次㠀⽫䈀"/>
      <sheetName val="コールトラッ嵈"/>
      <sheetName val="変更管ԯ_x0000_缀_x0000_"/>
      <sheetName val="退職事由等(µ.2.3.2) 餀龘ԯ"/>
      <sheetName val=":”㻘"/>
      <sheetName val=":”㿬"/>
      <sheetName val=":”⨮"/>
      <sheetName val="目次・㢑"/>
      <sheetName val="JOB一覧砓‷ࠀṌ"/>
      <sheetName val=":”雈"/>
      <sheetName val="目次・᐀넽"/>
      <sheetName val="変更管理シ젂ⴾ"/>
      <sheetName val=":”㻈"/>
      <sheetName val=":_xd801_歭"/>
      <sheetName val=":ఀꤾ"/>
      <sheetName val=":ఀἾ"/>
      <sheetName val=":歭"/>
      <sheetName val=":쌂"/>
      <sheetName val="目次・퐀≏"/>
      <sheetName val=":ఀ䘾"/>
      <sheetName val="レポートレイアウト"/>
      <sheetName val="SQL"/>
      <sheetName val="DACS"/>
      <sheetName val="B1ULIST2"/>
      <sheetName val="ｻﾏﾘｰ2"/>
      <sheetName val="ｻﾏﾘｰ3"/>
      <sheetName val=":”㳌"/>
      <sheetName val=":”㿜"/>
      <sheetName val=":”䇴"/>
      <sheetName val="変更管理シ_x0002__x0000_"/>
      <sheetName val=":”淠"/>
      <sheetName val=":쌂㙍"/>
      <sheetName val=":_x0002__x0000_"/>
      <sheetName val=":”淴"/>
      <sheetName val="JOB一覧/_x0000_쀀X"/>
      <sheetName val=":”㑈"/>
      <sheetName val=":”㲬"/>
      <sheetName val="改訂︀헕ԯ"/>
      <sheetName val="目次䈀౪԰"/>
      <sheetName val="データ編集 (HEN0헾"/>
      <sheetName val="Ｘ）JOBｸﾞﾙｰﾌﾟﾌﾛ_x0005__x0000__x0000__x0000__x0002_"/>
      <sheetName val="改訂/_x0000_ꀀ"/>
      <sheetName val="改訂쐄/"/>
      <sheetName val="改訂︀ᇕ԰"/>
      <sheetName val="ローン要件情報(加入者）⻌9.1.䠀㊄"/>
      <sheetName val="2002"/>
      <sheetName val="AssySupps"/>
      <sheetName val="393.N"/>
      <sheetName val="Assembling"/>
      <sheetName val="DATA_DELIVERY"/>
      <sheetName val="DATA_HEAD"/>
      <sheetName val="393_N"/>
      <sheetName val="__”_x0013__0é0°____ ReQ_x0005_€"/>
      <sheetName val=":”⩿"/>
      <sheetName val="変更管理シ缀_xdd2a_"/>
      <sheetName val="改訂/_x0000_"/>
      <sheetName val="改訂砀᡿︀"/>
      <sheetName val="改訂荨%莬"/>
      <sheetName val="改訂ࠊᶘ倀"/>
      <sheetName val="改訂ԯ_x0000_缀"/>
      <sheetName val="加入者ｽﾃｰﾀ_x005f_x0002__x005f_x0000__x005f_x0000__x0"/>
      <sheetName val="_x005f_x0000___x005f_x0013__x005f_x0000_0é0°_x00"/>
      <sheetName val="_”_x005f_x0013__x005f_x0000_0é0°_x005f_x0000_ ReQ"/>
      <sheetName val="加入者ｽﾃｰﾀ_x005f_x0002_"/>
      <sheetName val="加入者ｽﾃｰﾀ_x005f_x0002_   + ⽘_x005f_x0015_  饦"/>
      <sheetName val=" _”_x005f_x0013_ 0é0°     ReQ_x005f_x0005_"/>
      <sheetName val="_”_x005f_x0013_"/>
      <sheetName val="ESM ver2"/>
      <sheetName val="退職事由等(µ.2.3.2) 쐂④0"/>
      <sheetName val="退職事由等(µ.2.3.2) 뀀᧬쐄"/>
      <sheetName val="[df一覧hs.xls]:”鞨"/>
      <sheetName val="[df一覧hs.xls]:”觨"/>
      <sheetName val="[df一覧hs.xls]:”捚"/>
      <sheetName val="[df一覧hs.xls]:”⃠"/>
      <sheetName val="[df一覧hs.xls]:”ᇸ"/>
      <sheetName val="[df一覧hs.xls]:”敮"/>
      <sheetName val="[df一覧hs.xls]:”涐"/>
      <sheetName val="[df一覧hs.xls]:”萨"/>
      <sheetName val="[df一覧hs.xls]:娃④"/>
      <sheetName val="[df一覧hs.xls]:”㞸"/>
      <sheetName val="[df一覧hs.xls]:”ꌱ"/>
      <sheetName val="[df一覧hs.xls]:娃쑣"/>
      <sheetName val="[df一覧hs.xls]:⑖"/>
      <sheetName val="[df一覧hs.xls]:”蒘"/>
      <sheetName val="[df一覧hs.xls]:”雈"/>
      <sheetName val="Ｘ旧）BIPG12਀ԯ_x0000_缀_x0000_"/>
      <sheetName val=":”ọ"/>
      <sheetName val="退職事由等(µ.2.3.2) 저蔯㴂"/>
      <sheetName val="退職事由等(µ.2.3.2) 혂䱧_x0001_"/>
      <sheetName val="目次砆ᶒ_x0000_"/>
      <sheetName val="退職事由等(µ.2.3.2) 簀䜣　"/>
      <sheetName val="退職事由等(µ.2.3.2) 簀䜣倀"/>
      <sheetName val="加入者属性情報(ᠵ㦆ꉠ赈鵛저"/>
      <sheetName val="退職事由等(µ.2.3.2) 簀휣ࠁ"/>
      <sheetName val="ﾃｽﾄﾃﾞｰﾀ一覧"/>
      <sheetName val="退職事由等(µ.2.3.2) 켁ᗤ_x0000_"/>
      <sheetName val="退職事由等(µ.2.3.2) _x0001__x0000_怀"/>
      <sheetName val="退職事由等(µ.2.3.2) ༂୬0"/>
      <sheetName val="退職事由等(µ.2.3.2) 鐁㬡뀀"/>
      <sheetName val="退職事由等(µ.2.3.2) /_x0000_怀"/>
      <sheetName val="parr"/>
      <sheetName val="01損益見通 ３－６ｼｽ"/>
      <sheetName val="目次0_x0000_頀"/>
      <sheetName val="目次က_x0000_䠀"/>
      <sheetName val="目次・外部ｺ_x0010__x0000_㳨"/>
      <sheetName val="目次爅齄/"/>
      <sheetName val="目次က_x0000_ꠀ"/>
      <sheetName val="退職事由等(µ.2.3._x0000__x0000_덈_x0000__x0000__x0000_"/>
      <sheetName val="目次/_x0000_堀"/>
      <sheetName val="df_xd805_⨳䠀퐓"/>
      <sheetName val="df脁穦0_x0000_"/>
      <sheetName val="df栆ᐸ저ᯖ"/>
      <sheetName val="目次・外部ｺ_x0000__x0000_릠"/>
      <sheetName val="目次・外部ｺ_x0000__x0000_⤰"/>
      <sheetName val="df쌂眅/_x0000_"/>
      <sheetName val="df쌀眅/_x0000_"/>
      <sheetName val="目次砀ᒂ︀"/>
      <sheetName val="退職事由等(µ.2.3._x0000__x0000_ﵘ_x0000__x0000__x0000_"/>
      <sheetName val="df/_x0000__xd800_Ù"/>
      <sheetName val="目次က_x0000_ "/>
      <sheetName val="par_x0000_"/>
      <sheetName val="記述要領"/>
      <sheetName val="☆★☆က_x0000_"/>
      <sheetName val="改訂0_x0000_䀀"/>
      <sheetName val="☆★☆က_x0000_က"/>
      <sheetName val="☆★☆က_x0000_瀀"/>
      <sheetName val="☆★☆/_x0000_砀"/>
      <sheetName val="☆★☆က_x0000__xd800_"/>
      <sheetName val="☆★☆က_x0000_⠀"/>
      <sheetName val="☆★☆က_x0000_㠀"/>
      <sheetName val="☆★☆_xdc02_/"/>
      <sheetName val="目次/_x0000_ꀀ"/>
      <sheetName val="df/_x0000_÷"/>
      <sheetName val="目次/_x0000_ꠀ"/>
      <sheetName val="目次0_x0000_蠀"/>
      <sheetName val="目次・׃】_x0000_"/>
      <sheetName val="dfက_x0000_耀菃"/>
      <sheetName val="df쌍ꨅ/_x0000_"/>
      <sheetName val="df/_x0000_:"/>
      <sheetName val="df쌆봅/_x0000_"/>
      <sheetName val="目次㔀቎԰"/>
      <sheetName val="df_x0000__x0000_က浳"/>
      <sheetName val="目次・_x0005__x0000__x0000_"/>
      <sheetName val="目次・外部ｺ_x0000__x0000_왘"/>
      <sheetName val="目次_xd805_ᢇ堀"/>
      <sheetName val="parØ"/>
      <sheetName val="目次頜⪗က"/>
      <sheetName val="[df一覧hs.xls]df/_x0000__xd800_Ù"/>
      <sheetName val="[df一覧hs.xls]目次爅齄/"/>
      <sheetName val="[df一覧hs.xls]目次/_x0000_堀"/>
      <sheetName val="[df一覧hs.xls]df쌂眅/_x0000_"/>
      <sheetName val="[df一覧hs.xls]df쌀眅/_x0000_"/>
      <sheetName val=":”_x0013__x0000_0é0°_x0000_ Re壆【_x0000_"/>
      <sheetName val="e-CRB PYRX300 S5"/>
      <sheetName val="Overview"/>
      <sheetName val="検証確認シート"/>
      <sheetName val="Supplier Master IF"/>
      <sheetName val="590P追加"/>
      <sheetName val="目次쌄촅/"/>
      <sheetName val="NOV"/>
      <sheetName val="チェ_xd817_䀵_x0000_"/>
      <sheetName val="チェ/_x0000_퀀"/>
      <sheetName val="チェ렀蝓㬀"/>
      <sheetName val="チェ0_x0000_퀀"/>
      <sheetName val="改訂朂ե0"/>
      <sheetName val="チェ朄摥0"/>
      <sheetName val="33519_x0001__x0000_.5.5)"/>
      <sheetName val="dfက_x0000_뀀ᾅ"/>
      <sheetName val="df砯¬_x0000__x0000_"/>
      <sheetName val="df/_x0000_倀_x001f_"/>
      <sheetName val="dfက_x0000_蠀ऱ"/>
      <sheetName val="改訂ꀀ_xdadb_錦"/>
      <sheetName val="質問・回答"/>
      <sheetName val="目次莘,菜"/>
      <sheetName val="目次헾】_x0005_"/>
      <sheetName val="目次壐-夜"/>
      <sheetName val="改訂渀腷԰"/>
      <sheetName val="目次匨_x001a_橂"/>
      <sheetName val="JOBﾌﾛｰ_x0005__x0000_"/>
      <sheetName val="目次壐_x001f_夜"/>
      <sheetName val="Ｘ）JOBｸﾞﾙｰﾌﾟﾌﾛ壐_x001f_夜_x001f_丵"/>
      <sheetName val="目次橂⾔_x0005_"/>
      <sheetName val="目次_x0005__x0000_"/>
      <sheetName val="目次夐-奜"/>
      <sheetName val="目次헾⾣_x0005_"/>
      <sheetName val="目次夰_x0015_奼"/>
      <sheetName val="Ｘ）JOBｸﾞﾙｰﾌﾟﾌﾛ_x0005__x0000__x0000__x0000_"/>
      <sheetName val="改訂ᰀᥙ搀"/>
      <sheetName val="目次囀!ꮸ"/>
      <sheetName val="目次噼0囄"/>
      <sheetName val="改訂䀀❗렀"/>
      <sheetName val="目次址'ꮸ"/>
      <sheetName val="目次嗠_x0014_嘬"/>
      <sheetName val="目次坰$䟣"/>
      <sheetName val="改訂_x0005__x0000_"/>
      <sheetName val="改訂蔘%蕜"/>
      <sheetName val="改訂㒕⿴_x0005_"/>
      <sheetName val="目次愤%矺"/>
      <sheetName val="目次X_x0000_茸"/>
      <sheetName val="目次齘_x0013_龜"/>
      <sheetName val="改訂헾】_x0005_"/>
      <sheetName val="目次尜_x0013_層"/>
      <sheetName val="目次喠1闰"/>
      <sheetName val="Ｘ）JOBｸﾞﾙｰﾌﾟﾌﾛ헾】_x0005__x0000_"/>
      <sheetName val="改訂地_x0013_闰"/>
      <sheetName val="目次罤皛閜"/>
      <sheetName val="目次徸〒_x0005_"/>
      <sheetName val="目次尜_x0012_層"/>
      <sheetName val="改訂耀≙찀"/>
      <sheetName val="目次墐 壜"/>
      <sheetName val="改訂頀ᙕ㔀"/>
      <sheetName val="目次丵⼭_x0005_"/>
      <sheetName val="改訂ꀀす"/>
      <sheetName val="改訂쀀⅖렀"/>
      <sheetName val="Ｘ）JOBｸﾞﾙｰﾌﾟﾌﾛ夜_x0019_奤_x0019_ꮸ"/>
      <sheetName val="目次勰_x0018_匼"/>
      <sheetName val="改訂ᰀ፜搀"/>
      <sheetName val="目次丵⾭_x0005_"/>
      <sheetName val="目次唈-丵"/>
      <sheetName val="目次剰%劼"/>
      <sheetName val="改訂剰%劼"/>
      <sheetName val="目次嚈$丵"/>
      <sheetName val="Pull Down"/>
      <sheetName val="目次ꮸ⿴_x0005_"/>
      <sheetName val="目次嚰_x0016_ꮸ"/>
      <sheetName val="Ｘ）JOBｸﾞﾙｰﾌﾟﾌﾛ嚰_x0016_ꮸ⿍_x0005_"/>
      <sheetName val="改訂ꮸ⿴_x0005_"/>
      <sheetName val="目次匸!丵"/>
      <sheetName val="目次丵⼮_x0005_"/>
      <sheetName val="改訂怀ᙖ가"/>
      <sheetName val="目次޹⿔_x0005_"/>
      <sheetName val="目次肘_x0015_헾"/>
      <sheetName val="目次聨,肬"/>
      <sheetName val="改訂堀)塌"/>
      <sheetName val="目次_x0000__x0000__x0005_"/>
      <sheetName val="目次䑲⼒_x0000_"/>
      <sheetName val="目次_x0000__x0000_䃈"/>
      <sheetName val="目次_x0000__x0000_鶐"/>
      <sheetName val="改訂_x0000__x0000_栀"/>
      <sheetName val="目次嗨_x0013_橂"/>
      <sheetName val="目次妀B姌"/>
      <sheetName val="Ｘ）JOBｸﾞﾙｰﾌﾟﾌﾛ薈=藌=헾"/>
      <sheetName val="Ｘ）JOBｸﾞﾙｰﾌﾟﾌﾛ吐ĉ呜ĉ丵"/>
      <sheetName val="目次丵⾴_x0005_"/>
      <sheetName val="目次叀8同"/>
      <sheetName val="Ｘ）JOBｸﾞﾙｰﾌﾟﾌﾛ妀B姌B丵"/>
      <sheetName val="改訂耀䉙찀"/>
      <sheetName val="目次垸B橂"/>
      <sheetName val="改訂Ꝧ\"/>
      <sheetName val="目次敧ぶ_x0000_"/>
      <sheetName val="Ｘ）JOBｸﾞﾙｰﾌﾟﾌﾛ耸_x001e_헾⿛_x0005_"/>
      <sheetName val="☆★☆쨎扡0"/>
      <sheetName val="Ｘ）JOBｸﾞﾙｰﾌﾟﾌﾛퟐ彻m_x0000_릡"/>
      <sheetName val="Ｘ）JOBｸﾞﾙｰﾌﾟﾌﾛ勈_x0018_ⱂ⼣_x0005_"/>
      <sheetName val="df0_x0000_뀀U"/>
      <sheetName val="df0_x0000_䠀º"/>
      <sheetName val="df줒/_x0000_"/>
      <sheetName val="df0_x0000_頀K"/>
      <sheetName val="df줃㵥0_x0000_"/>
      <sheetName val="df줊㵥0_x0000_"/>
      <sheetName val="Properties"/>
      <sheetName val="目次0_x0000_怀"/>
      <sheetName val="目次쨈譡0"/>
      <sheetName val="目次쨁譡0"/>
      <sheetName val="目次/_x0000_㠀"/>
      <sheetName val="目次/_x0000__x0000_"/>
      <sheetName val="df_x0001__x0000_瀀㼕"/>
      <sheetName val="目次・_x0000__x0000_鲰"/>
      <sheetName val="目次・_x0000__x0000_뽐"/>
      <sheetName val="目次・׃⿹_x0000_"/>
      <sheetName val="df0_x0000_"/>
      <sheetName val="df/_x0000__x0000_^"/>
      <sheetName val="ANEXO_1_2000"/>
      <sheetName val="目次/_x0000_怀"/>
      <sheetName val="目次/_x0000_瀀"/>
      <sheetName val="目次/_x0000_䠀"/>
      <sheetName val="ｳｴｯﾄﾊﾟﾙﾌﾟ抄取日報"/>
      <sheetName val="パルプ日報"/>
      <sheetName val="[df一覧hs.xls]☆★☆/_x0000_砀"/>
      <sheetName val="[df一覧hs.xls]☆★☆_xdc02_/"/>
      <sheetName val="[df一覧hs.xls]:”_x0013__x0000_0é0°_x0000_ Re壆【_x0000_"/>
      <sheetName val="[df一覧hs.xls]目次쌄촅/"/>
      <sheetName val="[df一覧hs.xls]df쌍ꨅ/_x0000_"/>
      <sheetName val="[df一覧hs.xls]df/_x0000_:"/>
      <sheetName val="[df一覧hs.xls]df쌆봅/_x0000_"/>
      <sheetName val="[df一覧hs.xls]チェ/_x0000_퀀"/>
      <sheetName val="[df一覧hs.xls]df/_x0000_倀_x001f_"/>
      <sheetName val="[df一覧hs.xls]改訂/_x0000_ꀀ"/>
      <sheetName val="[df一覧hs.xls]改訂쐄/"/>
      <sheetName val="[df一覧hs.xls]改訂/_x0000_"/>
      <sheetName val="[df一覧hs.xls]改訂Ꝧ\"/>
      <sheetName val="[df一覧hs.xls]df줒/_x0000_"/>
      <sheetName val="[df一覧hs.xls]目次/_x0000_㠀"/>
      <sheetName val="[df一覧hs.xls]目次/_x0000__x0000_"/>
      <sheetName val="[df一覧hs.xls]df/_x0000__x0000_^"/>
      <sheetName val="[df一覧hs.xls]目次/_x0000_怀"/>
      <sheetName val="[df一覧hs.xls]目次/_x0000_瀀"/>
      <sheetName val="[df一覧hs.xls]目次/_x0000_䠀"/>
      <sheetName val="[df一覧hs.xls]目次/_x0000_ꀀ"/>
      <sheetName val="[df一覧hs.xls]df/_x0000_÷"/>
      <sheetName val="[df一覧hs.xls]目次/_x0000_ꠀ"/>
      <sheetName val="df_x0001__x0000__xdbf5_"/>
      <sheetName val="df専ⁿ_x0001__x0000_"/>
      <sheetName val="df_x0001__x0000_᠀𣏕"/>
      <sheetName val="目次・表_x0012_뀀"/>
      <sheetName val="目次・_x0000__x0000_㎀"/>
      <sheetName val="目次・外部ｺ侘_x0019_ᙘ"/>
      <sheetName val="目次・外部ｺ恽〻_x0000_"/>
      <sheetName val="目次・外部ｺ_x0000__x0000_齐"/>
      <sheetName val="目次/_x0000_"/>
      <sheetName val="目次0_x0000_砀"/>
      <sheetName val="目次爆籠/"/>
      <sheetName val="退職事由等(µ.2.3._x0000__x0000_常_x0000__x0000__x0000_"/>
      <sheetName val="df/_x0000_䀀õ"/>
      <sheetName val="dfက_x0000_㠀濷"/>
      <sheetName val="dfက_x0000_倀㧱"/>
      <sheetName val="☆★☆/_x0000_　"/>
      <sheetName val="☆★☆/_x0000_ꀀ"/>
      <sheetName val="目次_x0000__x0000_저"/>
      <sheetName val="df_x0000__x0000_띏"/>
      <sheetName val="Confg"/>
      <sheetName val="改訂/_x0000_"/>
      <sheetName val="☆★☆蠀ᾅ찀"/>
      <sheetName val="07年各DLR故障统计 (3)"/>
      <sheetName val="目次︀棕ԯ"/>
      <sheetName val="98.休日マスタ（削除禁止）"/>
      <sheetName val="目次艘_x001c_芜"/>
      <sheetName val="目次徸⼚_x0005_"/>
      <sheetName val="目次・地/_x0000_"/>
      <sheetName val="改訂0_x0000_ꠀ"/>
      <sheetName val="目次_x0000__x0000_軀"/>
      <sheetName val="目次챔Đ_x0000_"/>
      <sheetName val="Ｘ）JOBｸﾞﾙｰﾌﾟﾌﾛ_x0000__x0000_䩘㐶▄"/>
      <sheetName val="Ｘ）JOBｸﾞﾙｰﾌﾟﾌﾛ_x0000__x0000_硈ᝃ▄"/>
      <sheetName val="目次䃸⿼_x0005_"/>
      <sheetName val="改訂䠍ፓ렀"/>
      <sheetName val="改訂䠍ፓ"/>
      <sheetName val="改訂䠗ፓ쀀"/>
      <sheetName val="目次嚨/橂"/>
      <sheetName val="☆★☆㠓ᚗ頀"/>
      <sheetName val="改訂_x0000__x0000_뀀"/>
      <sheetName val="目次_x0000__x0000_腐"/>
      <sheetName val="Ｘ）JOBｸﾞﾙｰﾌﾟﾌﾛ藨5헾⽤_x0005_"/>
      <sheetName val="改訂 ᛬_x0000_"/>
      <sheetName val="目次㵘Г槜"/>
      <sheetName val="目次_x0000__x0000_䥨"/>
      <sheetName val="目次_x0000__x0000_顐"/>
      <sheetName val="目次׃⾉_x0000_"/>
      <sheetName val="目次忕め_x0005_"/>
      <sheetName val="目次_x0000__x0000_臀"/>
      <sheetName val="目次׃⿃_x0000_"/>
      <sheetName val="目次飈_x0019_꣸"/>
      <sheetName val="目次貘_x0019_"/>
      <sheetName val="目次㥝⾴_x0005_"/>
      <sheetName val="Ｘ）JOBｸﾞﾙｰﾌﾟﾌﾛ啠$喬$多"/>
      <sheetName val="目次醀,_x0000_"/>
      <sheetName val="目次׃】_x0000_"/>
      <sheetName val="目次_x0010__x0000_鋘"/>
      <sheetName val="目次_x0010__x0000_ⵘ"/>
      <sheetName val="目次_x0010__x0000_"/>
      <sheetName val="改訂렀቟԰"/>
      <sheetName val="改訂쌀ᄅ0"/>
      <sheetName val="改訂 ፗ氀"/>
      <sheetName val="目次_x0010__x0000_丸"/>
      <sheetName val="目次_x0010__x0000_靰"/>
      <sheetName val="目次_x0000__x0000_"/>
      <sheetName val="目次劈+橂"/>
      <sheetName val="Ｘ）JOBｸﾞﾙｰﾌﾟﾌﾛ劈+橂⾬_x0005_"/>
      <sheetName val="目次趀뽒&lt;"/>
      <sheetName val="Ｘ）JOBｸﾞﾙｰﾌﾟﾌﾛ헾⼬_x0005__x0000_"/>
      <sheetName val="改訂ꀀ꿠珮"/>
      <sheetName val="目次_x0010__x0000_殘"/>
      <sheetName val="目次_x0010__x0000_"/>
      <sheetName val="目次䲰ǣ踇"/>
      <sheetName val="Ｘ）JOBｸﾞﾙｰﾌﾟﾌﾛ헾⾠_x0005__x0000_"/>
      <sheetName val="目次_x0000__x0000_ﱸ"/>
      <sheetName val="☆★☆က_x0000_　"/>
      <sheetName val="加入者属性情報(10.5__x0000__x0000_"/>
      <sheetName val="目次暐Ȭ੶"/>
      <sheetName val="改訂_x0000__x0000_Ԁ"/>
      <sheetName val="改訂爅၄0"/>
      <sheetName val="改訂遗瘐"/>
      <sheetName val="改訂/_x0000_က"/>
      <sheetName val="改訂0_x0000_ "/>
      <sheetName val="改訂0_x0000_저"/>
      <sheetName val="改訂爉၄0"/>
      <sheetName val="改訂0_x0000_㠀"/>
      <sheetName val="改訂　跹瘇"/>
      <sheetName val="改訂退괦఍"/>
      <sheetName val="改訂/_x0000_᠀"/>
      <sheetName val="改訂က_x0000_ࠀ"/>
      <sheetName val="改訂䰀ኌ԰"/>
      <sheetName val="目次_x0010__x0000_뛈"/>
      <sheetName val="改訂0_x0000_怀"/>
      <sheetName val="目次_x0010__x0000_᜸"/>
      <sheetName val="目次挔_x0012_纼"/>
      <sheetName val="改訂쌐ᄅ0"/>
      <sheetName val="目次_x0010__x0000_렘"/>
      <sheetName val="改訂က_x0000_瀀"/>
      <sheetName val="改訂က_x0000_頀"/>
      <sheetName val="改訂က_x0000_怀"/>
      <sheetName val="改訂砀㺀밀"/>
      <sheetName val="改訂᠀⺄︀"/>
      <sheetName val="目次萘.헾"/>
      <sheetName val="目次萘_x0017_葜"/>
      <sheetName val="改訂᠀ង尀"/>
      <sheetName val="Ｘ）JOBｸﾞﾙｰﾌﾟﾌﾛ_x0000__x0000_헨_x0000__x0000_"/>
      <sheetName val="目次⅝L嬈"/>
      <sheetName val="目次⅝L魐"/>
      <sheetName val="目次⅝Lన"/>
      <sheetName val="目次⅝L因"/>
      <sheetName val="Ｘ）JOBｸﾞﾙｰﾌﾟﾌﾛ⅝L怨⁍畨"/>
      <sheetName val="目次⪀;⪐"/>
      <sheetName val="目次⧠E⪐"/>
      <sheetName val="改訂_x0000__x0000_᠀"/>
      <sheetName val="Ｘ）JOBｸﾞﾙｰﾌﾟﾌﾛ荨&lt;헾⽵_x0005_"/>
      <sheetName val="目次荨&lt;헾"/>
      <sheetName val="目次⽠_x001d_⪐"/>
      <sheetName val="目次Ɒ/⪐"/>
      <sheetName val="目次닮ĭᩐ"/>
      <sheetName val="目次닮ĭ짐"/>
      <sheetName val="Ｘ）JOBｸﾞﾙｰﾌﾟﾌﾛ啈/橂⿙_x0005_"/>
      <sheetName val="改訂저땸ఀ"/>
      <sheetName val="改訂렀푲ﰀ"/>
      <sheetName val="改訂堀䶆鰀"/>
      <sheetName val="目次_x0000__x0000_턘"/>
      <sheetName val="☆★☆_xd807_ꐳ쀀"/>
      <sheetName val="☆★☆_xd807_ꐳ砀"/>
      <sheetName val="目次奠:妬"/>
      <sheetName val="目次_xdf40_!_x0000_"/>
      <sheetName val="目次鈖²ࣀ"/>
      <sheetName val="目次鈖²綐"/>
      <sheetName val="_x005f_x0000_:_x005f_x0013__x005f_x0000_0é0°_x00"/>
      <sheetName val=":”_x005f_x0013__x005f_x0000_0é0°_x005f_x0000_ ReQ"/>
      <sheetName val=" :”_x005f_x0013_ 0é0°     ReQ_x005f_x0005_"/>
      <sheetName val=":”_x005f_x0013_"/>
      <sheetName val="_x0000__x0004_"/>
      <sheetName val="[df一覧hs.xls]☆★☆/_x0000_ꀀ"/>
      <sheetName val="[df一覧hs.xls]☆★☆/_x0000_　"/>
      <sheetName val="[df一覧hs.xls]改訂/_x0000_"/>
      <sheetName val="[df一覧hs.xls]:”⩿"/>
      <sheetName val="[df一覧hs.xls]目次・地/_x0000_"/>
      <sheetName val="[df一覧hs.xls]目次嚨/橂"/>
      <sheetName val="[df一覧hs.xls]目次/_x0000_"/>
      <sheetName val="[df一覧hs.xls]:”_x0013_?0_0°? ReQ_x0005_\"/>
      <sheetName val="[df一覧hs.xls]目次爆籠/"/>
      <sheetName val="Selections"/>
      <sheetName val="df옃詘0_x0000_"/>
      <sheetName val="dfꠢᒘ剃"/>
      <sheetName val="df0_x0000_砀"/>
      <sheetName val="目次・外部ｺ䑲⾥_x0000_"/>
      <sheetName val="目次・外部ｺ_x0000__x0000_㰈"/>
      <sheetName val="目次・外部ｺ_x0000__x0000_ᓐ"/>
      <sheetName val="目次・外部ｺ䑲⼓_x0000_"/>
      <sheetName val="df܇ᎎ/_x0000_"/>
      <sheetName val="[df一覧hs.xls]df܇ᎎ/_x0000_"/>
      <sheetName val="df܁ގ0_x0000_"/>
      <sheetName val="目次0_x0000_ꀀ"/>
      <sheetName val="目次က_x0000_"/>
      <sheetName val="退職事由等(µ.2.3._x0000__x0000_痨_x0000__x0000__x0000_"/>
      <sheetName val="目次/_x0000_렀"/>
      <sheetName val="退職事由等(µ.2.3._x0000__x0000_꫰_x0000__x0000__x0000_"/>
      <sheetName val="目次/_x0000_"/>
      <sheetName val="目次0_x0000_栀"/>
      <sheetName val="加入者属性情報(ᠵ㦆ꉠ赈鵛蠂"/>
      <sheetName val="加入者属性情報(ᠵ㦆ꉠ赈鵛ﰀ"/>
      <sheetName val="目次ﰀℨ頂"/>
      <sheetName val="目次ﰀℨ젂"/>
      <sheetName val="目次ﰀℨ堂"/>
      <sheetName val="目次㤁㎄ﰀ"/>
      <sheetName val="加入者属性情報(ᠵ㦆ꉠ赈鵛/"/>
      <sheetName val="退職事由等(µ.2.3.2) /_x0000_렀"/>
      <sheetName val="Option_Def"/>
      <sheetName val="☆★☆IT0_x0000_᠀_x0000__x0000_栀"/>
      <sheetName val="☆★☆IT0_x0000_쀀a_x0000__x0000_栀"/>
      <sheetName val="☆★☆IT㈉荪0_x0000_ _x0000_"/>
      <sheetName val="目次・賞稄"/>
      <sheetName val="帳票（_x0000__x0000_贠"/>
      <sheetName val="帳票（_x0000__x0000_襨"/>
      <sheetName val="目次・賞缘"/>
      <sheetName val="GWサーヘー(ꠘ_x0013_ꡜ_x0013_헾】_x0005__x0000_"/>
      <sheetName val="GWサーヘー(_x0005__x0000__x0000__x0000__x0000_왶▂"/>
      <sheetName val="GWサーヘー(_x0005__x0000__x0000__x0000__x0000_買婌"/>
      <sheetName val="GWサーヘー(Ꙉ_x0013_޹〚_x0005__x0000__x0000_"/>
      <sheetName val="GWサーヘー(滘D丵⽛_x0005__x0000__x0000_"/>
      <sheetName val="前提一覧"/>
      <sheetName val="サーバ種別"/>
      <sheetName val="プロンプト一覧"/>
      <sheetName val="2_2_2_ｱﾄﾘﾋﾞｭｰﾄその他"/>
      <sheetName val="2_2_2_ｱﾄﾘﾋﾞｭｰﾄ一覧"/>
      <sheetName val="TRANSSHIPMENT(TRANSSHIP)"/>
      <sheetName val="目䀃"/>
      <sheetName val="■入力規則"/>
      <sheetName val="進捗表(ᧀ͎Ǳĸ೰"/>
      <sheetName val="3-1開発管理票"/>
      <sheetName val="3-2事前チェック"/>
      <sheetName val="3-3テストケース"/>
      <sheetName val="3-4データ定義 (3)"/>
      <sheetName val="3-4データ定義 (4)"/>
      <sheetName val="【新】項目属性"/>
      <sheetName val="【前】項目属性"/>
      <sheetName val="支給明細書表示項目一覧（日本語版）"/>
      <sheetName val="総括表・表示項目一覧（日本語版）"/>
      <sheetName val="加入者ｽﾃｰﾀ_x0002_???+?⽘_x0015_?陘-"/>
      <sheetName val="加入者ｽﾃｰﾀ_x0002_???+?⽘_x0015_?_x0000__x0000_"/>
      <sheetName val="加入者ｽﾃｰﾀ_x0002_???+?⽘_x0015_?揄く"/>
      <sheetName val="加入者ｽﾃｰﾀ_x0002_???+?⽘_x0015_?旉〉"/>
      <sheetName val="加入者ｽﾃｰﾀ_x0002_???+?⽘_x0015_?镨_x0014_"/>
      <sheetName val="加入者ｽﾃｰﾀ_x0002_???+?⽘_x0015_?酈#"/>
      <sheetName val="加入者ｽﾃｰﾀ_x0002_???+?⽘_x0015_?敧で"/>
      <sheetName val="加入者ｽﾃｰﾀ_x0002_???+?⽘_x0015_?㍈ǲ"/>
      <sheetName val="加入者ｽﾃｰﾀ_x0002_???+?⽘_x0015_?䤰ຢ"/>
      <sheetName val="加入者ｽﾃｰﾀ_x0002_???+?⽘_x0015_?_xdd58_Ҟ"/>
      <sheetName val="加入者ｽﾃｰﾀ_x0002_???+?⽘_x0015_?沸."/>
      <sheetName val="加入者ｽﾃｰﾀ_x0002_???+?⽘_x0015_?懇ぁ"/>
      <sheetName val="加入者ｽﾃｰﾀ_x0002_???+?⽘_x0015_?敧〯"/>
      <sheetName val="加入者ｽﾃｰﾀ_x0002_???+?⽘_x0015_?銸_x0013_"/>
      <sheetName val="加入者ｽﾃｰﾀ_x0002_???+?⽘_x0015_?揄⿮"/>
      <sheetName val="コールト揄ぽ_x0000_"/>
      <sheetName val="コールト敧〭_x0000_"/>
      <sheetName val="コールト灨_x0018_܀"/>
      <sheetName val="コールト韨/"/>
      <sheetName val="コールト揄⾨_x0000_"/>
      <sheetName val="コールト_x0000__x0000_ନ"/>
      <sheetName val="コールト毘("/>
      <sheetName val="加入者ｽﾃｰﾀ_x0002_???+?⽘_x0015_?_x0010__x0000_"/>
      <sheetName val="加入者ｽﾃｰﾀ_x0002_???+?⽘_x0015_?门-"/>
      <sheetName val="目"/>
      <sheetName val="目次紊ᵠ0"/>
      <sheetName val="目次紈/"/>
      <sheetName val="目次栅⺋ꠀ"/>
      <sheetName val="df᠎⊌⠀ۄ"/>
      <sheetName val="df0_x0000__x0000_ð"/>
      <sheetName val="33519_5_5)"/>
      <sheetName val="改訂履歴_"/>
      <sheetName val="BIPG120_"/>
      <sheetName val="df紇橠0_x0000_"/>
      <sheetName val="par_x000c_"/>
      <sheetName val="☆★☆က_x0000_ "/>
      <sheetName val="☆★☆က_x0000__x0000_"/>
      <sheetName val="目次/_x0000_退"/>
      <sheetName val="改訂/_x0000_ "/>
      <sheetName val="☆★☆᠆ⵑ"/>
      <sheetName val="☆★☆က_x0000_뀀"/>
      <sheetName val="☆★☆爁ὄ/"/>
      <sheetName val="☆★☆/_x0000_䀀"/>
      <sheetName val="☆★☆0_x0000_䠀"/>
      <sheetName val="☆★☆0_x0000_　"/>
      <sheetName val="☆★☆䠽█က"/>
      <sheetName val="☆★☆/_x0000_저"/>
      <sheetName val="☆★☆/_x0000_렀"/>
      <sheetName val="☆★☆젆↓㠀"/>
      <sheetName val="☆★☆䠆Ⅾ倀"/>
      <sheetName val="目次_x0000__x0000_蠀"/>
      <sheetName val="df젗ᎌ쀀憏"/>
      <sheetName val="df젔ᎌ䀀憅"/>
      <sheetName val="進捗報告（外設）"/>
      <sheetName val="改訂ꠛ閐뀀"/>
      <sheetName val="改訂領羑"/>
      <sheetName val="☆★☆0_x0000_"/>
      <sheetName val="☆★☆㠘㼵퀀"/>
      <sheetName val="01"/>
      <sheetName val=":”_x0013_?0é0°? ReQ_x0005_€"/>
      <sheetName val="附件5_新一线"/>
      <sheetName val="附件5_#3工厂"/>
      <sheetName val="031127)BIPG120_Ｐ６作︀"/>
      <sheetName val="目次・外部ｺ_x0000__x0000_碈"/>
      <sheetName val="改訂⠀⹨쨁"/>
      <sheetName val="改訂㸁㳾_x0000_"/>
      <sheetName val="Ｘ）JOBｸﾞﾙｰﾌﾟﾌﾛ副µ_x0000_萢"/>
      <sheetName val="Ｘ）JOBｸﾞﾙｰﾌﾟﾌﾛ辠副µ_x0000_萢"/>
      <sheetName val="改訂_x0000__x0000_ꀀ"/>
      <sheetName val="改訂_x0001__x0000_"/>
      <sheetName val="改訂䈀ᅪ԰"/>
      <sheetName val="目次Ґ_x0015_ﮈ"/>
      <sheetName val="目次莘&gt;菜"/>
      <sheetName val="目次・外部ｺ_x0000__x0000_쟐"/>
      <sheetName val="df젔ធ䀀악"/>
      <sheetName val="☆★☆ITEM→ ԰_x0000_缀"/>
      <sheetName val="☆★☆ITEM→ 　᝛"/>
      <sheetName val="☆★☆ITEM→ 䀀᭗"/>
      <sheetName val="☆★☆ITEM→ 꽇ԯ"/>
      <sheetName val="☆★☆ITEM→ 敇ԯ"/>
      <sheetName val="☆★☆ITEM→ ｇԯ"/>
      <sheetName val="G-ALCSF"/>
      <sheetName val="df0_x0000_ü"/>
      <sheetName val="df0_x0000_瀀þ"/>
      <sheetName val="df0_x0000_䀀ü"/>
      <sheetName val="df0_x0000_㠀×"/>
      <sheetName val="df堅ᴺ_xd800_᧹"/>
      <sheetName val="df堅ᴺ렀៣"/>
      <sheetName val="df0_x0000_栀I"/>
      <sheetName val="df0_x0000_렀Ê"/>
      <sheetName val="目次/_x0000_᠀"/>
      <sheetName val="目次/_x0000_栀"/>
      <sheetName val="改訂　⮒_x0000_"/>
      <sheetName val="改訂ᥐ頀"/>
      <sheetName val="改訂/_x0000__x0000_"/>
      <sheetName val="改訂/_x0000_瀀"/>
      <sheetName val="df蠡ᖔ栀燉"/>
      <sheetName val="df_x0000__x0000__x0000__x0001_"/>
      <sheetName val="df_x0000__x0000_Ԁ_x0000_"/>
      <sheetName val=":”丵"/>
      <sheetName val="コールト_x0000__x0000_쒘"/>
      <sheetName val="コールト_x0000__x0000_ۈ"/>
      <sheetName val="コールト_x0000__x0000_ᕀ"/>
      <sheetName val="コールト_x0000__x0000_"/>
      <sheetName val="コールト_x0000__x0000_딈"/>
      <sheetName val="コールト_x0000__x0000_⍈"/>
      <sheetName val="コールト_x0000__x0000_͈"/>
      <sheetName val="parÆ"/>
      <sheetName val="797T輸入部品リスト"/>
      <sheetName val="10OAP FINAL module By model"/>
      <sheetName val="Container 10OAP FINAL"/>
      <sheetName val="par¸"/>
      <sheetName val="目次・外部ｺ䪸Ɍ恽"/>
      <sheetName val="目次・外部ｺ恽⿬_x0000_"/>
      <sheetName val="目次・外部ｺ_x0000__x0000_錐"/>
      <sheetName val="目次・外部ｺ_x0000__x0000_磀"/>
      <sheetName val="目次・外部ｺ_x0000__x0000_焘"/>
      <sheetName val="目次・外部ｺ_x0000__x0000_厀"/>
      <sheetName val="目次・外部ｺ_x0000__x0000_虘"/>
      <sheetName val="目次・外部ｺ_x0000__x0000_沰"/>
      <sheetName val="目次・外部ｺ_x0000__x0000_瀀"/>
      <sheetName val="目次・外部ｺ_x0000__x0000_纨"/>
      <sheetName val="目次・外部ｺ_x0000__x0000_䱀"/>
      <sheetName val="目次・外部ｺ_x0000__x0000_ᱸ"/>
      <sheetName val="目次・外部ｺ_x0000__x0000_ᛈ"/>
      <sheetName val="目次・外部ｺ_x0000__x0000_鱸"/>
      <sheetName val="目次・外部ｺ_x0000__x0000_亨"/>
      <sheetName val="目次・外部ｺ㻈¡㘤"/>
      <sheetName val="目次딉썧/"/>
      <sheetName val="目次딂ͧ0"/>
      <sheetName val="Ｘ　☆★☆計쀀弙"/>
      <sheetName val="目ࠕ"/>
      <sheetName val="Ｘweb_ＪＯＢⴀ_xdc45_"/>
      <sheetName val="Ｘweb_ＪＯＢ܄"/>
      <sheetName val="Ｘweb_ＪＯＢ蠀Ⓒ"/>
      <sheetName val="Ｘweb_ＪＯＢ⠀ↂ"/>
      <sheetName val="Ｘweb_ＪＯＢ_xd800_ↄ"/>
      <sheetName val="Ｘweb_ＪＯＢ䠀ᚅ"/>
      <sheetName val="☆データ髨_x0019_鬬"/>
      <sheetName val="Ｘweb_ＪＯＢ뤀ᘇ"/>
      <sheetName val="Ｘweb_ＪＯＢ堀ᶅ"/>
      <sheetName val="Ｘweb_ＪＯＢ렀⎃"/>
      <sheetName val="Ｘweb_ＪＯＢ₄"/>
      <sheetName val="Ｘweb_ＪＯＢ堀➅"/>
      <sheetName val="Ｘweb_ＪＯＢ뤀渇"/>
      <sheetName val="Ｘweb_ＪＯＢ_xd800_ᮀ"/>
      <sheetName val="Ｘweb_ＪＯＢ砀め"/>
      <sheetName val="Ｘweb_ＪＯＢạ"/>
      <sheetName val="Ｘweb_ＪＯＢ退⹮"/>
      <sheetName val="Ｘweb_ＪＯＢ⢃"/>
      <sheetName val="Ｘweb_ＪＯＢ蠀᝾"/>
      <sheetName val="☆B01 ᭰氀"/>
      <sheetName val="☆B01堀፭ᨀ"/>
      <sheetName val="Ｘweb_ＪＯＢ_xd800_⭾"/>
      <sheetName val="☆データ姐_x0016_娜"/>
      <sheetName val="Ｘweb_ＪＯＢ▀"/>
      <sheetName val="Ｘweb_ＪＯＢẄ"/>
      <sheetName val="Ｘweb_ＪＯＢ᱾"/>
      <sheetName val="Ｘweb_ＪＯＢꠀⶂ"/>
      <sheetName val="Ｘweb_ＪＯＢ砀ⶁ"/>
      <sheetName val="Ｘweb_ＪＯＢ뤀錇"/>
      <sheetName val="Ｘweb_ＪＯＢ렀ᦅ"/>
      <sheetName val="Ｘweb_ＪＯＢ蠀ᱫ"/>
      <sheetName val="☆B01栀❬鬀"/>
      <sheetName val="退職事由等(µ.2.3.ꠍₖ 쐁正"/>
      <sheetName val="退職事由等(µ.2.3.2) /_x0000_ꠀ"/>
      <sheetName val="加入者ᱞ性(9/_x0000_ꠀ_x000e__x0000_"/>
      <sheetName val="退職事由等(µ.2.3.朄蕥0_x0000_⠀Ë"/>
      <sheetName val="退職事由等(µ.2.3.砣ᒕ栀᥉朕_xdc65_"/>
      <sheetName val="退職事由等(µ.2.3.朂步0_x0000_쀀ñ"/>
      <sheetName val="退職事由等(µ.2.3.朂步0_x0000_蠀ñ"/>
      <sheetName val="☆データ_x0000__x0000_㕸"/>
      <sheetName val="☆データ闘_x001d_ᖰ"/>
      <sheetName val="☆データ鋨+ᙘ"/>
      <sheetName val="☆データ_x0000__x0000_"/>
      <sheetName val="退職事由等(µ.2.3.ꠔẒꀀ芹쐄ꡣ"/>
      <sheetName val="退職事由等(µ.2.3.堒ゔက㾳쐄쭣"/>
      <sheetName val="退職事由等(µ.2.3./_x0000_ꠀ@_x0000__x0000_"/>
      <sheetName val="退職事由等(µ.2.3./_x0000_저­_x0000__x0000_"/>
      <sheetName val="退職事由等(µ.2.3.윂視/_x0000_뀀Ì"/>
      <sheetName val="退職事由等(µ.2.3.砀걌朕_xdc65_/_x0000_"/>
      <sheetName val="退職事由等(µ.2.3.顉ᖒ蠀ꎘ퀋汣"/>
      <sheetName val="退職事由等(µ.2.3.顈ᖒ倀䞘퀃汣"/>
      <sheetName val="退職事由等(µ.2.3.頁ᖒ頀姫퀌汣"/>
      <sheetName val="退職事由等(µ.2.3.顛ᖒ_xd800_鮙퀅汣"/>
      <sheetName val="退職事由等(µ.2.3.桡ᖆ倀ᆡ퀓汣"/>
      <sheetName val="退職事由等(µ.2.3.㠕⎓᠀⨏쐂档"/>
      <sheetName val="退職事由等(µ.2.3.쐄橣0_x0000_蠀ñ"/>
      <sheetName val="Ｘ）JOBｸﾞﾙｰﾌ쐁詣0_x0000_"/>
      <sheetName val="退職事由等(µ.2.3.砮⦘퀀낤퀅"/>
      <sheetName val="退職事由等(µ.2.3.⥲_x0000_⓮퀏"/>
      <sheetName val="退職事由等(µ.2.3.　歲퀋浣0_x0000_"/>
      <sheetName val="退職事由等(µ.2.3.蠀歸퀋浣0_x0000_"/>
      <sheetName val="退職事由等(µ.2.3./_x0000_ꀀ2_x0000__x0000_"/>
      <sheetName val="退職事由等(µ.2.3.퀈⡣0_x0000_怀{"/>
      <sheetName val="退職事由等(µ.2.3.퀖晣0_x0000_㠀"/>
      <sheetName val="☆B010(A00_x0000_렀ó_x0000__x0000_"/>
      <sheetName val="目次・年_x0000_"/>
      <sheetName val="退職事由等(µ.2.3.0_x0000_᠀Q_x0000__x0000_"/>
      <sheetName val="退職事由等(µ.2.3.䠀颺洂橩0_x0000_"/>
      <sheetName val="退職事由等(µ.2.3.砍ᮔꀗ쐂╣"/>
      <sheetName val="退職事由等(µ.2.3.젋⢖倀_xd801_쐁흣"/>
      <sheetName val="退職事由等(µ.2.3.䠌▖ࠀﮕ쐁ꝣ"/>
      <sheetName val="ྪ_x0004_Ѐ隨"/>
      <sheetName val="★データ編集Ⅱ쐄湣0_x0000__x0000_`"/>
      <sheetName val="★データ編集Ⅱ쐂㝣0_x0000_p"/>
      <sheetName val="退職事由等(µ.2.3.⠕⺒ⷈ쐄遣"/>
      <sheetName val="退職事由等(µ.2.3.⠘⺒栀෉쐇遣"/>
      <sheetName val="リスト（隠）"/>
      <sheetName val="退職事由等(µ.2.3.0_x0000_ꠀ_x0007__x0000__x0000_"/>
      <sheetName val="☆データ_x0000__x0000_"/>
      <sheetName val="退職事由等(µ.0_x0000_怀$_x0000__x0000_堀ꄅꔍ笄"/>
      <sheetName val="★データ編集Ⅱ폚﬋Ⅶ0_x0000_"/>
      <sheetName val="★データ編集Ⅱ렀폓﬋Ⅶ0_x0000_"/>
      <sheetName val="退職事由等(µ.2.3./_x0000_堀Æ_x0000__x0000_"/>
      <sheetName val="退職事由等(µ.2.3./_x0000_瀀`_x0000__x0000_"/>
      <sheetName val="退職事由等(µ.2.3./_x0000_⠀û_x0000__x0000_"/>
      <sheetName val="退職事由等(µ.2.3.0_x0000_ ö_x0000__x0000_"/>
      <sheetName val="☆B010(A031_x0000__x0000_︸_x0000__x0000_"/>
      <sheetName val="退職事由等(µ.2.3._xd800_ㄙ딃걧/_x0000_"/>
      <sheetName val="退職事由等(µ.2.3.砀﫼딃睧0_x0000_"/>
      <sheetName val="退職事由等(µ.2.3.倀딆睧0_x0000_"/>
      <sheetName val="退職事由等(µ.2.3./_x0000_瀀§_x0000__x0000_"/>
      <sheetName val="退職事由等(µ.2.3.읮Ѓ畨0_x0000_"/>
      <sheetName val="退職事由等(µ.2.3./_x0000_J_x0000__x0000_"/>
      <sheetName val="予算問題点0"/>
      <sheetName val="退職事由等(µ.2.3.0_x0000_䠀#_x0000__x0000_"/>
      <sheetName val="退職事由等(µ.2.3.쐄﹣/_x0000_怀_x000b_"/>
      <sheetName val="☆データ_x0000__x0000_摠"/>
      <sheetName val="テーブル一驠Ȩ"/>
      <sheetName val="新業務機能_x0000__x0000_⪐"/>
      <sheetName val="新業務機能릍č⒀"/>
      <sheetName val="新業務機能⇘ɘ_xda7e_"/>
      <sheetName val="新業務機能_xdcc8_ᤠ_xdc48_"/>
      <sheetName val="新業務機能꺘ᮇ녘"/>
      <sheetName val="新業務機能릍Č虸"/>
      <sheetName val="新業務機能릍č賈"/>
      <sheetName val="新業務機能릍Ìﴨ"/>
      <sheetName val="新業務機能릍#ﱘ"/>
      <sheetName val="新業務機能판᪻턐"/>
      <sheetName val="G_Yen"/>
      <sheetName val="テーブル一渐⢱"/>
      <sheetName val="テーブル一ퟨ⨶"/>
      <sheetName val="テーブル一粸ỷ"/>
      <sheetName val="テーブル一⇘ǈ"/>
      <sheetName val="テーブル一⇘ɻ"/>
      <sheetName val="テーブル一嫀⪱"/>
      <sheetName val="テーブル一_xda7e_Æ"/>
      <sheetName val="テーブル一⇘ȵ"/>
      <sheetName val="テーブル一⇘ƺ"/>
      <sheetName val="テーブル一ヸ㵆"/>
      <sheetName val="テーブル一䄸㵅"/>
      <sheetName val="テーブル一ɸ"/>
      <sheetName val="テーブル一奔ã"/>
      <sheetName val="テーブル一ƛ"/>
      <sheetName val="テーブル一Ǵ"/>
      <sheetName val="テーブル一ʞ"/>
      <sheetName val="テーブル一Ǩ"/>
      <sheetName val="テーブル一_x0000__x0000_"/>
      <sheetName val="テーブル一ᯔǷ"/>
      <sheetName val="テーブル一ʖ"/>
      <sheetName val="テーブル一獸⡿"/>
      <sheetName val="テーブル一ரˀ"/>
      <sheetName val="テーブル一⪐˲"/>
      <sheetName val="新業務機能ꖨ⛌鋨"/>
      <sheetName val="新業務機能㑌"/>
      <sheetName val="新業務機能䥰ᗮ䘰"/>
      <sheetName val="新業務機能릍ĲѸ"/>
      <sheetName val="新業務機能릍¦婸"/>
      <sheetName val="新業務機能릍¦鳸"/>
      <sheetName val="新業務機能_x0000__x0000_ர"/>
      <sheetName val="新業務機能ரʰ疴"/>
      <sheetName val="新業務機能ரȃ疴"/>
      <sheetName val="新業務機能_x0000__x0000_"/>
      <sheetName val="新業務機能ɬణ"/>
      <sheetName val="新業務機能ʏణ"/>
      <sheetName val="新業務機能ణ_x001b_ἔ"/>
      <sheetName val="テーブル一ȁ"/>
      <sheetName val="テーブル一⃔5"/>
      <sheetName val="テーブル一ǣ"/>
      <sheetName val="新業務機能ųణ"/>
      <sheetName val="新業務機能űణ"/>
      <sheetName val="新業務機能ŭణ"/>
      <sheetName val="新業務機能Ȑణ"/>
      <sheetName val="テーブル一Ȑ"/>
      <sheetName val="テーブル一ɦ"/>
      <sheetName val="テーブル一⃬ǽ"/>
      <sheetName val="テーブル一ʋ"/>
      <sheetName val="新業務機能ȥణ"/>
      <sheetName val="テーブル一⅌,"/>
      <sheetName val="テーブル一ɇ"/>
      <sheetName val="テーブル一⃤7"/>
      <sheetName val="テーブル一ƕ"/>
      <sheetName val="テーブル一⃤ʯ"/>
      <sheetName val="テーブル一ᵤ{"/>
      <sheetName val="テーブル一ᴤ("/>
      <sheetName val="テーブル一ɜ"/>
      <sheetName val="新業務機能⇘ɬ_xda7e_"/>
      <sheetName val="新業務機能⇘Ǉ_xda7e_"/>
      <sheetName val="新業務機能_xda7e_ø冰"/>
      <sheetName val="新業務機能_xda7e_ⶨ"/>
      <sheetName val="テーブル一ణñ"/>
      <sheetName val="テーブル一ž"/>
      <sheetName val="新業務機能_x0000__x0000_⇘"/>
      <sheetName val="テーブル一_xda7e_ġ"/>
      <sheetName val="新業務機能ʅణ"/>
      <sheetName val="テーブル一_xda7e_Ħ"/>
      <sheetName val="目次・外ɻణĩ⃌"/>
      <sheetName val="目次・外ꑈࡏꏈࡏ⌔"/>
      <sheetName val="目次・外Ɉణö“"/>
      <sheetName val="目次・外“ǽꭰ☽똰"/>
      <sheetName val="目次・外_x0000__x0000_Ǵణ"/>
      <sheetName val="目次・外Ǵణ¢—"/>
      <sheetName val="目次・外Ǵణ¢“"/>
      <sheetName val="目次・外⏔ȧ่娨"/>
      <sheetName val="目次・外ɂణð“"/>
      <sheetName val="目次・外Ǹణ¦⏌"/>
      <sheetName val="目次・外␬ɺ뛠᝛뇠"/>
      <sheetName val="目次・外䀀_x0000_Ǹణ"/>
      <sheetName val="目次・外␬ɺ마ⴄ뭈"/>
      <sheetName val="目次・外Ǹణ¦␬"/>
      <sheetName val="目次・外ʆణĴ⏴"/>
      <sheetName val="目次・外⏬Č䛐ᬿ䃐"/>
      <sheetName val="目次・外⏬Čᵊ"/>
      <sheetName val="目次・外⏔ʉɨ⚕◨"/>
      <sheetName val="目次・外_x0000__x0000_ȉణ"/>
      <sheetName val="目次・外䀀_x0000_ȉణ"/>
      <sheetName val="目次・外⏔ʉ閈⤄ꁈ"/>
      <sheetName val="目次・外Ɉణöῴ"/>
      <sheetName val="目次・外␬ɺ쓘㞍쨘"/>
      <sheetName val="目次・外ȚణÈ⇄"/>
      <sheetName val="目次・外“}烸ᑦ濸"/>
      <sheetName val="目次・外⏌ʂ鐰ᴘ닰"/>
      <sheetName val="目次・外⏌ʂ䌈⸱䊈"/>
      <sheetName val="目次・外⏌ʂ驈⸱鷈"/>
      <sheetName val="目次・外⏌ʂ陈⸱鞈"/>
      <sheetName val="目次・外⏌ʂ_xdf40_㺮_xdf80_"/>
      <sheetName val="目次・外ƟణM⏌"/>
      <sheetName val="目次・外“ʽ䜰៶䉰"/>
      <sheetName val="目次・外Ɉణö⏌"/>
      <sheetName val="目次・外⏌y∂"/>
      <sheetName val="目次・外⏌y쵘℮짘"/>
      <sheetName val="目次・外⏌y㻈Ḯ囈"/>
      <sheetName val="目次・外⏌y㉾"/>
      <sheetName val="目次・外⏌yP∃๐"/>
      <sheetName val="目次・外⏌y芐∃莐"/>
      <sheetName val="目次・外⏌y혠⚟_xdc20_"/>
      <sheetName val="目次・外⏌y厠⚞唠"/>
      <sheetName val="目次・外⏌y坸㙃熸"/>
      <sheetName val="目次・外⏌y䮸㙄嗸"/>
      <sheetName val="目次・外ణ¢“ɽ"/>
      <sheetName val="目次・外ణ¢“ɽ㿸"/>
      <sheetName val="目次・外Ɍణú⇼"/>
      <sheetName val="目次・外Ɍణú—"/>
      <sheetName val="目次・外ʝణŋ⏔"/>
      <sheetName val="目次・給"/>
      <sheetName val="目次・外⏌y﮸㎧﫸"/>
      <sheetName val="目次・外⏌y類Ḿ룐"/>
      <sheetName val="目次・外⏌y皐ḽꪐ"/>
      <sheetName val="目次・外⏌y廘Ꮴ帘"/>
      <sheetName val="目次・外⏌y춸┈"/>
      <sheetName val="目次・外ƈణ6—"/>
      <sheetName val="目次・外ʝణŋ⏌"/>
      <sheetName val="目次・外—Ț㈰″ᙰ"/>
      <sheetName val="目次・外“仸ᒈ䩸"/>
      <sheetName val="目次・外ʝణŋ␬"/>
      <sheetName val="目次・外ʊణĸ“"/>
      <sheetName val="目次・外Ƒణ?—"/>
      <sheetName val="目次・外␬±锠≫躠"/>
      <sheetName val="目次・外Ɛణ&gt;—"/>
      <sheetName val="目次・外—Ȗ㌥"/>
      <sheetName val="目次・外ȟణÍ“"/>
      <sheetName val="目次・外Ǧణ⏌"/>
      <sheetName val="目次・外ణ*⁤ȅ"/>
      <sheetName val="目次・外żణ*⁤"/>
      <sheetName val="目次・外ణ*⁤ȅ褠"/>
      <sheetName val="目次・外ణ*⁤ȅˀ"/>
      <sheetName val="目次・外ణ*⁤ȅ"/>
      <sheetName val="目次・外_xd888_ࡸ_xda48_ࡸ⊤"/>
      <sheetName val="目次・外ɚణĈ₴"/>
      <sheetName val="目次・外₴Ù뽘⯺뵘"/>
      <sheetName val="目次・外ణķ⁜°❰"/>
      <sheetName val="目次・外⇘Ɋ_xda7e_¯擀"/>
      <sheetName val="テーブル一_xda7e_ō"/>
      <sheetName val="テーブル一⇘ˉ"/>
      <sheetName val="テーブル一⇘˓"/>
      <sheetName val="テーブル一릍ã"/>
      <sheetName val="新業務機能Ȧణ"/>
      <sheetName val="テーブル一ణÔ"/>
      <sheetName val="新業務機能ణÔᮼ"/>
      <sheetName val="テーブル一Ȧ"/>
      <sheetName val="テーブル一ᮼʅ"/>
      <sheetName val="テーブル一⇘ˠ"/>
      <sheetName val="テーブル一릍œ"/>
      <sheetName val="テーブル一릍Ă"/>
      <sheetName val="テーブル一읠㮫"/>
      <sheetName val="テーブル一ரʹ"/>
      <sheetName val="新業務機能ரǙ疴"/>
      <sheetName val="新業務機能ƌణ"/>
      <sheetName val="新業務機能_xda7e_㵀"/>
      <sheetName val="テーブル一ࡌ"/>
      <sheetName val="テーブル一疴ê"/>
      <sheetName val="新業務機能ரʔ疴"/>
      <sheetName val="新業務機能ரȈ疴"/>
      <sheetName val="新業務機能疴łꙈ"/>
      <sheetName val="新業務機能忕ぉ_x0005_"/>
      <sheetName val="新業務機能Șణ"/>
      <sheetName val="新業務機能艸ǝ儫"/>
      <sheetName val="テーブル一Ș"/>
      <sheetName val="新業務機能艸Ƚ儫"/>
      <sheetName val="新業務機能艸ǜ儫"/>
      <sheetName val="新業務機能忕⾪_x0005_"/>
      <sheetName val="新業務機能艸ɬ儫"/>
      <sheetName val="新業務機能ɇణ"/>
      <sheetName val="新業務機能ʇణ"/>
      <sheetName val="テーブル鍘 ↈ"/>
      <sheetName val="目次・外_x0000__x0000_輘_x0000__x0000_"/>
      <sheetName val="新業務機能忕⿩_x0005_"/>
      <sheetName val="新業務機能忕⾰_x0005_"/>
      <sheetName val="新業務機能忕⿆_x0005_"/>
      <sheetName val="新業務機能ƛళ"/>
      <sheetName val="新業務機能ᵄț⍰"/>
      <sheetName val="新業務機能舸ɹ傯"/>
      <sheetName val="新業務機能π᫰Ѐ"/>
      <sheetName val="新業務機能忕⾸_x0005_"/>
      <sheetName val="テーブル一Ų"/>
      <sheetName val="テーブル一ᙀ᳢"/>
      <sheetName val="テーブル一ரˌ"/>
      <sheetName val="新業務機能ரʢ疴"/>
      <sheetName val="テーブル一_xda7e_Â"/>
      <sheetName val="テーブル一_xda7e_¼"/>
      <sheetName val="テーブル一⪐ɐ"/>
      <sheetName val="テーブル一⪐ƽ"/>
      <sheetName val="テーブル一⪐˝"/>
      <sheetName val="新業務機能릍³ꀠ"/>
      <sheetName val="新業務機能릍³跠"/>
      <sheetName val="新業務機能疴=ۀ"/>
      <sheetName val="新業務機能疴=䐘"/>
      <sheetName val="テーブル一ரȍ"/>
      <sheetName val="テーブル一ரɼ"/>
      <sheetName val="テーブル一ȟ"/>
      <sheetName val="テーブル一ɤ"/>
      <sheetName val="テーブル一Ʉ"/>
      <sheetName val="テーブル一㿐Ȩ"/>
      <sheetName val="新業務機能ரʦ疴"/>
      <sheetName val="新業務機能ரʮ疴"/>
      <sheetName val="テーブル一ƈ"/>
      <sheetName val="テーブル一ṴȤ"/>
      <sheetName val="テーブル一Ƀ"/>
      <sheetName val="テーブル一ణä"/>
      <sheetName val="テーブル一Ȉ"/>
      <sheetName val="新業務機能ͥ脟"/>
      <sheetName val="新業務機能Ǫణ"/>
      <sheetName val="新業務機能㛐Ǵ"/>
      <sheetName val="テーブル一ᵔ-"/>
      <sheetName val="新業務機能_xda7e_Ļ퍐"/>
      <sheetName val="テーブル一⇘ʰ"/>
      <sheetName val="テーブル一⯐㻵"/>
      <sheetName val="新業務機能_xda7e_ę﯀"/>
      <sheetName val="新業務機能_xda7e__x0016_컀"/>
      <sheetName val="新業務機能_xda7e_ô᧘"/>
      <sheetName val="新業務機能_xda7e_ô鸰"/>
      <sheetName val="テーブル一谤2"/>
      <sheetName val="テーブル一癰≄"/>
      <sheetName val="テーブル一⇘ɗ"/>
      <sheetName val="テーブル一⇘Ⱦ"/>
      <sheetName val="テーブル一⇘Ǘ"/>
      <sheetName val="テーブル一⇘ƶ"/>
      <sheetName val="新業務機能蚠⎪Ḝ"/>
      <sheetName val="新業務機能⇘ǎ_xda7e_"/>
      <sheetName val="テーブル一⇘ʁ"/>
      <sheetName val="テーブル一⇘ɏ"/>
      <sheetName val="テーブル一_xda7e__x001a_"/>
      <sheetName val="テーブル一_xda7e_Ę"/>
      <sheetName val="テーブル一_xda7e_è"/>
      <sheetName val="テーブル一_xda7e_Å"/>
      <sheetName val="テーブル一⪐ɏ"/>
      <sheetName val="テーブル一⇘ʃ"/>
      <sheetName val="テーブル一⪐Ǥ"/>
      <sheetName val="テーブル一⪐ǲ"/>
      <sheetName val="テーブル一ᣐ岰"/>
      <sheetName val="目次・外ரɜ疴§ꓰ"/>
      <sheetName val="目次・外ரɜ疴§檈"/>
      <sheetName val="新業務機能ரɜ疴"/>
      <sheetName val="テーブル一㿐˼"/>
      <sheetName val="テーブル一㿐ȭ"/>
      <sheetName val="テーブル一谤Ĥ"/>
      <sheetName val="テーブル一谤ľ"/>
      <sheetName val="テーブル一㿐ɏ"/>
      <sheetName val="テーブル一븸Ỷ"/>
      <sheetName val="テーブル一薰⩑"/>
      <sheetName val="テーブル一Ώ"/>
      <sheetName val="新業務機能ரȆ疴"/>
      <sheetName val="新業務機能疴 狐"/>
      <sheetName val="新業務機能疴 ꪀ"/>
      <sheetName val="新業務機能疴 "/>
      <sheetName val="新業務機能_xdbc0_㲩"/>
      <sheetName val="新業務機能疴ë⸀"/>
      <sheetName val="テーブル一谤@"/>
      <sheetName val="テーブル一縷ᨳ"/>
      <sheetName val="テーブル一⇘ɥ"/>
      <sheetName val="テーブル一驠ʵ"/>
      <sheetName val="テーブル一驐˻"/>
      <sheetName val="テーブル一驐̟"/>
      <sheetName val="テーブル一ɂ"/>
      <sheetName val="新業務機能텐Ȭ㡾"/>
      <sheetName val="テーブル一驠ʚ"/>
      <sheetName val="テーブルƌణ"/>
      <sheetName val="目次・給—"/>
      <sheetName val="目次・給ⅼ"/>
      <sheetName val="目次・外_x0000__x0000_⇘Ȭ_xda7e_"/>
      <sheetName val="目次・給⇘"/>
      <sheetName val="目次・外_xda7e_ġꈸᱞ⫝̸"/>
      <sheetName val="目次・外_x0000__x0000_⇘˥_xda7e_"/>
      <sheetName val="目次・外⇘ɜ_xda7e_Á㼈"/>
      <sheetName val="目次・外_xda7e_ä펰ⶽ⫼"/>
      <sheetName val="目次・給꜠"/>
      <sheetName val="目次・外_xdf78_∄_xddb8_∄_x0000_"/>
      <sheetName val="目次・外_x0000__x0000_⇘ʼ_xda7e_"/>
      <sheetName val="目次・外ɖణĄ⦔"/>
      <sheetName val="目次・外婄=纼ぼ_x0005_"/>
      <sheetName val="031127)BIP⇘Ȭ_xda7e_謐᫏⫝̸ʿ轐"/>
      <sheetName val="目次・給⠄"/>
      <sheetName val="目次・外_x0000__x0000_⇘ƿ_xda7e_"/>
      <sheetName val="目次・給릍"/>
      <sheetName val="目次・外_xda7e_Ï꾸☩⫝̸"/>
      <sheetName val="目次・外彀๪姀๪_x0000_"/>
      <sheetName val="031127)BIP_x0000__x0000_Ƕణ¤∜ɸ掸"/>
      <sheetName val="テーブル⪐ɬ릍"/>
      <sheetName val="目次・外ɣణđ≔"/>
      <sheetName val="目次・外ȜణÊỔ"/>
      <sheetName val="目次・給Ọ"/>
      <sheetName val="目次・外ȏణ½Ḽ"/>
      <sheetName val="目次・外₄ឈ⑑ᣈ"/>
      <sheetName val="目次・外艸ǀ儫獨"/>
      <sheetName val="目次・外⇘ʡ_xda7e_Ć᳈"/>
      <sheetName val="テーブル⪐Ɋ릍"/>
      <sheetName val="目次・外䀀_x0000_⇘ʁ_xda7e_"/>
      <sheetName val="目次・外햰ᝎ῔̟_xd870_"/>
      <sheetName val="目次・外_xda7e_æ᪰ᝏ῔"/>
      <sheetName val="目次・給⪐"/>
      <sheetName val="目次・外ƃణ1Ὄ"/>
      <sheetName val="目次・外ƜణJ῔"/>
      <sheetName val="目次・外ɶణĤ⁄"/>
      <sheetName val="目次・給"/>
      <sheetName val="目次・給毰"/>
      <sheetName val="目次・給⾸"/>
      <sheetName val="目次・給ༀ"/>
      <sheetName val="目次・外མ⿾ঘ⿾_x0000_"/>
      <sheetName val="目次・給ர"/>
      <sheetName val="テーブル⪐ʀ릍"/>
      <sheetName val="テーブル狰㗦"/>
      <sheetName val="目次・外廴_x001c_纼⾋_x0005_"/>
      <sheetName val="目次・外Ǥణᾼ"/>
      <sheetName val="目次・外帔纼⾋_x0005_"/>
      <sheetName val="目次・外ణÀῴʒ뷰"/>
      <sheetName val="目次・外ȭణÛῴ"/>
      <sheetName val="テーブルῴM룸"/>
      <sheetName val="テーブルʗణ"/>
      <sheetName val="031127)BIP릍Ĩⅰ⁞❰⁞_x0000__x0000_岘"/>
      <sheetName val="テーブル_x0000__x0000_⇘"/>
      <sheetName val="目次・外ரʪ疴õ逐"/>
      <sheetName val="目次・外葈ᣥ῔ɗ蜈"/>
      <sheetName val="目次・外⇮῔¹"/>
      <sheetName val="目次・外Ƿణ¥῔"/>
      <sheetName val="目次・外ῄ-㔈ḯ㍈"/>
      <sheetName val="目次・外ȃణ±ῌ"/>
      <sheetName val="目次・外Ƒణ?᳤"/>
      <sheetName val="新業務機能ȇణ"/>
      <sheetName val="目次・外⇘ʕ_xda7e_ú㬈"/>
      <sheetName val="目次・外⇘ɷ_xda7e_Ü퇐"/>
      <sheetName val="目次・外⇘ɷ_xda7e_Ü꓀"/>
      <sheetName val="コールトȞణ"/>
      <sheetName val="コールト_xda7e_C"/>
      <sheetName val="テーブルŤణ"/>
      <sheetName val="テーブル῔Ǫ"/>
      <sheetName val="テーブル῔Ǫ榨"/>
      <sheetName val="テーブル愐भ幐"/>
      <sheetName val="目次・外Ƌణ9Ⅴ"/>
      <sheetName val="目次・外ɬణĚₔ"/>
      <sheetName val="目次・外ர˧疴Ĳস"/>
      <sheetName val="目次・外ர˧疴Ĳ绀"/>
      <sheetName val="テーブル一텐ɢ"/>
      <sheetName val="目次・外艸ȟ儫ü艠"/>
      <sheetName val="目次・外玸㊼獸㊼_x0000_"/>
      <sheetName val="目次・外ȱణß—"/>
      <sheetName val="目次・外ȴణâ—"/>
      <sheetName val="目次・外⇘ʪ_xda7e_ď"/>
      <sheetName val="目次・外⇘ʪ_xda7e_ďਈ"/>
      <sheetName val="目次・外艸ǃ儫 蒘"/>
      <sheetName val="目次・外蒰ं謰ं€"/>
      <sheetName val="目次・外燠㥻涠㥻_x0000_"/>
      <sheetName val="目次・外ῴÇퟀゴ훀"/>
      <sheetName val="目次・外ῴÇ죘仮썘"/>
      <sheetName val="目次・外ῴÇ⡏ܠ"/>
      <sheetName val="目次・外ȶణä⁜"/>
      <sheetName val="目次・外_x0000__x0000_⇘ʪ_xda7e_"/>
      <sheetName val="目次・外⇘ǈ_xda7e_-鸠"/>
      <sheetName val="目次・外⇘ɣ_xda7e_È뾈"/>
      <sheetName val="目次・給䀀"/>
      <sheetName val="目次・給ⵀ"/>
      <sheetName val="目次・外⃼°뛘߃뛘"/>
      <sheetName val="目次・給䐀"/>
      <sheetName val="目次・給㡀"/>
      <sheetName val="目次・外⇘ˡ_xda7e_ņ聀"/>
      <sheetName val="目次・外⇘ˡ_xda7e_ņᑘ"/>
      <sheetName val="目次・外ᾱἴɭ"/>
      <sheetName val="目次・外ﴀῊ₄｀"/>
      <sheetName val="目次・外㿀㬁ी㬂_x0000_"/>
      <sheetName val="目次・外_x0000__x0000_⇘Ȯ_xda7e_"/>
      <sheetName val="目次・外⇘Ʋ_xda7e__x0017_遈"/>
      <sheetName val="目次・外⇘˜_xda7e_Ł쮠"/>
      <sheetName val="目次・外⇘˜_xda7e_Ł"/>
      <sheetName val="目次・外_xdb70_㛃_xd9b0_㛃_x0000_"/>
      <sheetName val="目次・給_xdf10_"/>
      <sheetName val="目次・外뚸Ɱ뇸Ɱ_x0000_"/>
      <sheetName val="目次・外⌀⁳⇀⁳_x0000_"/>
      <sheetName val="目次・外_x0000__x0000_⪐ǳ릍"/>
      <sheetName val="目次・外릍Î猰⬳皰"/>
      <sheetName val="目次・外봠⫹럠⫹_x0000_"/>
      <sheetName val="目次・外릍ĩ㟠謀"/>
      <sheetName val="目次・外疴´刀〙噀"/>
      <sheetName val="目次・外_x0000__x0000_ரǯ疴"/>
      <sheetName val="目次・給疴"/>
      <sheetName val="目次・外ர˰疴Ļ❰"/>
      <sheetName val="目次・外ர̇疴Œ"/>
      <sheetName val="目次・外ர˙疴Ĥﺀ"/>
      <sheetName val="目次・給驠"/>
      <sheetName val="目次・外ரʊ疴Õ嗘"/>
      <sheetName val="目次・外疴ü곘嗉늘"/>
      <sheetName val="目次・外ரǑ疴_x001c_㹈"/>
      <sheetName val="目次・外驠̠ꖋĹ蓘"/>
      <sheetName val="目次・外ரǠ疴+뢀"/>
      <sheetName val="目次・給Ḕ"/>
      <sheetName val="目次・外ᢠH驠ʚꖋ"/>
      <sheetName val="目次・給ᢠ"/>
      <sheetName val="テーブル㻨ᢆ⁄"/>
      <sheetName val="目次・外爐ៃ⁄˖畐"/>
      <sheetName val="目次・外驠̆ꖋğ遀"/>
      <sheetName val="目次・外驠̠ꖋĹﳈ"/>
      <sheetName val="目次・外驠̠ꖋĹꯀ"/>
      <sheetName val="目次・給ꖋ"/>
      <sheetName val="目次・外驠Ȝꖋ5큐"/>
      <sheetName val="目次・外驠ˢꖋû꾀"/>
      <sheetName val="目次・外驠Ǿꖋ_x0017_"/>
      <sheetName val="目次・外驠Ǿꖋ_x0017_޸"/>
      <sheetName val="目次・外驠ȴꖋM怸"/>
      <sheetName val="目次・給_xddf8_"/>
      <sheetName val="目次・給㿐"/>
      <sheetName val="目次・外驠Ȣꖋ;０"/>
      <sheetName val="031127)BIP䐀ʙ驠Ȏꖋ'訸㍹虸"/>
      <sheetName val="目次・外Ǿణ¬ῴ"/>
      <sheetName val="目次・外ῴʅ㍸Ờ徸"/>
      <sheetName val="目次・外_x0000__x0000_⪐ǂ릍"/>
      <sheetName val="目次・外谤Ģ曰ᮝ≨"/>
      <sheetName val="目次・外谤Ģ䒸ㄤ≨"/>
      <sheetName val="目次・外谤Ģ√≨"/>
      <sheetName val="目次・外谤Ģరᮝ≨"/>
      <sheetName val="目次・外谤Ģ͘∲≨"/>
      <sheetName val="目次・外谤Ģ撸ㄤ≨"/>
      <sheetName val="目次・外谤Ģ䤸ㄤ≨"/>
      <sheetName val="目次・外谤Ģ嗰タ≨"/>
      <sheetName val="目次・外㿐ˁ谤´褈"/>
      <sheetName val="目次・外㿐ˁ谤´⿈"/>
      <sheetName val="目次・外ரǘ疴#券"/>
      <sheetName val="テーブル一텐˕"/>
      <sheetName val="目次・外ﰀᔱ㓰ᔳ_x0000_"/>
      <sheetName val="テーブル一텐Ɂ"/>
      <sheetName val="テーブル一텐˹"/>
      <sheetName val="テーブル一㿐ʜ"/>
      <sheetName val="テーブル一谤"/>
      <sheetName val="テーブル一谤ï"/>
      <sheetName val="テーブル一ﾈ®"/>
      <sheetName val="テーブル一谤ł"/>
      <sheetName val="テーブル一谤3"/>
      <sheetName val="テーブル一Ȉ̶"/>
      <sheetName val="テーブル一谤Ö"/>
      <sheetName val="テーブル一텐Ⱥ"/>
      <sheetName val="テーブル一秠⫭"/>
      <sheetName val="目次・外䇘ͻ㿐ˬ谤"/>
      <sheetName val="目次・外谤µᯠ≈↸"/>
      <sheetName val="目次・外N㿐˂谤"/>
      <sheetName val="テーブル一˘"/>
      <sheetName val="テーブル一Ʌ"/>
      <sheetName val="テーブル一̱"/>
      <sheetName val="新業務機能谤ý退"/>
      <sheetName val="テーブル一ʢ"/>
      <sheetName val="テーブル一㿐˷"/>
      <sheetName val="テーブル一驠ȗ"/>
      <sheetName val="テーブル一ﻪ÷"/>
      <sheetName val="テーブル一ｘ"/>
      <sheetName val="新業務機能_x0000__x0000_"/>
      <sheetName val="目次・給$"/>
      <sheetName val="目次・外퐠ࣼ칠ࣼ≤"/>
      <sheetName val="目次・外㵐ࣨ㳐ࣨ⋼"/>
      <sheetName val="目次・外_x0000__x0000_Ɗణ"/>
      <sheetName val="目次・外⏌ɮᦄ㪰"/>
      <sheetName val="目次・外⏌ɮᝬૠ"/>
      <sheetName val="目次・外ȟణÍᾔ"/>
      <sheetName val="目次・外ƈణ6⌤"/>
      <sheetName val="目次・外⎤ʨ皰໑砰"/>
      <sheetName val="目次・外⏌ʖ欸⥻犸"/>
      <sheetName val="目次・外ȑణ¿⏌"/>
      <sheetName val="目次・外⏌ʖ漸ᛧꖸ"/>
      <sheetName val="目次・外⏌ʖ먀⫏쬀"/>
      <sheetName val="目次・外⏌ʖ䍐⾝慐"/>
      <sheetName val="目次・外⬸࠰❸࠰⋌"/>
      <sheetName val="目次・外Ɓణ/⏔"/>
      <sheetName val="目次・外⏌9ᙽ࿠"/>
      <sheetName val="目次・外⏌9ᾰ"/>
      <sheetName val="目次・外⏌9쎈⑒_xd808_"/>
      <sheetName val="目次・外⏌9歀㟃甀"/>
      <sheetName val="目次・外⏌9廨㌗奨"/>
      <sheetName val="目次・外ʏణĽ⏔"/>
      <sheetName val="目次・外Ựߛᙰߛ⌔"/>
      <sheetName val="目次・外ȕణÃ⏌"/>
      <sheetName val="目次・外筘६绘६∄"/>
      <sheetName val="目次・外Ʉణò⁤"/>
      <sheetName val="目次・外ꌨफ़꣨फ़⌌"/>
      <sheetName val="目次・外ǣణḴ"/>
      <sheetName val="目次・外⏔鈰‸鲰"/>
      <sheetName val="目次・外铐ࢷ轐ࢷ∄"/>
      <sheetName val="目次・外ƃణ1⏔"/>
      <sheetName val="目次・外⏔몘᳎絘"/>
      <sheetName val="目次・外⏔﷐⛨"/>
      <sheetName val="目次・外⏔㺀⍳㭀"/>
      <sheetName val="目次・外țణÉ⏔"/>
      <sheetName val="目次・外ꤸوꃸو∄"/>
      <sheetName val="目次・外_x0000__x0000_ǣణ"/>
      <sheetName val="目次・外⏌ǴῘ◧㦘"/>
      <sheetName val="目次・外_x0000__x0000_Ȕణ"/>
      <sheetName val="目次・外ణê⏌"/>
      <sheetName val="目次・外ɥణē⏔"/>
      <sheetName val="目次・外Ɔణ4⏌"/>
      <sheetName val="目次・外⏌țᙈ᱾┈"/>
      <sheetName val="目次・外ᶜǾ㹈┇㻈"/>
      <sheetName val="目次・外⏔0ጐ᯦䌐"/>
      <sheetName val="目次・外⏔0썠⪗캠"/>
      <sheetName val="目次・外⏔B埘ℑ룘"/>
      <sheetName val="目次・外⏔BṘℑ⋘"/>
      <sheetName val="目次・外⏔B㋸㊅㩸"/>
      <sheetName val="目次・外⏔Bﲐ䀧︐"/>
      <sheetName val="目次・外ȨణÖ⏔"/>
      <sheetName val="目次・外Ɗణ8⏌"/>
      <sheetName val="目次・外—ȇ㏘ᑂ㓘"/>
      <sheetName val="目次・外—˲≠ᒳ⏠"/>
      <sheetName val="目次・外ణĚ—¼ﮰ"/>
      <sheetName val="目次・外“晰㨞械"/>
      <sheetName val="目次・外ɧణĕ῔"/>
      <sheetName val="目次・外ɔణĂ—"/>
      <sheetName val="目次・外 ɰ恀ᴳ拀"/>
      <sheetName val="目次・外_x0000__x0000_ųణ"/>
      <sheetName val="目次・外Ƚణë“"/>
      <sheetName val="目次・外_xda7e_ÊᲩ⏔"/>
      <sheetName val="目次・外⇘˜_xda7e_Łꊀ"/>
      <sheetName val="目次・給ῠ"/>
      <sheetName val="目次・外_x0000__x0000_⪐ʢ릍"/>
      <sheetName val="目次・外᪜᪜_x0000_"/>
      <sheetName val="目次・外릍þ࿰ỹ୰"/>
      <sheetName val="目次・外_x0000__x0000_⪐ǟ릍"/>
      <sheetName val="目次・給윰"/>
      <sheetName val="目次・外_x0000__x0000_⪐ɷ릍"/>
      <sheetName val="目次・給乀"/>
      <sheetName val="目次・外鼀䟖黀䟖_x0000_"/>
      <sheetName val="目次・外ీ䟖਀䟖_x0000_"/>
      <sheetName val="目次・外_x0000__x0000_⪐ʁ릍"/>
      <sheetName val="目次・外_x0000__x0000_⪐ʘ릍"/>
      <sheetName val="目次・外㭐㺹㨐㺹_x0000_"/>
      <sheetName val="目次・外릍àꀀἳ髀"/>
      <sheetName val="目次・外盘᫃稘᫃_x0000_"/>
      <sheetName val="目次・給뽠"/>
      <sheetName val="目次・外릍î儨ᧅ倨"/>
      <sheetName val="目次・外릍îꁠㄢꆠ"/>
      <sheetName val="目次・外릍îᄈ㇓ࣈ"/>
      <sheetName val="目次・外릍ė厸⒤仸"/>
      <sheetName val="目次・外饸⒣顸⒣_x0000_"/>
      <sheetName val="目次・外鱘┘鰘┘_x0000_"/>
      <sheetName val="目次・外릍ė寰⓼尰"/>
      <sheetName val="目次・外릍ė翘┘羘"/>
      <sheetName val="目次・外_x0000__x0000_⪐Ɍ릍"/>
      <sheetName val="目次・外㡰✨㬰✨_x0000_"/>
      <sheetName val="目次・外릍V瑈➓炈"/>
      <sheetName val="目次・外䧰✨买✨_x0000_"/>
      <sheetName val="目次・外뼐㲴뻐㲴_x0000_"/>
      <sheetName val="目次・外릍V籰ㅒ欐"/>
      <sheetName val="目次・給鸰"/>
      <sheetName val="目次・外❀❀_x0000_"/>
      <sheetName val="目次・外蓰⏜蒰⏜_x0000_"/>
      <sheetName val="目次・外_x0000__x0000_⪐ɬ릍"/>
      <sheetName val="目次・外堰ね喰ね_x0000_"/>
      <sheetName val="目次・外_x0000__x0000_⪐ǐ릍"/>
      <sheetName val="目次・外ぴぴ_x0000_"/>
      <sheetName val="目次・外_x0000__x0000_⪐Ǩ릍"/>
      <sheetName val="目次・外㌰⠩㒰⠩_x0000_"/>
      <sheetName val="目次・給惰"/>
      <sheetName val="目次・給䫠"/>
      <sheetName val="目次・外_x0000__x0000_ரˣ疴"/>
      <sheetName val="目次・外ரɎ疴"/>
      <sheetName val="目次・外ƌణ:ῄ"/>
      <sheetName val="新業務機能ȝణ"/>
      <sheetName val="目次・外ரǝ疴(䕀"/>
      <sheetName val="目次・外ரǝ疴(노"/>
      <sheetName val="目次・外ரə疴¤尸"/>
      <sheetName val="目次・外疴¤⑰ﲐ"/>
      <sheetName val="目次・外ரʜ疴çለ"/>
      <sheetName val="目次・外䀀_x0000_ர˚疴"/>
      <sheetName val="目次・外ர˚疴ĥᛸ"/>
      <sheetName val="目次・外ர˚疴ĥ걈"/>
      <sheetName val="目次・外ர˚疴ĥ衸"/>
      <sheetName val="目次・外ர˚疴ĥ歸"/>
      <sheetName val="目次・外䀀_x0000_ரʂ疴"/>
      <sheetName val="目次・外䀀_x0000_ரɵ疴"/>
      <sheetName val="目次・外ரɵ疴À㵸"/>
      <sheetName val="目次・外䀀_x0000_ரǲ疴"/>
      <sheetName val="目次・外_x0000__x0000_ரǲ疴"/>
      <sheetName val="目次・外䀀_x0000_ரʐ疴"/>
      <sheetName val="目次・外ரʐ疴Û唘"/>
      <sheetName val="目次・外ꖋ$넀㎨ꔀ"/>
      <sheetName val="目次・外ꖋ$⮀㎩ⷀ"/>
      <sheetName val="目次・外ꖋ3꯸⑝깸"/>
      <sheetName val="新業務機能⇘ǝ_xda7e_"/>
      <sheetName val="目次・外᪣᪣_x0000_"/>
      <sheetName val="テーブルšణ"/>
      <sheetName val="テーブルɚణ"/>
      <sheetName val="テーブル_x0000__x0000_"/>
      <sheetName val="テーブル—2䟘"/>
      <sheetName val="テーブルșణ"/>
      <sheetName val="テーブルɟణ"/>
      <sheetName val="テーブル⇘ʱ_xda7e_"/>
      <sheetName val="テーブル⇘Ȼ_xda7e_"/>
      <sheetName val="テーブル_xda7e_´㳸"/>
      <sheetName val="目次・外릍Ōꋀ⬉ꘀ"/>
      <sheetName val="目次・外_x0000__x0000_⪐ʔ릍"/>
      <sheetName val="目次・給揰"/>
      <sheetName val="031127)BIPణÝ⁼£禘ᖝ墸ᗾ尘"/>
      <sheetName val="目次・給ణ"/>
      <sheetName val="目次・外疴ĝ꒐⎀嵐"/>
      <sheetName val="目次・外驐̵Ŏ㗘"/>
      <sheetName val="目次・外岐è驠̬ꖋ"/>
      <sheetName val="目次・給堰"/>
      <sheetName val="目次・外ꖋĲ墸⫓嵸"/>
      <sheetName val="目次・給奠"/>
      <sheetName val="目次・給ᜐ"/>
      <sheetName val="目次・給᧠"/>
      <sheetName val="目次・外驠˕ꖋî粸"/>
      <sheetName val="目次・外驠˕ꖋî༈"/>
      <sheetName val="目次・外驠ʲꖋËꎨ"/>
      <sheetName val="目次・外ꖋËマ➸"/>
      <sheetName val="目次・外ꖋË똈⥓륈"/>
      <sheetName val="目次・外ꖋË䐸マ䋸"/>
      <sheetName val="目次・外ꖋËШ❎麀"/>
      <sheetName val="目次・外ᙐ&quot;驠ʶꖋ"/>
      <sheetName val="目次・外ꖋÑ豸⶷覸"/>
      <sheetName val="目次・外ꖋÑꪐ♾ꅐ"/>
      <sheetName val="目次・外ꖋÑ嫸ⵈ_xdfd0_"/>
      <sheetName val="目次・外ᴀ_x0013_驠ʜꖋ"/>
      <sheetName val="目次・外驠˙ꖋò튘"/>
      <sheetName val="目次・外驠˙ꖋòី"/>
      <sheetName val="目次・外驠˙ꖋò칀"/>
      <sheetName val="目次・外ꖋŅ鏀學韀"/>
      <sheetName val="目次・外驠˵ꖋĎ "/>
      <sheetName val="目次・給ᥰ"/>
      <sheetName val="目次・給᥀"/>
      <sheetName val="目次・外驠˻ꖋĔ゘"/>
      <sheetName val="目次・給ᥠ"/>
      <sheetName val="目次・給ᴠ"/>
      <sheetName val="目次・外_x0000__x0000_ʍణ"/>
      <sheetName val="目次・外ʅణĳ‬"/>
      <sheetName val="目次・外ణě⅔t@"/>
      <sheetName val="目次・外ɩణė⅜"/>
      <sheetName val="目次・外ũణ_x0017_‬"/>
      <sheetName val="目次・外ὤʇ騸๝Ꞹ"/>
      <sheetName val="目次・外Ễɤ긘౦"/>
      <sheetName val="目次・外Ờɼ彀⍵門"/>
      <sheetName val="目次・外Ờɼ㎐ⶐ㔐"/>
      <sheetName val="目次・外Żణ)Ờ"/>
      <sheetName val="目次・外ƈణ6Ờ"/>
      <sheetName val="目次・外ణC῜ȫ猐"/>
      <sheetName val="目次・外ణÌ῜ʡ鋰"/>
      <sheetName val="目次・外驠˨ꖋā"/>
      <sheetName val="目次・外驐ș2"/>
      <sheetName val="目次・外ʒణŀ␜"/>
      <sheetName val="目次・給滘"/>
      <sheetName val="目次・外⪐ʥ릍Ą⋸"/>
      <sheetName val="目次・外&quot;⋬ၐ"/>
      <sheetName val="目次・外驐ȉ&quot;"/>
      <sheetName val="目次・外_x0000__x0000_⇘ǣ_xda7e_"/>
      <sheetName val="目次・外_x0000__x0000_⪐ʡ릍"/>
      <sheetName val="目次・給_x0010_"/>
      <sheetName val="目次・外ரɠ疴«ꂸ"/>
      <sheetName val="目次・給谤"/>
      <sheetName val="目次・給뚀"/>
      <sheetName val="目次・外텐̨㡾Ěᚠ"/>
      <sheetName val="目次・外谤Á뀀㰛掠"/>
      <sheetName val="目次・給ᜠ"/>
      <sheetName val="目次・外驠˴ꖋč薘"/>
      <sheetName val="目次・給ᙰ"/>
      <sheetName val="目次・給ᦀ"/>
      <sheetName val="目次・外_xda7e_L㉀℡⃴"/>
      <sheetName val="目次・外∴¢蠸֜偨"/>
      <sheetName val="目次・外ǩణ‬"/>
      <sheetName val="目次・給忕"/>
      <sheetName val="目次・外_x0000__x0000_⇘ˉ_xda7e_"/>
      <sheetName val="目次・外_x0000__x0000_⇘ˎ_xda7e_"/>
      <sheetName val="目次・外_x0000__x0000_⇘Ʉ_xda7e_"/>
      <sheetName val="目次・外_xdd58_᧨᧨_x0000_"/>
      <sheetName val="目次・外癠᰸㯨ⸯ_x0000_"/>
      <sheetName val="目次・外릍㣨ⸯ㐨"/>
      <sheetName val="目次・給퉰"/>
      <sheetName val="目次・給⑀"/>
      <sheetName val="目次・外ዐ䢹័䢹_x0000_"/>
      <sheetName val="目次・給Ⓒ"/>
      <sheetName val="テーブルణἜ"/>
      <sheetName val="目次・外ʒణŀⅴ"/>
      <sheetName val="目次・外ణἜɨꭐ"/>
      <sheetName val="目次・外Ȃణ°ₜ"/>
      <sheetName val="目次・外ƒణ@῜"/>
      <sheetName val="目次・外⃬㭠Ḋ㲠"/>
      <sheetName val="テーブルȕణ"/>
      <sheetName val="テーブルɼణ"/>
      <sheetName val="テーブルǨణ"/>
      <sheetName val="目次・外ɮﻪXꂠ"/>
      <sheetName val="テーブル一⇘ǜ"/>
      <sheetName val="テーブル一ᴴȮ"/>
      <sheetName val="テーブル一ƒ"/>
      <sheetName val="新業務機能ᴴȮ翘"/>
      <sheetName val="テーブル一Ȍ"/>
      <sheetName val="テーブル一Ɵ"/>
      <sheetName val="テーブル一䰰⓺"/>
      <sheetName val="テーブル一㿐ȱ"/>
      <sheetName val="新業務機能蔰ᦼ竰"/>
      <sheetName val="テーブル一驠ʇ"/>
      <sheetName val="テーブル一ꖋ "/>
      <sheetName val="テーブル一㿐˵"/>
      <sheetName val="テーブル一텐͖"/>
      <sheetName val="テーブル一ﻪě"/>
      <sheetName val="テーブル一_xda90_⠿"/>
      <sheetName val="テーブル一̀͂"/>
      <sheetName val="テーブル一桬¼"/>
      <sheetName val="テーブル一̀_x001c_"/>
      <sheetName val="テーブル一ᩣ"/>
      <sheetName val="テーブル一桬!"/>
      <sheetName val="テーブル一桬ě"/>
      <sheetName val="テーブル一̮̀"/>
      <sheetName val="テーブル一桬ç"/>
      <sheetName val="テーブル一桬Å"/>
      <sheetName val="テーブル一桬."/>
      <sheetName val="テーブル一̀"/>
      <sheetName val="テーブル一桬À"/>
      <sheetName val="テーブル一仈ί"/>
      <sheetName val="テーブル一ﮈĎ"/>
      <sheetName val="テーブル一谤K"/>
      <sheetName val="テーブル一8̻"/>
      <sheetName val="テーブル一桬ü"/>
      <sheetName val="テーブル一桬z"/>
      <sheetName val="目次・外ɔﻪ&gt;㿘"/>
      <sheetName val="目次・外㿐ʽ谤°眈"/>
      <sheetName val="目次・外㿐̆谤ù￘"/>
      <sheetName val="目次・外㿐̈́谤ķ"/>
      <sheetName val="目次・外ƖణDⅼ"/>
      <sheetName val="目次・外ˑﻪ»筸"/>
      <sheetName val="テーブル⪐Ǜ릍"/>
      <sheetName val="テーブル肸㡘羸"/>
      <sheetName val="テーブル驠ˈꖋ"/>
      <sheetName val="テーブルꖋáՀ"/>
      <sheetName val="目次・外⇘ɴ_xda7e_Ù䱀"/>
      <sheetName val="目次・外_xda7e__x001a_惈ẞῄ"/>
      <sheetName val="目次・外_xda7e__x001a_⟀ᴔῄ"/>
      <sheetName val="目次・外_x0000__x0000_⇘ʒ_xda7e_"/>
      <sheetName val="目次・外_xda7e_î둀䯘ᷬ"/>
      <sheetName val="目次・外_x0000__x0000_⇘ʮ_xda7e_"/>
      <sheetName val="目次・外_x0000__x0000_⇘ʚ_xda7e_"/>
      <sheetName val="目次・外⇘ʙ_xda7e_þꎨ"/>
      <sheetName val="目次・外_xda7e_í꼘ၞḔ"/>
      <sheetName val="目次・外⇘ɴ_xda7e_Ù屈"/>
      <sheetName val="目次・外_xda7e_£ର⠏Ḕ"/>
      <sheetName val="目次・外_xda7e_£⿨⫈Ḕ"/>
      <sheetName val="目次・外䩖䩖_x0000_"/>
      <sheetName val="目次・外㢸㑀㚸㑀_x0000_"/>
      <sheetName val="目次・外_x0000__x0000_⪐ˤ릍"/>
      <sheetName val="テーブル一㡾Á"/>
      <sheetName val="テーブル一텐ˏ"/>
      <sheetName val="新業務機能谨̮"/>
      <sheetName val="テーブル一켆T"/>
      <sheetName val="テーブル一灈ʁ"/>
      <sheetName val="テーブル一캰㩧"/>
      <sheetName val="シフト表"/>
      <sheetName val="申請分類_20120622修正"/>
      <sheetName val="業務分類_20141215"/>
      <sheetName val="[df一覧hs.xls][df一覧hs.xls]_x0000_:”_x0013__x0000_0é"/>
      <sheetName val="[df一覧hs.xls]:”_x0013__x0000__x0000__x0000_ܸ_x0000__x0000__x0000_裶缔转6_x0000_"/>
      <sheetName val="[df一覧hs.xls]:”_x0013__x0000_͝脟Ń옠ᵺ⃨஽_x0000__x0000_劼"/>
      <sheetName val="目쀍"/>
      <sheetName val="目쁶"/>
      <sheetName val="目ﴀ"/>
      <sheetName val="目쁴"/>
      <sheetName val="目쀠"/>
      <sheetName val="目쀎"/>
      <sheetName val="目"/>
      <sheetName val="目䁶"/>
      <sheetName val="目吁"/>
      <sheetName val="目쁷"/>
      <sheetName val="ＪＯＢ単位BIPB20 "/>
      <sheetName val="ＪＯＢ単位BIPB20ꀀ"/>
      <sheetName val="ＪＯＢ単位BIPB20퀀"/>
      <sheetName val=":쌋ᄅ"/>
      <sheetName val=":쌓ᄅ"/>
      <sheetName val=":0?"/>
      <sheetName val="Ｘ　☆★☆計㠡⩮"/>
      <sheetName val="FixedAssumptions"/>
      <sheetName val="ResourcePlan"/>
      <sheetName val="Cash Flow"/>
      <sheetName val="ＪＯＢ単位BIPB20倀"/>
      <sheetName val="予算問題点"/>
      <sheetName val="目次・臨⒤"/>
      <sheetName val="目次・臨⊤"/>
      <sheetName val="目次・帳԰"/>
      <sheetName val="退職事由等(µ.2.3.ᖑ砀숵洋幩"/>
      <sheetName val="★データ編集Ⅱﴀم恷㉶ྈ"/>
      <sheetName val="★データ編集Ⅱ堓⬶瀀⳾넀捣"/>
      <sheetName val="退職事由等(µ.㑫ࠀᢕ옇퉘/_x0000_쀀"/>
      <sheetName val="退職事由等(µ.ࠕ㡭蠀푡옏睘0_x0000_က:"/>
      <sheetName val="退職事由等(µ.砐ㅰ _xdaed_쐅陣/_x0000_ꠀG"/>
      <sheetName val="退職事由等(µ.砖ㅰ栀_xdb49_쐅陣/_x0000__x0000_î"/>
      <sheetName val="退職事由等(µ.쐂ꅣ/_x0000_ñ_x0000__x0000_栀"/>
      <sheetName val="退職事由等(µ.쐂ꅣ/_x0000__x0000_7_x0000__x0000_栀紈"/>
      <sheetName val="退職事由等(µ.밅剤0_x0000_　_x0009__x0000__x0000_栀耈"/>
      <sheetName val="★データ編集Ⅱ/_x0000_怀Ô_x0000__x0000_"/>
      <sheetName val="★データ編集Ⅱ蠘Ⱳ蠀떯_xdc02_⥩"/>
      <sheetName val="★データ編集Ⅱ0_x0000_⠀Ô_x0000__x0000_"/>
      <sheetName val="★データ編集Ⅱ_x0000__x0000_耀췷퐎哱"/>
      <sheetName val="★データ編集Ⅱⴀ睆顷䁔꤁ḳ"/>
      <sheetName val="★データ編集Ⅱࠋ㵱쀀ꃁ_xdc0a_荩"/>
      <sheetName val="★データ編集Ⅱࠥ㵱蠀ࠁ_xdc05_荩"/>
      <sheetName val="★データ編集Ⅱࠤ㵱ꠀ_xdc09_荩"/>
      <sheetName val="★データ編集Ⅱ堆䉬ꦾ윃╡"/>
      <sheetName val="★データ編集ⅡᠴⳠ_xdc02_끩"/>
      <sheetName val="★データ編集Ⅱ/_x0000_　_x0019__x0000__x0000_"/>
      <sheetName val="★データ編集Ⅱ넂둣/_x0000_砀l"/>
      <sheetName val="★データ編集Ⅱ넂둣/_x0000__xd800_©"/>
      <sheetName val="★データ編集Ⅱ/_x0000_　)_x0000__x0000_"/>
      <sheetName val="★データ編集Ⅱ/_x0000_g_x0000__x0000_"/>
      <sheetName val="指図書データ（プラン単位）_x0008_10_x0000_A"/>
      <sheetName val="★データ編集Ⅱ㱫蠀͑_xdc03_ᱩ"/>
      <sheetName val="★データ編集Ⅱ/_x0000_耀_x0013__x0000__x0000_"/>
      <sheetName val="退職事由等(µ.2.3.朐㩥0_x0000__x0000_ "/>
      <sheetName val="退職事由等(µ.2.3.0_x0000_ꀀ_x0002__x0000__x0000_"/>
      <sheetName val="★データ編集Ⅱ　폹Љ䡨0_x0000_"/>
      <sheetName val="★データ編集Ⅱ_x0000_ꆞЅ䡨0_x0000_"/>
      <sheetName val="★データ編集Ⅱ렚㒒_x0000_⎷뜌_xdc66_"/>
      <sheetName val="★データ編集Ⅱ젆䊑倀♯뜂畦"/>
      <sheetName val="★データ編集Ⅱ項ᘷ㠀똗뜃홦"/>
      <sheetName val="帳票（_x0000__x0000_꿀"/>
      <sheetName val="★データ編集Ⅱᠧ㚇瀀ꆀᨕ쵬"/>
      <sheetName val="★データ編集Ⅱ/_x0000_ကó_x0000__x0000_"/>
      <sheetName val="★データ編集Ⅱ_xd800_怢딂絧0_x0000_"/>
      <sheetName val="★データ編集Ⅱ쐃칣/_x0000_退]"/>
      <sheetName val="★データ編集Ⅱ栎⪘㠀뼎쐃칣"/>
      <sheetName val="帳票（鈘?잨"/>
      <sheetName val="帳票（沘?嗨"/>
      <sheetName val="装置毎集計"/>
      <sheetName val="★データ編集Ⅱ/_x0000_ì_x0000__x0000_"/>
      <sheetName val="★データ編集Ⅱ/_x0000_䠀Ê_x0000__x0000_"/>
      <sheetName val="★データ編集Ⅱꠕ䂓저搝ᨃ转"/>
      <sheetName val="★データ編集Ⅱ0_x0000_　R_x0000__x0000_"/>
      <sheetName val="★データ編集Ⅱࠚ㭱➅줐๥"/>
      <sheetName val="★データ編集Ⅱ/_x0000_ࠀe_x0000__x0000_"/>
      <sheetName val="★データ編集Ⅱ猊虭0_x0000_퀀+"/>
      <sheetName val="[df一覧hs.xls]★データ編集Ⅱ/_x0000_耀ó_x0000__x0000_"/>
      <sheetName val="[df一覧hs.xls]退職事由等(µ.㑫ࠀᢕ옇퉘/_x0000_쀀"/>
      <sheetName val="[df一覧hs.xls]退職事由等(µ.ࠕ㡭蠀푡옏睘0_x0000_က:"/>
      <sheetName val="[df一覧hs.xls]退職事由等(µ.砐ㅰ _xdaed_쐅陣/_x0000_ꠀG"/>
      <sheetName val="[df一覧hs.xls]退職事由等(µ.砖ㅰ栀_xdb49_쐅陣/_x0000__x0000_î"/>
      <sheetName val="[df一覧hs.xls]退職事由等(µ.쐂ꅣ/_x0000_ñ_x0000__x0000_栀"/>
      <sheetName val="[df一覧hs.xls]退職事由等(µ.쐂ꅣ/_x0000__x0000_7_x0000__x0000_栀紈"/>
      <sheetName val="[df一覧hs.xls]★データ編集Ⅱ/_x0000_耀ú_x0000__x0000_"/>
      <sheetName val="[df一覧hs.xls]退職事由等(µ./_x0000_퀀4_x0000__x0000_㠀܈稗똜"/>
      <sheetName val="[df一覧hs.xls]退職事由等(µ./_x0000__x0000_ _x0000__x0000_栀堈稗똜"/>
      <sheetName val="[df一覧hs.xls]★データ編集Ⅱ/_x0000_堀_x000d__x0000__x0000_"/>
      <sheetName val="[df一覧hs.xls]★データ編集Ⅱ/_x0000_³_x0000__x0000_"/>
      <sheetName val="[df一覧hs.xls]★データ編集Ⅱ/_x0000_Ø_x0000__x0000_"/>
      <sheetName val="[df一覧hs.xls]退職事由等(µ.堚䈺㔎ⴇ왥/_x0000_퀀_x0004_"/>
      <sheetName val="[df一覧hs.xls]★データ編集Ⅱ/_x0000_倀_x0011__x0000__x0000_"/>
      <sheetName val="[df一覧hs.xls]★データ編集Ⅱ쐅ﭣ/_x0000_ကJ"/>
      <sheetName val="[df一覧hs.xls]★データ編集Ⅱ/_x0000_蠀_x0000__x0000_"/>
      <sheetName val="[df一覧hs.xls]★データ編集Ⅱ/_x0000_㠀W_x0000__x0000_"/>
      <sheetName val="[df一覧hs.xls]★データ編集Ⅱ/_x0000_砀5_x0000__x0000_"/>
      <sheetName val="[df一覧hs.xls]★データ編集Ⅱ/_x0000_　_x0019__x0000__x0000_"/>
      <sheetName val="[df一覧hs.xls]★データ編集Ⅱ넂둣/_x0000_砀l"/>
      <sheetName val="[df一覧hs.xls]★データ編集Ⅱ넂둣/_x0000__xd800_©"/>
      <sheetName val="[df一覧hs.xls]★データ編集Ⅱ/_x0000_　)_x0000__x0000_"/>
      <sheetName val="[df一覧hs.xls]★データ編集Ⅱ/_x0000_g_x0000__x0000_"/>
      <sheetName val="[df一覧hs.xls]★データ編集Ⅱ옆/_x0000_退_x0016_"/>
      <sheetName val="[df一覧hs.xls]★データ編集Ⅱ윂⩡0_x0000_렀:"/>
      <sheetName val="[df一覧hs.xls]★データ編集Ⅱ/_x0000_怀Ô_x0000__x0000_"/>
      <sheetName val="[df一覧hs.xls]★データ編集Ⅱ/_x0000_耀_x0013__x0000__x0000_"/>
      <sheetName val="[df一覧hs.xls]★データ編集Ⅱ쐃칣/_x0000_退]"/>
      <sheetName val="[df一覧hs.xls]★データ編集Ⅱ/_x0000_ကó_x0000__x0000_"/>
      <sheetName val="★データ編集Ⅱ猋꽭/_x0000_倀"/>
      <sheetName val="★データ編集Ⅱ頟⚊_x0000_綞쨌읬"/>
      <sheetName val="★データ編集Ⅱ㠀엠쐂卣0_x0000_"/>
      <sheetName val="★データ編集Ⅱ0_x0000_ࠀÜ_x0000__x0000_"/>
      <sheetName val="★データ編集Ⅱ㠇㖊栀铢㭬"/>
      <sheetName val="★データ編集Ⅱ䠆ひ蠀房ᨋ㉬"/>
      <sheetName val="★データ編集Ⅱ0_x0000_¾_x0000__x0000_"/>
      <sheetName val="★データ編集Ⅱ堒Ⲇ叧猆뱭"/>
      <sheetName val="新業務機ꨀ㔞ԯ_x0000_"/>
      <sheetName val="新業務機ꀀṕṕ"/>
      <sheetName val="新業務機♒ꨀꌞ"/>
      <sheetName val="★データ編集Ⅱ♒ꨀꌞԯ_x0000_"/>
      <sheetName val="テーブル橂⽓_x0005_"/>
      <sheetName val="新業務機䈀㥪ԯ_x0000_"/>
      <sheetName val="新業務機뀀ㅓﰀㅓ"/>
      <sheetName val="★データ編集Ⅱ䈀捪ԯ_x0000_缀_x0000_"/>
      <sheetName val="新業務機䈀捪ԯ_x0000_"/>
      <sheetName val="☆★☆I쀀⅗ఀ⅘"/>
      <sheetName val="目次・業਀"/>
      <sheetName val="目次・業䠀"/>
      <sheetName val="目次・業栀"/>
      <sheetName val="加入者ｽﾃｰﾀ_x0002_???+?⽘_x0015_??쨃"/>
      <sheetName val="加入者ｽﾃｰﾀ_x0002_???+?⽘_x0015_??蠉"/>
      <sheetName val="加入者ｽﾃｰﾀ_x0002_???+?⽘_x0015_??ꠇ"/>
      <sheetName val="加入者ｽﾃｰﾀ_x0002_???+?⽘_x0015_??⠉"/>
      <sheetName val="加入者ｽﾃｰﾀ_x0002_???+?⽘_x0015_??쨂"/>
      <sheetName val="目次・業_x0001_"/>
      <sheetName val="加入者ｽﾃｰﾀ_x0002_???+?⽘_x0015_??_x0001_"/>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洂텩/_x0000_㠀p"/>
      <sheetName val="★データ編集Ⅱ䠇㲓ꀀ皙였酘"/>
      <sheetName val="★データ編集Ⅱࠇらꀀꌲ옂煘"/>
      <sheetName val="★データ編集Ⅱ䠇く砀ꌼ옂煘"/>
      <sheetName val="★データ編集Ⅱ렘ⶉࠀ㞵옇縉"/>
      <sheetName val="退職事由等(µ.밅剤0_x0000_　 _x0000__x0000_栀耈"/>
      <sheetName val="★データ編集Ⅱ_x0000_蜀j_x0000__x0000_꼁"/>
      <sheetName val="テーブル"/>
      <sheetName val="目次・外忕こ_x0005__x0000_"/>
      <sheetName val="目쐁"/>
      <sheetName val="見積明細(ハードのみ）"/>
      <sheetName val="PGMNM"/>
      <sheetName val="電源"/>
      <sheetName val="★データ編集Ⅱ⑺저嘯㴂ᥓ"/>
      <sheetName val="移行案"/>
      <sheetName val="契約者情報TBL定義"/>
      <sheetName val="取引明細_契約申込TBL定義"/>
      <sheetName val="段階的な移行_追記"/>
      <sheetName val="CP時イメージ"/>
      <sheetName val="サンプル（プ/_x0000_e_x0000__x0000_"/>
      <sheetName val="RAK01AD"/>
      <sheetName val="プルダウンに表示するリスト"/>
      <sheetName val="退職事由等(µ./_x0000_퀀k_x0000__x0000_堀_xd908_籱"/>
      <sheetName val="退職事由等(µ.쀆푥/_x0000__x0011__x0000__x0000_栀ꨈ"/>
      <sheetName val="退職事由等(µ.쀂푥/_x0000_뀀Õ_x0000__x0000_堀ꨈ"/>
      <sheetName val="退職事由等(µ./_x0000_蠀±_x0000__x0000_저⨅嘍贿"/>
      <sheetName val="退職事由等(µ.砆ᬺ倀쀂푥/_x0000_렀ª"/>
      <sheetName val="退職事由等(µ.쀂푥/_x0000_⠀¤_x0000__x0000_堀섈"/>
      <sheetName val="退職事由等(µ.0_x0000_瀀 _x0000__x0000_⠀ꘕ勧"/>
      <sheetName val="退職事由等(µ.Ⱳ뀀㑌쐈北/_x0000_砀L"/>
      <sheetName val="退職事由等(µ.Ⱳ_xd800_쐃北/_x0000_က"/>
      <sheetName val="新業務機能_x0002__x0000_灈"/>
      <sheetName val="テーブル一牀㘂"/>
      <sheetName val="テーブル一켆Ĕ"/>
      <sheetName val="テーブル一켆V"/>
      <sheetName val="目次・外_x0000__x0000_⇘Ǖ_xda7e_"/>
      <sheetName val="テーブルʀణ"/>
      <sheetName val="目次・給Ṹ"/>
      <sheetName val="目次・給₌"/>
      <sheetName val="目次・給埠"/>
      <sheetName val="目次・給ᴰ"/>
      <sheetName val="目次・給"/>
      <sheetName val="目次・外̀ﻪê饀"/>
      <sheetName val="目次・外驠ʶꖋÏ췸"/>
      <sheetName val="目次・外ŀ᠇￀᠆_x0000_"/>
      <sheetName val="目次・外ŵణ#Ẍ"/>
      <sheetName val="目次・外옠⑕유⑕_x0000_"/>
      <sheetName val="目次・外ர˪疴ĵ뷸"/>
      <sheetName val="目次・外驠˦ꖋÿむ"/>
      <sheetName val="目次・外Ṉᒬ驠˦ꖋ"/>
      <sheetName val="目次・外驠ʼꖋÕ⡸"/>
      <sheetName val="目次・外驠ʼꖋÕᷘ"/>
      <sheetName val="目次・外疴č孠ᤫ嗠"/>
      <sheetName val="目次・外ர˂疴č"/>
      <sheetName val="目次・外疴č檀㬔霸"/>
      <sheetName val="目次・外驠ȋꖋ$䩠"/>
      <sheetName val="目次・外驠ʶꖋÏ㾸"/>
      <sheetName val="目次・外秨ᕘ驠ʶꖋ"/>
      <sheetName val="目次・外驠Ȇꖋ_x001f_抈"/>
      <sheetName val="目次・外驠Ȇꖋ_x001f_罈"/>
      <sheetName val="目次・外驠Ȇꖋ_x001f_憸"/>
      <sheetName val="目次・外驠Ȇꖋ_x001f_᷐"/>
      <sheetName val="目次・外驠̤ꖋĽᬸ"/>
      <sheetName val="目次・外綀ᕱ驠ʳꖋ"/>
      <sheetName val="目次・外ꖋÌ쟘⾇瞐"/>
      <sheetName val="目次・給₴"/>
      <sheetName val="目次・外_xda7e_ħ推₂Ḕ"/>
      <sheetName val="目次・外_xda7e_Ī앸㹞Ḝ"/>
      <sheetName val="目次・外Ⅴǩ輐ǰ輐"/>
      <sheetName val="目次・外Ⅴǰ隸ऐ隸"/>
      <sheetName val="目次・外﯈ᰯ_x0008_ᰰ_x0000_"/>
      <sheetName val="目次・給㽸"/>
      <sheetName val="目次・給_xdcf8_"/>
      <sheetName val="目次・給ី"/>
      <sheetName val="目次・給"/>
      <sheetName val="目次・給맠"/>
      <sheetName val="目次・外_x0000__x0000_⪐ʬ릍"/>
      <sheetName val="目次・外ʊﻪt﹈"/>
      <sheetName val="目次・外텐ȳ㡾%胸"/>
      <sheetName val="目次・外㿐͋谤ľⶠ"/>
      <sheetName val="目次・外谤쯀㏹泐"/>
      <sheetName val="目次・外㿐˟谤Ò䙨"/>
      <sheetName val="目次・外_x0000__x0000_⪐ǎ릍"/>
      <sheetName val="目次・外㿐̂谤õ_xd9e0_"/>
      <sheetName val="目次・外㿐ˠ谤Ó䓸"/>
      <sheetName val="目次・外㿐ˠ谤Ó굠"/>
      <sheetName val="目次・外㿐ˠ谤Ó⭀"/>
      <sheetName val="目次・外驠ɹꖋ攀"/>
      <sheetName val="目次・外⇘ə_xda7e_¾涸"/>
      <sheetName val="目次・外_x0000__x0000_ரǶ疴"/>
      <sheetName val="目次・外텐͖㡾ň띸"/>
      <sheetName val="目次・外텐͖㡾ň㑀"/>
      <sheetName val="目次・給፰"/>
      <sheetName val="目次・外_x0000__x0000_ரɞ疴"/>
      <sheetName val="目次・外ரɞ疴©퀸"/>
      <sheetName val="目次・外_x0000__x0000_ரȃ疴"/>
      <sheetName val="目次・外_x0000__x0000_ரʺ疴"/>
      <sheetName val="目次・外⪐ʀ릍ß瘠"/>
      <sheetName val="目次・外⪐ʀ릍ß䨰"/>
      <sheetName val="目次・給蘿"/>
      <sheetName val="目次・給妸"/>
      <sheetName val="目次・給㔐"/>
      <sheetName val="目次・給먨"/>
      <sheetName val="目次・給⸐"/>
      <sheetName val="目次・給쉘"/>
      <sheetName val="目次・外_x0000__x0000_⪐ȼ릍"/>
      <sheetName val="目次・外릍į빸ᬐ뿸"/>
      <sheetName val="目次・外릍+覸✺軸"/>
      <sheetName val="目次・外₄ǧ謰ᶜ"/>
      <sheetName val="目次・外⇘Ǚ_xda7e_&gt;꒸"/>
      <sheetName val="目次・外_x0000__x0000_ரʈ疴"/>
      <sheetName val="目次・外ꖋᤠᯙᬠ"/>
      <sheetName val="目次・外ꖋ֐ᮦʐ"/>
      <sheetName val="目次・外ᜠÈ驠̕ꖋ"/>
      <sheetName val="目次・外⇘ə_xda7e_¾᳸"/>
      <sheetName val="目次・外驠ȏꖋ(斀"/>
      <sheetName val="目次・外ꖋ(鬰␃蟰"/>
      <sheetName val="目次・給ᚐ"/>
      <sheetName val="目次・給ᶀ"/>
      <sheetName val="目次・給ᤰ"/>
      <sheetName val="目次・外̓ﻪĭ"/>
      <sheetName val="新業務機能⇘ʻ_xda7e_"/>
      <sheetName val="新業務機能ரɧ疴"/>
      <sheetName val="目次・外驠țꖋ4녈"/>
      <sheetName val="目次・外驠˘ꖋñ "/>
      <sheetName val="目次・外驠˘ꖋñ挀"/>
      <sheetName val="目次・外驠˘ꖋñจ"/>
      <sheetName val="目次・外ꖋ¹棐ᢡ᭨"/>
      <sheetName val="目次・外ಠ᧺典᨝_x0000_"/>
      <sheetName val="目次・外텐ɉ㡾;"/>
      <sheetName val="目次・外⊐_x0000__x0000__x0000_"/>
      <sheetName val="目次・外⇘˙_xda7e_ľ틸"/>
      <sheetName val="新業務機能枙-堘"/>
      <sheetName val="目次・外ﻪ秈ᨾ_x0000_"/>
      <sheetName val="目次・外̝ﻪć픀"/>
      <sheetName val="目次・外㞈Ẋ_x0000__x0000__x0000_"/>
      <sheetName val="目次・外ɭﻪW봸"/>
      <sheetName val="目次・外ﻪø驈㝧_x0000_"/>
      <sheetName val="目次・給꿰"/>
      <sheetName val="目次・外̐ﻪú쟠"/>
      <sheetName val="目次・外_x0000__x0000_̆ﻪ"/>
      <sheetName val="目次・外ʩﻪ藈"/>
      <sheetName val="目次・外_x0000__x0000_Ā_x0000__x0005_"/>
      <sheetName val="目次・外̿ﻪĩ覀"/>
      <sheetName val="目次・外̒ﻪüⵠ"/>
      <sheetName val="目次・外ᴸᵡ_x0000__x0000__x0000_"/>
      <sheetName val="目次・外ʋﻪu开"/>
      <sheetName val="目次・外ʋﻪu쀰"/>
      <sheetName val="目次・外ɿﻪiḐ"/>
      <sheetName val="目次・外ﻪÿ螈ᢌ_x0000_"/>
      <sheetName val="目次・給ퟸ"/>
      <sheetName val="テーブル⇘ʲ_xda7e_"/>
      <sheetName val="目次・外텐ɦ㡾X쫰"/>
      <sheetName val="目次・外_x0000__x0000_⇘Ƀ_xda7e_"/>
      <sheetName val="目次・外¨㿐˸谤"/>
      <sheetName val="目次・外谤ì墠ᵧ摰"/>
      <sheetName val="目次・外㿐ɚ谤M쬸"/>
      <sheetName val="新業務機能̀ˢ"/>
      <sheetName val="テーブル一̀("/>
      <sheetName val="テーブル一̥̀"/>
      <sheetName val="テーブル一̀r"/>
      <sheetName val="テーブル一̀]"/>
      <sheetName val="★データ編集Ⅱꠌㅭ쀀쨇蝬"/>
      <sheetName val="★データ編集Ⅱࠑ⪙蠀_xd961_뜃鵦"/>
      <sheetName val="★データ編集Ⅱꠀ䉐뜈ᑦ0_x0000_"/>
      <sheetName val="★データ編集Ⅱ_x0000_䉐뜈ᑦ0_x0000_"/>
      <sheetName val="★データ編集Ⅱ栚ᵲ蠀휑퀖_xdb70_"/>
      <sheetName val="帳票（鑨Cｐ"/>
      <sheetName val="加入者ｽﾃｰﾀ_x0002__x0000__x0000__x0000_+_x0000___x0015__x0000_鑨C"/>
      <sheetName val="加入者ｽﾃｰﾀ_x0002__x0000__x0000__x0000_+_x0000___x0015__x0000_熀〼"/>
      <sheetName val="帳票（鋸7ᕸ"/>
      <sheetName val="帳票（鋸7儘"/>
      <sheetName val="帳票（鋸7ὐ"/>
      <sheetName val="帳票（雨(检"/>
      <sheetName val="帳票（_x0000__x0000_轐"/>
      <sheetName val="★データ編集Ⅱ_x0000__x0000__x0000__x0001_Ԁ_x0000_"/>
      <sheetName val="退職事由等(µ.2.3.က_x0000_㠀骠쌈ᄅ"/>
      <sheetName val="退職事由等(µ.2.3.က_x0000_ 뮦쌇ᄅ"/>
      <sheetName val="帳票（헾⽖_x0005_"/>
      <sheetName val="システム名一覧1"/>
      <sheetName val="加入者ｽ︀ᇕ԰_x0000_"/>
      <sheetName val="ﾃｽﾄｹｰｽ一헾"/>
      <sheetName val="☆★☆ITEM→/_x0000_ꠀw"/>
      <sheetName val="加入者ｽﾃｰﾀ_x0002_/_x0000_쀀_x0008__x0000__x0000_砀몧ं쭂"/>
      <sheetName val="加入者ｽﾃｰﾀ_x0002_/_x0000_䠀_x000a__x0000__x0000_㰀⼁尢㲎"/>
      <sheetName val="加入者ｽﾃｰﾀ_x0002_က_x0000_렀䃺쌄唅/_x0000_쀀¯"/>
      <sheetName val="加入者ｽﾃｰﾀ_x0002_က_x0000_䠀쌄鄅/_x0000__xd800_i"/>
      <sheetName val="加入者ｽﾃｰﾀ_x0002_က_x0000_쌇鄅/_x0000_᠀A"/>
      <sheetName val="加入者ｽﾃｰﾀ_x0002_က_x0000_頀쌄鄅/_x0000_᠀ñ"/>
      <sheetName val="加入者ｽﾃｰﾀ_x0002_က_x0000_ꠀ쌄鄅/_x0000_÷"/>
      <sheetName val="加入者ｽﾃｰﾀ_x0002_က_x0000_쀀쌄鄅/_x0000_저Ö"/>
      <sheetName val="加入者ｽﾃｰﾀ_x0002_က_x0000_뀀㦬쌆ḅ/_x0000_䠀z"/>
      <sheetName val="加入者ｽﾃｰﾀ_x0002_/_x0000_᠀__x0000__x0000_頀쳕䲞⒌"/>
      <sheetName val="加入者ｽﾃｰﾀ_x0002_/_x0000_䀀Ì_x0000__x0000_需尊⪌"/>
      <sheetName val="加入者ｽﾃｰﾀ_x0002_0_x0000_e_x0000__x0000_䰀Ⴃᑸ❝"/>
      <sheetName val="加入者ｽﾃｰﾀ_x0002_/_x0000__xd800_â_x0000__x0000_똅┐䬦"/>
      <sheetName val="加入者ｽﾃｰﾀ_x0002_0_x0000_㠀Þ_x0000__x0000_堀徨솻"/>
      <sheetName val="加入者ｽﾃｰﾀ_x0002_0_x0000__x000c__x0000__x0000_堀䬘⥑"/>
      <sheetName val="加入者ｽﾃｰﾀ_x0002_0_x0000_ _x0000__x0000_堀䬘⥑"/>
      <sheetName val="加入者ｽﾃｰﾀ_x0002_0_x0000_ꠀ_x0000__x0000_䠀㦘촆츯"/>
      <sheetName val="加入者ｽﾃｰﾀ_x0002_㠚┹_x0000_㞰朑뭥/_x0000_ꠀ_x001e_"/>
      <sheetName val="加入者ｽﾃｰﾀ_x0002_į_x0000_¥_x0000__x0000__x0000__x0000_縀轢"/>
      <sheetName val="加入者ｽﾃｰﾀ_x0002_İ_x0000_倀ñ_x0000__x0000__x0000__x0000_ᰀ䟯"/>
      <sheetName val="加入者ｽﾃｰﾀ_x0002_/_x0000_က*_x0000__x0000_蠀⼈ฌ닰"/>
      <sheetName val="加入者ｽﾃｰﾀ_x0002_/_x0000_ü_x0000__x0000_頀턈먆䡗"/>
      <sheetName val="加入者ｽﾃｰﾀ_x0002_/_x0000_䠀_x000a__x0000__x0000_㠀嬈䀆跽"/>
      <sheetName val="加入者ｽﾃｰﾀ_x0002_/_x0000_頀Ô_x0000__x0000_저쨅ᴍ殘"/>
      <sheetName val="加入者ｽﾃｰﾀ_x0002_/_x0000_耀_x0003__x0000__x0000_저嘕ᴆ殘"/>
      <sheetName val="加入者ｽﾃｰﾀ_x0002_㔁፡0_x0000_저f_x0000__x0000_栀䡃"/>
      <sheetName val="加入者ｽﾃｰﾀ_x0002_㔁ɡ0_x0000_저f_x0000__x0000_쐀璄"/>
      <sheetName val="加入者ｽﾃｰﾀ_x0002_㔁⡡0_x0000_저f_x0000__x0000_ꐀƔ"/>
      <sheetName val="加入者ｽﾃｰﾀ_x0002_㔁恡0_x0000_저f_x0000__x0000_鈀玙"/>
      <sheetName val="加入者ｽﾃｰﾀ_x0002_0_x0000_Å_x0000__x0000_砀ꘈ중泽"/>
      <sheetName val="加入者ｽﾃｰﾀ_x0002__x0000__x0000_ࠀ멥㔁롡/_x0000_저f"/>
      <sheetName val="加入者ｽﾃｰﾀ_x0002_0_x0000_C_x0000__x0000_⬅縇碇"/>
      <sheetName val="加入者ｽﾃｰﾀ_x0002_/_x0000_栀_x0000__x0000_頀紘璼"/>
      <sheetName val="加入者ｽﾃｰﾀ_x0002_/_x0000_頀Û_x0000__x0000_砀_xdf28_朇얎"/>
      <sheetName val="加入者ｽﾃｰﾀ_x0002_/_x0000_怀T_x0000__x0000_䠀_xdf28_朇얎"/>
      <sheetName val="加入者ｽﾃｰﾀ_x0002_/_x0000_怀k_x0000__x0000_砀Ἀ望얎"/>
      <sheetName val="加入者ｽﾃｰﾀ_x0002_/_x0000_저ö_x0000__x0000_蠀㜈唇麴"/>
      <sheetName val="加入者ｽﾃｰﾀ_x0002_0_x0000_　é_x0000__x0000_砀끨☆閺"/>
      <sheetName val="加入者ｽﾃｰﾀ_x0002__x0000__x0000_耀ꥣ쐁/_x0000_堀f"/>
      <sheetName val="加入者ｽﾃｰﾀ_x0002_0_x0000_쀀_x0000__x0000_䠀䈈᠙泒"/>
      <sheetName val="加入者ｽﾃｰﾀ_x0002__x0000__x0000_頀Ꝥ쐁㕡0_x0000_堀f"/>
      <sheetName val="加入者ｽﾃｰﾀ_x0002_裾朂౥0_x0000_᠀ÿ_x0000__x0000_"/>
      <sheetName val="加入者ｽﾃｰﾀ_x0002_㠀豧朂౥0_x0000_l_x0000__x0000_"/>
      <sheetName val="加入者ｽﾃｰﾀ_x0002_0_x0000_᠀o_x0000__x0000_㠀ဨ옅偊"/>
      <sheetName val="加入者ｽﾃｰﾀ_x0002_0_x0000_頀[_x0000__x0000_頀␈옙偊"/>
      <sheetName val="加入者ｽﾃｰﾀ_x0002__xd805_ⰶꀀ蟩朂౥0_x0000_䀀å"/>
      <sheetName val="加入者ｽﾃｰﾀ_x0002_0_x0000_저ö_x0000__x0000_堀Ἀ갅崙"/>
      <sheetName val="加入者ｽﾃｰﾀ_x0002_會补0_x0000_㠀Î_x0000__x0000_堀Ἀ"/>
      <sheetName val="加入者ｽﾃｰﾀ_x0002_　ⴢ朇ť0_x0000_렀Ú_x0000__x0000_"/>
      <sheetName val="加入者ｽﾃｰﾀ_x0002_/_x0000__x0000__x0000_頀㌥輆鍿"/>
      <sheetName val="加入者ｽﾃｰﾀ_x0002__x0000_ꯠ朇孥0_x0000__x001a__x0000__x0000_"/>
      <sheetName val="加入者ｽﾃｰﾀ_x0002_⠀䒻朁푥/_x0000_怀K_x0000__x0000_"/>
      <sheetName val="加入者ｽﾃｰﾀ_x0002_ሁ豥/_x0000_堀f_x0000__x0000_渀䱍"/>
      <sheetName val="加入者ｽﾃｰﾀ_x0002_뀀䁥ⴄ൥0_x0000_쀀__x0000__x0000_"/>
      <sheetName val="加入者ｽﾃｰﾀ_x0002_㙃ⴢ䁥0_x0000_렀ª_x0000__x0000_"/>
      <sheetName val="加入者ｽﾃｰﾀ_x0002_0_x0000_ကÃ_x0000__x0000_蠀ఈ蜼롎"/>
      <sheetName val="加入者ｽﾃｰﾀ_x0002_0_x0000_瀀×_x0000__x0000_砀踈蜿롎"/>
      <sheetName val="加入者ｽﾃｰﾀ_x0002_ꨥⴭ噥0_x0000_쀀/_x0000__x0000_"/>
      <sheetName val="加入者ｽﾃｰﾀ_x0002_/_x0000_蠀ñ_x0000__x0000_저⤅⠏Ϝ"/>
      <sheetName val="加入者ｽﾃｰﾀ_x0002_0_x0000_⠀[_x0000__x0000_堀倘愆௾"/>
      <sheetName val="加入者ｽﾃｰﾀ_x0002_/_x0000__x0000__x0000__x0000_堀樘뤆泇"/>
      <sheetName val="加入者ｽﾃｰﾀ_x0002_/_x0000_쀀ï_x0000__x0000_砀븈鴜湜"/>
      <sheetName val="加入者ｽﾃｰﾀ_x0002_/_x0000_退æ_x0000__x0000_砀挈鴟湜"/>
      <sheetName val="加入者ｽﾃｰﾀ_x0002_0_x0000_쀀_x0000__x0000_㠀﬈鄏쫿"/>
      <sheetName val="加入者ｽﾃｰﾀ_x0002_0_x0000_倀h_x0000__x0000_㌅슺"/>
      <sheetName val="加入者ｽﾃｰﾀ_x0002_0_x0000_ကs_x0000__x0000_蠀팈刐㠭"/>
      <sheetName val="加入者ｽﾃｰﾀ_x0002_0_x0000_뀀&lt;_x0000__x0000_頀ᬈ䜍์"/>
      <sheetName val="加入者ｽﾃｰﾀ_x0002_/_x0000_뀀õ_x0000__x0000_ꄄ缟괲"/>
      <sheetName val="加入者ｽﾃｰﾀ_x0002_0_x0000_砀_x000c__x0000__x0000_蠀师︇락"/>
      <sheetName val="加入者ｽﾃｰﾀ_x0002_0_x0000__x0000_w_x0000__x0000_툅娆"/>
      <sheetName val="加入者ｽﾃｰﾀ_x0002_/_x0000_瀀°_x0000__x0000_砀ࠈ鴊"/>
      <sheetName val="加入者ｽﾃｰﾀ_x0002_0_x0000_瀀®_x0000__x0000_뤥䤆ᣣ"/>
      <sheetName val="加入者ｽﾃｰﾀ_x0002_0_x0000_᠀__x0000__x0000_뤵䤆ᣣ"/>
      <sheetName val="加入者ｽﾃｰﾀ_x0002_堀쌂/_x0000_頀_x000b__x0000__x0000_"/>
      <sheetName val="加入者ｽﾃｰﾀ_x0002_倀ϡ쌆/_x0000_砀ì_x0000__x0000_"/>
      <sheetName val="加入者ｽﾃｰﾀ_x0002_　ഉ쌇踅/_x0000_頀_x000b__x0000__x0000_"/>
      <sheetName val="加入者ｽﾃｰﾀ_x0002_0_x0000_^_x0000__x0000_ࠀ휄㨆_xd826_"/>
      <sheetName val="加入者ｽﾃｰﾀ_x0002_　옉뵘/_x0000_怀ô_x0000__x0000_"/>
      <sheetName val="加入者ｽﾃｰﾀ_x0002_0_x0000_　©_x0000__x0000_쌅萆၆"/>
      <sheetName val="加入者ｽﾃｰﾀ_x0002_0_x0000_堀_x0000__x0000_쌕萆၆"/>
      <sheetName val="加入者ｽﾃｰﾀ_x0002_0_x0000_ꠀ`_x0000__x0000_氅_xdd06_쿡"/>
      <sheetName val="加入者ｽﾃｰﾀ_x0002_0_x0000_㠀Ç_x0000__x0000_氕_xdd06_쿡"/>
      <sheetName val="加入者ｽﾃｰﾀ_x0002_0_x0000_堀=_x0000__x0000_氕_xdd06_쿡"/>
      <sheetName val="加入者ｽﾃｰﾀ_x0002_0_x0000_뀀&lt;_x0000__x0000_氕_xdd06_쿡"/>
      <sheetName val="加入者ｽﾃｰﾀ_x0002_0_x0000_怀d_x0000__x0000_氕_xdd06_쿡"/>
      <sheetName val="加入者ｽﾃｰﾀ_x0002_/_x0000_뀀Ì_x0000__x0000_ꘕ褆"/>
      <sheetName val="加入者ｽﾃｰﾀ_x0002_/_x0000_怀Û_x0000__x0000_匕匘薑"/>
      <sheetName val="加入者ｽﾃｰﾀ_x0002_/_x0000_砀å_x0000__x0000_匕匘薑"/>
      <sheetName val="加入者ｽﾃｰﾀ_x0002_/_x0000_栀_x0000__x0000_匕匘薑"/>
      <sheetName val="加入者ｽﾃｰﾀ_x0002_/_x0000__xd800__x0000__x0000_匕匘薑"/>
      <sheetName val="加入者ｽﾃｰﾀ_x0002_/_x0000_쀀á_x0000__x0000_匕匘薑"/>
      <sheetName val="加入者ｽﾃｰﾀ_x0002_/_x0000_쀀á_x0000__x0000_匕匘薑"/>
      <sheetName val="加入者ｽﾃｰﾀ_x0002_0_x0000_退Æ_x0000__x0000_񕜅_xdaa2_"/>
      <sheetName val="加入者ｽﾃｰﾀ_x0002_0_x0000_퀀K_x0000__x0000_퐅_xdf1a__xdaa2_"/>
      <sheetName val="加入者ｽﾃｰﾀ_x0002_栀猙예㑘0_x0000_퀀_x001b__x0000__x0000_"/>
      <sheetName val="加入者ｽﾃｰﾀ_x0002_ꀀ옅졘/_x0000_栀²_x0000__x0000_"/>
      <sheetName val="加入者ｽﾃｰﾀ_x0002_㠅┶ကꏓ줐텥/_x0000_蠀Ñ"/>
      <sheetName val="加入者ｽﾃｰﾀ_x0002_㠅┶聓줃텥/_x0000_ꠀ@"/>
      <sheetName val="加入者ｽﾃｰﾀ_x0002_㠅┶退㥦준텥/_x0000_e"/>
      <sheetName val="加入者ｽﾃｰﾀ_x0002_䀀ᏼ缄ၪ0_x0000_㠀P_x0000__x0000_"/>
      <sheetName val="加入者ｽﾃｰﾀ_x0002_蠀珈옂腘0_x0000_쀀Ñ_x0000__x0000_"/>
      <sheetName val="加入者ｽﾃｰﾀ_x0002_저嵝예腘0_x0000_瀀^_x0000__x0000_"/>
      <sheetName val="加入者ｽﾃｰﾀ_x0002_ꠀ欷옆蹘/_x0000_瀀7_x0000__x0000_"/>
      <sheetName val="加入者ｽﾃｰﾀ_x0002_　_xdff2_영蹘/_x0000_ࠀü_x0000__x0000_"/>
      <sheetName val="加入者ｽﾃｰﾀ_x0002_彀옂ꁘ/_x0000_쀀q_x0000__x0000_"/>
      <sheetName val="加入者ｽﾃｰﾀ_x0002__x0000_弾옂ꁘ/_x0000_蠀A_x0000__x0000_"/>
      <sheetName val="加入者ｽﾃｰﾀ_x0002_䀀⧕옇/_x0000_쀀Ø_x0000__x0000_"/>
      <sheetName val="加入者ｽﾃｰﾀ_x0002_倀鿈옅/_x0000_䠀³_x0000__x0000_"/>
      <sheetName val="加入者ｽﾃｰﾀ_x0002_䀀㌬옇ﵘ/_x0000_(_x0000__x0000_"/>
      <sheetName val="加入者ｽﾃｰﾀ_x0002_퀀挤옂ﵘ/_x0000__xd800_)_x0000__x0000_"/>
      <sheetName val="加入者ｽﾃｰﾀ_x0002_저ﯦ옌ﵘ/_x0000_砀_x0000__x0000_"/>
      <sheetName val="加入者ｽﾃｰﾀ_x0002__xd800_ᔢ옆푘/_x0000_䀀l_x0000__x0000_"/>
      <sheetName val="加入者ｽﾃｰﾀ_x0002_頀_xdf8b_옊푘/_x0000_᠀_x0018__x0000__x0000_"/>
      <sheetName val="加入者ｽﾃｰﾀ_x0002_頀㵫옄᱘0_x0000_㠀_x0000__x0000_"/>
      <sheetName val="加入者ｽﾃｰﾀ_x0002_瀀鸧옅ｘ/_x0000_退&amp;_x0000__x0000_"/>
      <sheetName val="加入者ｽﾃｰﾀ_x0002_ကꟚ옂ｘ/_x0000__xd800_Ò_x0000__x0000_"/>
      <sheetName val="加入者ｽﾃｰﾀ_x0002_쀀覨옂噘0_x0000_᠀¨_x0000__x0000_"/>
      <sheetName val="加入者ｽﾃｰﾀ_x0002__xd800_覩옂噘0_x0000_ꀀ©_x0000__x0000_"/>
      <sheetName val="加入者ｽﾃｰﾀ_x0002_퀀袴옉癘0_x0000_蠀¸_x0000__x0000_"/>
      <sheetName val="加入者ｽﾃｰﾀ_x0002_쀀젘영蝘0_x0000__x000a__x0000__x0000_"/>
      <sheetName val="加入者ｽﾃｰﾀ_x0002_/_x0000_瀀·_x0000__x0000_촅ࠋ㏺"/>
      <sheetName val="加入者ｽﾃｰﾀ_x0002_줅轥/_x0000_蠀_x0000__x0000_"/>
      <sheetName val="加入者ｽﾃｰﾀ_x0002_頀婫朂끥/_x0000_怀k_x0000__x0000_"/>
      <sheetName val="加入者ｽﾃｰﾀ_x0002_ࠀܬ朇幥0_x0000_䀀,_x0000__x0000_"/>
      <sheetName val="加入者ｽﾃｰﾀ_x0002_頀둤朆幥0_x0000_怀d_x0000__x0000_"/>
      <sheetName val="加入者ｽﾃｰﾀ_x0002_退둦朆幥0_x0000_䀀l_x0000__x0000_"/>
      <sheetName val="加入者ｽﾃｰﾀ_x0002_ࠀ㈌朅幥0_x0000_㠀_x000e__x0000__x0000_"/>
      <sheetName val="加入者ｽﾃｰﾀ_x0002_0_x0000_蠀x_x0000__x0000_딅༔䍛"/>
      <sheetName val="加入者ｽﾃｰﾀ_x0002_က⮊朂补0_x0000__x0000__x0000_"/>
      <sheetName val="加入者ｽﾃｰﾀ_x0002_0_x0000_ꀀ²_x0000__x0000_堀_x0005_༜䍛"/>
      <sheetName val="加入者ｽﾃｰﾀ_x0002_᠀羑朂﹥/_x0000__x0000__x0000_"/>
      <sheetName val="加入者ｽﾃｰﾀ_x0002_瀀ᨗ會흥/_x0000_쀀_x001f__x0000__x0000_"/>
      <sheetName val="加入者ｽﾃｰﾀ_x0002_ကᗳ會흥/_x0000_쀀ñ_x0000__x0000_"/>
      <sheetName val="加入者ｽﾃｰﾀ_x0002_耀ᗳ會흥/_x0000_ó_x0000__x0000_"/>
      <sheetName val="加入者ｽﾃｰﾀ_x0002_ᒚ會흥/_x0000_耀_x0000__x0000_"/>
      <sheetName val="加入者ｽﾃｰﾀ_x0002_頀桫朂흥/_x0000_蠀h_x0000__x0000_"/>
      <sheetName val="加入者ｽﾃｰﾀ_x0002_0_x0000_저F_x0000__x0000_堀Ｕ℆甆"/>
      <sheetName val="加入者ｽﾃｰﾀ_x0002_쀀䆁朅ݥ0_x0000_ꀀÂ_x0000__x0000_"/>
      <sheetName val="加入者ｽﾃｰﾀ_x0002_/_x0000_　y_x0000__x0000_렀ㄅꬕⶩ"/>
      <sheetName val="加入者ｽﾃｰﾀ_x0002_/_x0000_䀀U_x0000__x0000_അꬖⶩ"/>
      <sheetName val="加入者ｽﾃｰﾀ_x0002_/_x0000_耀º_x0000__x0000_頀Ȗ昕"/>
      <sheetName val="加入者ｽﾃｰﾀ_x0002_/_x0000_쀀o_x0000__x0000_頀ꔈ᠆"/>
      <sheetName val="加入者ｽﾃｰﾀ_x0002_䀀尜朆蝥0_x0000_렀Ã_x0000__x0000_"/>
      <sheetName val="加入者ｽﾃｰﾀ_x0002_0_x0000_C_x0000__x0000_栀ꤘ鄆饶"/>
      <sheetName val="加入者ｽﾃｰﾀ_x0002_栍ㆄ탥缆㭪0_x0000_耀ú"/>
      <sheetName val="加入者ｽﾃｰﾀ_x0002_0_x0000_᠀1_x0000__x0000_렀簅娇䄫"/>
      <sheetName val="加入者ｽﾃｰﾀ_x0002_į_x0000_退í_x0000__x0000__x0000__x0000_攀ྪ"/>
      <sheetName val="加入者ｽﾃｰﾀ_x0002_0_x0000_瀀_x000e__x0000__x0000_蠀⬈ꨎ涝"/>
      <sheetName val="加入者ｽﾃｰﾀ_x0002_İ_x0000_退¦_x0000__x0000__x0000__x0000_㰀ཻ"/>
      <sheetName val="加入者ｽﾃｰﾀ_x0002_＀_xffff_壿鲝띪į_x0000_"/>
      <sheetName val="加入者ｽﾃｰﾀ_x0002_堀ᚶ娅䱣0_x0000_砀¼_x0000__x0000_"/>
      <sheetName val="加入者ｽﾃｰﾀ_x0002_į_x0000_ꠀ§_x0000__x0000__x0000__x0000_᠀Ꚕ"/>
      <sheetName val="加入者ｽﾃｰﾀ_x0002_저∅_xd963_/_x0000_¥_x0000__x0000_"/>
      <sheetName val="加入者ｽﾃｰﾀ_x0002_砀塥∅_xd963_/_x0000_저}_x0000__x0000_"/>
      <sheetName val="加入者ｽﾃｰﾀ_x0002_⠀봋∃煣0_x0000__x001c__x0000__x0000_"/>
      <sheetName val="加入者ｽﾃｰﾀ_x0002_馮∂煣0_x0000_᠀ñ_x0000__x0000_"/>
      <sheetName val="加入者ｽﾃｰﾀ_x0002_쀀黸∂煣0_x0000_退¦_x0000__x0000_"/>
      <sheetName val="加入者ｽﾃｰﾀ_x0002_İ_x0000_砀_x0000__x0000__x0000__x0000_䀀㴛"/>
      <sheetName val="加入者ｽﾃｰﾀ_x0002_/_x0000_䠀ê_x0000__x0000_砀吅䄑뛞"/>
      <sheetName val="加入者ｽﾃｰﾀ_x0002_0_x0000_S_x0000__x0000_愅묒商"/>
      <sheetName val="加入者ｽﾃｰﾀ_x0002_/_x0000_w_x0000__x0000_᠀댅礥䕳"/>
      <sheetName val="加入者ｽﾃｰﾀ_x0002_/_x0000_᠀(_x0000__x0000_܅礩䕳"/>
      <sheetName val="加入者ｽﾃｰﾀ_x0002_0_x0000_저ö_x0000__x0000_㸅漋"/>
      <sheetName val="加入者ｽﾃｰﾀ_x0002_0_x0000_ꀀY_x0000__x0000_ﴕĆႱ"/>
      <sheetName val="加入者ｽﾃｰﾀ_x0002_0_x0000_ꀀ¢_x0000__x0000_栀鄅뜊㲃"/>
      <sheetName val="加入者ｽﾃｰﾀ_x0002_/_x0000__x0000_¾_x0000__x0000_堀漈ꠜ"/>
      <sheetName val="加入者ｽﾃｰﾀ_x0002_/_x0000_ꠀ_x0000__x0000_砀줈ꠚ"/>
      <sheetName val="加入者ｽﾃｰﾀ_x0002_/_x0000_退_x0016__x0000__x0000_砀鼈ꠝ"/>
      <sheetName val="加入者ｽﾃｰﾀ_x0002_/_x0000__xd800_R_x0000__x0000_砀㬈朞얎"/>
      <sheetName val="加入者ｽﾃｰﾀ_x0002_0_x0000_頀k_x0000__x0000_堀錈̖쥲"/>
      <sheetName val="加入者ｽﾃｰﾀ_x0002_0_x0000_怀k_x0000__x0000_栀ㄈ̘쥲"/>
      <sheetName val="加入者ｽﾃｰﾀ_x0002_0_x0000_᠀_x0000__x0000_℅ؒ䙹"/>
      <sheetName val="加入者ｽﾃｰﾀ_x0002_0_x0000_저_x001d__x0000__x0000_蠀䘈标ൽ"/>
      <sheetName val="加入者ｽﾃｰﾀ_x0002_0_x0000__x001a__x0000__x0000_䘕标ൽ"/>
      <sheetName val="加入者ｽﾃｰﾀ_x0002_0_x0000_ကs_x0000__x0000_褅鬆톚"/>
      <sheetName val="加入者ｽﾃｰﾀ_x0002_0_x0000_䠀_x000a__x0000__x0000_ꔅﴆ폎"/>
      <sheetName val="加入者ｽﾃｰﾀ_x0002_/_x0000_뀀|_x0000__x0000_儅谑ข"/>
      <sheetName val="加入者ｽﾃｰﾀ_x0002_/_x0000_᠀_x001f__x0000__x0000_蠀⌈䴗酏"/>
      <sheetName val="加入者ｽﾃｰﾀ_x0002_뜄뉦/_x0000_倀¨_x0000__x0000_蠀༸"/>
      <sheetName val="加入者ｽﾃｰﾀ_x0002_/_x0000_栀©_x0000__x0000_蠀༸⨅Ї"/>
      <sheetName val="加入者ｽﾃｰﾀ_x0002_저_xdf36_뜇捦0_x0000_ꠀ7_x0000__x0000_"/>
      <sheetName val="加入者ｽﾃｰﾀ_x0002_⠷᠀䄁뜈遦/_x0000_g"/>
      <sheetName val="加入者ｽﾃｰﾀ_x0002_ꠅ⡕瀀∀뜅遦/_x0000_栀_x0009_"/>
      <sheetName val="加入者ｽﾃｰﾀ_x0002_退䂶ⴊ୥0_x0000_堀¶_x0000__x0000_"/>
      <sheetName val="加入者ｽﾃｰﾀ_x0002_퀀윂㩡0_x0000_耀Ê_x0000__x0000_"/>
      <sheetName val="加入者ｽﾃｰﾀ_x0002_0_x0000_å_x0000__x0000_⠀ሇ甖ꤚ"/>
      <sheetName val="加入者ｽﾃｰﾀ_x0002_紈繠0_x0000_怀d_x0000__x0000_줆"/>
      <sheetName val="加入者ｽﾃｰﾀ_x0002_純繠0_x0000_8_x0000__x0000_ఆ"/>
      <sheetName val="加入者ｽﾃｰﾀ_x0002_紈繠0_x0000_ -_x0000__x0000_뜆"/>
      <sheetName val="加入者ｽﾃｰﾀ_x0002_紎繠0_x0000_　Y_x0000__x0000_㠆"/>
      <sheetName val="加入者ｽﾃｰﾀ_x0002_紎繠0_x0000_　i_x0000__x0000_㠆"/>
      <sheetName val="加入者ｽﾃｰﾀ_x0002_/_x0000_저í_x0000__x0000_蠀瀈␇載"/>
      <sheetName val="加入者ｽﾃｰﾀ_x0002_耀仚ⴛꙥ/_x0000_렀_x0000__x0000_"/>
      <sheetName val="加入者ｽﾃｰﾀ_x0002_0_x0000_䀀&lt;_x0000__x0000_頀鼈ㄆﻓ"/>
      <sheetName val="加入者ｽﾃｰﾀ_x0002__x0000__x0000_퀀⑔쐁ᵡ0_x0000_退V"/>
      <sheetName val="加入者ｽﾃｰﾀ_x0002__x0000__xdb5e_朅䭥0_x0000_堀]_x0000__x0000_"/>
      <sheetName val="加入者ｽﾃｰﾀ_x0002_ࠀ䌅朋䭥0_x0000__x0001__x0000__x0000_"/>
      <sheetName val="加入者ｽﾃｰﾀ_x0002_瀀尷朅퉥/_x0000_G_x0000__x0000_"/>
      <sheetName val="加入者ｽﾃｰﾀ_x0002_怀ᮻ밈덤/_x0000_瀀_x0007__x0000__x0000_"/>
      <sheetName val="加入者ｽﾃｰﾀ_x0002_저湶박덤/_x0000__x0000_w_x0000__x0000_"/>
      <sheetName val="加入者ｽﾃｰﾀ_x0002_退ል밍덤/_x0000_렀c_x0000__x0000_"/>
      <sheetName val="加入者ｽﾃｰﾀ_x0002_䠀朊ⵥ0_x0000_栀Ò_x0000__x0000_"/>
      <sheetName val="加入者ｽﾃｰﾀ_x0002_저朊ⵥ0_x0000_⠀k_x0000__x0000_"/>
      <sheetName val="加入者ｽﾃｰﾀ_x0002_瀀㸷朒쵥/_x0000_ 6_x0000__x0000_"/>
      <sheetName val="加入者ｽﾃｰﾀ_x0002_⠀㡛朒쵥/_x0000_Q_x0000__x0000_"/>
      <sheetName val="加入者ｽﾃｰﾀ_x0002_簜朅/_x0000_砀_x001c__x0000__x0000_"/>
      <sheetName val="加入者ｽﾃｰﾀ_x0002_䀀敥朅/_x0000_蠀Ñ_x0000__x0000_"/>
      <sheetName val="加入者ｽﾃｰﾀ_x0002_倀텡朊ⵥ0_x0000_蠀a_x0000__x0000_"/>
      <sheetName val="加入者ｽﾃｰﾀ_x0002_0_x0000_蠀ï_x0000__x0000_蠀⨈ㄘﻓ"/>
      <sheetName val="加入者ｽﾃｰﾀ_x0002_0_x0000__x0000_g_x0000__x0000_頀8쥁"/>
      <sheetName val="加入者ｽﾃｰﾀ_x0002_0_x0000__x0000__x0000__x0000_頀⤈ԉᘁ"/>
      <sheetName val="加入者ｽﾃｰﾀ_x0002__x0000__x0000_怀睤쐁콡/_x0000_ f"/>
      <sheetName val="加入者ｽﾃｰﾀ_x0002_0_x0000_⠀t_x0000__x0000_砀㈈괨梿"/>
      <sheetName val="加入者ｽﾃｰﾀ_x0002_ੁ뜈䅦0_x0000_ꠀn_x0000__x0000_"/>
      <sheetName val="加入者ｽﾃｰﾀ_x0002_0_x0000_뀀_x001c__x0000__x0000__xd800_턅嘕啧"/>
      <sheetName val="加入者ｽﾃｰﾀ_x0002_/_x0000_Ó_x0000__x0000_䠀Ř攆㎥"/>
      <sheetName val="加入者ｽﾃｰﾀ_x0002_0_x0000_耀*_x0000__x0000_砀ᄈﰍ૏"/>
      <sheetName val="加入者ｽﾃｰﾀ_x0002_0_x0000_ꠀ@_x0000__x0000_ꠀ茇ﰎ૏"/>
      <sheetName val="加入者ｽﾃｰﾀ_x0002_/_x0000_㠀W_x0000__x0000_㠀쭘餆ᧆ"/>
      <sheetName val="加入者ｽﾃｰﾀ_x0002_/_x0000_䀀\_x0000__x0000_ࠀ済餍ᧆ"/>
      <sheetName val="加入者ｽﾃｰﾀ_x0002_/_x0000_퀀D_x0000__x0000_輕┆杲"/>
      <sheetName val="加入者ｽﾃｰﾀ_x0002_/_x0000_蠀(_x0000__x0000_輥┆杲"/>
      <sheetName val="加入者ｽﾃｰﾀ_x0002_/_x0000_耀Z_x0000__x0000_촐ဥ"/>
      <sheetName val="加入者ｽﾃｰﾀ_x0002_/_x0000_頀_x0004__x0000__x0000_蠀䬈丒⁼"/>
      <sheetName val="加入者ｽﾃｰﾀ_x0002_/_x0000_蠀_x001f__x0000__x0000_蠀紈且⁼"/>
      <sheetName val="加入者ｽﾃｰﾀ_x0002_0_x0000_q_x0000__x0000_∦负"/>
      <sheetName val="加入者ｽﾃｰﾀ_x0002_䀀愬ᨊ䙬0_x0000_怀_x0000__x0000_"/>
      <sheetName val="加入者ｽﾃｰﾀ_x0002_ࠀ༎/_x0000_᠀_x0001__x0000__x0000_"/>
      <sheetName val="加入者ｽﾃｰﾀ_x0002_䵑༎畬0_x0000_ꀀR_x0000__x0000_"/>
      <sheetName val="加入者ｽﾃｰﾀ_x0002_།멬/_x0000_砀¬_x0000__x0000_蠀"/>
      <sheetName val="加入者ｽﾃｰﾀ_x0002_瀀廀㈂鉪/_x0000_㠀À_x0000__x0000_"/>
      <sheetName val="加入者ｽﾃｰﾀ_x0002_/_x0000_⠀ô_x0000__x0000_蠀ꧨਅ쑻"/>
      <sheetName val="加入者ｽﾃｰﾀ_x0002_缁赬/_x0000_쀀o_x0000__x0000_蠀紈"/>
      <sheetName val="加入者ｽﾃｰﾀ_x0002_缋赬/_x0000_瀀_x0000__x0000__x0000_蠀紈"/>
      <sheetName val="加入者ｽﾃｰﾀ_x0002_렋頷뀀蒕缈捬0_x0000_ࠀ"/>
      <sheetName val="加入者ｽﾃｰﾀ_x0002_猌ㅭ0_x0000_쀀/_x0000__x0000_蠀 "/>
      <sheetName val="加入者ｽﾃｰﾀ_x0002_ꠀ廀_xdc11_籩0_x0000_Ê_x0000__x0000_"/>
      <sheetName val="加入者ｽﾃｰﾀ_x0002_蠀鴏渃㡥0_x0000_倀_x000f__x0000__x0000_"/>
      <sheetName val="加入者ｽﾃｰﾀ_x0002_0_x0000_ꠀ§_x0000__x0000__x0000_昆萑﷏"/>
      <sheetName val="加入者ｽﾃｰﾀ_x0002_/_x0000_᠀X_x0000__x0000_舅_xd90c_졆"/>
      <sheetName val="加入者ｽﾃｰﾀ_x0002_/_x0000_㠀._x0000__x0000_㔕ఆ螛"/>
      <sheetName val="加入者ｽﾃｰﾀ_x0002_0_x0000_ࠀ&lt;_x0000__x0000_⠅䖐"/>
      <sheetName val="加入者ｽﾃｰﾀ_x0002_0_x0000_退Æ_x0000__x0000_㈩ꚯ"/>
      <sheetName val="加入者ｽﾃｰﾀ_x0002_/_x0000_렀s_x0000__x0000_鄅테"/>
      <sheetName val="加入者ｽﾃｰﾀ_x0002_İ_x0000_ࠀ_x0000__x0000_栀ᙯ琀㤣"/>
      <sheetName val="加入者ｽﾃｰﾀ_x0002_0_x0000__x0000__x0000__x0000__x0000_䠀夈됎泞"/>
      <sheetName val="加入者ｽﾃｰﾀ_x0002_0_x0000__x0000_¾_x0000__x0000_᠀堸ꘆ팣"/>
      <sheetName val="加入者ｽﾃｰﾀ_x0002_ⴀቆǺ_xdea1__x0000__x0000_　쟷"/>
      <sheetName val="加入者ｽﾃｰﾀ_x0002_栔ᝒ㸚옄᝘0_x0000_ꀀ_x0019_"/>
      <sheetName val="加入者ｽﾃｰﾀ_x0002_㔁덡/_x0000_e_x0000__x0000_ⴀ썯"/>
      <sheetName val="加入者ｽﾃｰﾀ_x0002_0_x0000_Î_x0000__x0000_蠀ᰈ_x0007_ℊ"/>
      <sheetName val="加入者ｽﾃｰﾀ_x0002_0_x0000_ࠀ_x0000__x0000_ꥅ谅Ꮌ"/>
      <sheetName val="加入者ｽﾃｰﾀ_x0002_耀鞳넊瑣0_x0000_䀀&lt;_x0000__x0000_"/>
      <sheetName val="加入者ｽﾃｰﾀ_x0002_/_x0000_退_x0016__x0000__x0000_踀씸ఖ䖋"/>
      <sheetName val="加入者ｽﾃｰﾀ_x0002_/_x0000_ꠀw_x0000__x0000_쐀엹벯㪏"/>
      <sheetName val="加入者ｽﾃｰﾀ_x0002_/_x0000_쀀q_x0000__x0000_㼀僖賗᪏"/>
      <sheetName val="加入者ｽﾃｰﾀ_x0002_퀀靛ᨅ鑬/_x0000_렀Z_x0000__x0000_"/>
      <sheetName val="加入者ｽﾃｰﾀ_x0002_ 帶ᨂ뭬/_x0000_　9_x0000__x0000_"/>
      <sheetName val="加入者ｽﾃｰﾀ_x0002_/_x0000_ꠀ_x0000__x0000_蠀䏱Ⱌ㪋"/>
      <sheetName val="加入者ｽﾃｰﾀ_x0002_/_x0000_堀-_x0000__x0000_堀쐵峐㪋"/>
      <sheetName val="加入者ｽﾃｰﾀ_x0002_鷮ḁ퉭/_x0000_저í_x0000__x0000_"/>
      <sheetName val="加入者ｽﾃｰﾀ_x0002_0_x0000_¬_x0000__x0000_蠀㴈☲ꭇ"/>
      <sheetName val="加入者ｽﾃｰﾀ_x0002_0_x0000_᠀H_x0000__x0000_저阅栬䶆"/>
      <sheetName val="加入者ｽﾃｰﾀ_x0002_0_x0000_퀀_x0000__x0000_栀㔸栈䶆"/>
      <sheetName val="加入者ｽﾃｰﾀ_x0002_0_x0000_Q_x0000__x0000_蠀龜根䶆"/>
      <sheetName val="加入者ｽﾃｰﾀ_x0002_ꀀ⢙뜗楦0_x0000_栀_x0000__x0000_"/>
      <sheetName val="加入者ｽﾃｰﾀ_x0002_/_x0000_ }_x0000__x0000_뀀ꌅ簆墱"/>
      <sheetName val="加入者ｽﾃｰﾀ_x0002_0_x0000_倀_x0001__x0000__x0000_䠀꼛呱"/>
      <sheetName val="加入者ｽﾃｰﾀ_x0002__x0000_죗ḛ孭0_x0000_栀_x0009__x0000__x0000_"/>
      <sheetName val="加入者ｽﾃｰﾀ_x0002_猇灭0_x0000_ꠀ_x0000__x0000_蠀_xd908_"/>
      <sheetName val="加入者ｽﾃｰﾀ_x0002_쌄䐅/_x0000_瀀î_x0000__x0000_ༀ됿"/>
      <sheetName val="加入者ｽﾃｰﾀ_x0002_/_x0000_　²_x0000__x0000_鰀粧䊌"/>
      <sheetName val="加入者ｽﾃｰﾀ_x0002_0_x0000_⠀4_x0000__x0000_鄅ἔዷ"/>
      <sheetName val="加入者ｽﾃｰﾀ_x0002_옇⩘0_x0000_退í_x0000__x0000_⼅"/>
      <sheetName val="加入者ｽﾃｰﾀ_x0002_⒓큌옃蝘0_x0000_è"/>
      <sheetName val="加入者ｽﾃｰﾀ_x0002__x0000__x0000_ꠀ昽ꐀ娰堀⡍Ѕ⚐"/>
      <sheetName val="加入者ｽﾃｰﾀ_x0002_謀ᨪ԰_x0000_缀_x0000__x0000__x0000_稀"/>
      <sheetName val="加入者ｽﾃｰﾀ_x0002_㰀᎕萀᎕謀ᨪ԰_x0000_缀_x0000_"/>
      <sheetName val="加入者ｽﾃｰﾀ_x0002_/_x0000__x0000__x0000_頀켈혚쟘"/>
      <sheetName val="加入者ｽﾃｰﾀ_x0002_㠀灎㈂頻/_x0000_瀀À_x0000__x0000_"/>
      <sheetName val="加入者ｽﾃｰﾀ_x0002_㈂४0_x0000_䀀¥_x0000__x0000_頀ꟸ"/>
      <sheetName val="加入者ｽﾃｰﾀ_x0002_㈣४0_x0000_怀´_x0000__x0000_頀逈"/>
      <sheetName val="加入者ｽﾃｰﾀ_x0002_㈂४0_x0000_ꠀp_x0000__x0000_頀똈"/>
      <sheetName val="加入者ｽﾃｰﾀ_x0002_頓⤵㠀젰༑荬0_x0000_퀀+"/>
      <sheetName val="加入者ｽﾃｰﾀ_x0002_䠞⥓퀀ⴤ༁荬0_x0000_뀀%"/>
      <sheetName val="加入者ｽﾃｰﾀ_x0002_蠙༹ꠁꚾḊ剭0_x0000_耀Ã"/>
      <sheetName val="加入者ｽﾃｰﾀ_x0002_/_x0000_ࠀ|_x0000__x0000_ꠀ렅圓墀"/>
      <sheetName val="PDFレイアウト"/>
      <sheetName val="PDFレイアウト（その１） "/>
      <sheetName val="PDFレイアウト（その２）"/>
      <sheetName val="加入者ｽﾃｰﾀ_x0002_/_x0000_퀀[_x0000__x0000_ࠀ_xdd08_㰬탈"/>
      <sheetName val="加入者ｽﾃｰﾀ_x0002_옆存0_x0000_㠀Þ_x0000__x0000_뀀؅"/>
      <sheetName val="加入者ｽﾃｰﾀ_x0002_ࠋ䉓瀀옃/_x0000_ࠀ_x000c_"/>
      <sheetName val="加入者ｽﾃｰﾀ_x0002_0_x0000__x0000__x0000_뀀딕䬇ƴ"/>
      <sheetName val="加入者ｽﾃｰﾀ_x0002_ꠀ䤮쌛嵩0_x0000_저Ö_x0000__x0000_"/>
      <sheetName val="加入者ｽﾃｰﾀ_x0002_ꠊ㒓瞰옂慘0_x0000_瀀°"/>
      <sheetName val="加入者ｽﾃｰﾀ_x0002_ⱋ쀀摨옆慘0_x0000_᠀o"/>
      <sheetName val="加入者ｽﾃｰﾀ_x0002_0_x0000_⠀4_x0000__x0000_ࠀ햨堊_xdff5_"/>
      <sheetName val="加入者ｽﾃｰﾀ_x0002_栎ㅎ_x0000_옄じ0_x0000_"/>
      <sheetName val="加入者ｽﾃｰﾀ_x0002_栓ㅎ뀀娕옉じ0_x0000__x0015_"/>
      <sheetName val="加入者ｽﾃｰﾀ_x0002_/_x0000_砀%_x0000__x0000_ⴀ蟭뱖㲎"/>
      <sheetName val="加入者ｽﾃｰﾀ_x0002_⠆᱑　옃/_x0000_蠀_x0001_"/>
      <sheetName val="加入者ｽﾃｰﾀ_x0002_옃镘/_x0000_退]_x0000__x0000_栀"/>
      <sheetName val="加入者ｽﾃｰﾀ_x0002_옉镘/_x0000_耀:_x0000__x0000_㠀"/>
      <sheetName val="加入者ｽﾃｰﾀ_x0002_ᚕ䠀ᗓ옃_xdc58_/_x0000__xd800_Ò"/>
      <sheetName val="加入者ｽﾃｰﾀ_x0002_옂_xdc58_/_x0000_䀀\_x0000__x0000_뀀_xdd25_"/>
      <sheetName val="加入者ｽﾃｰﾀ_x0002_/_x0000_ꠀ¾_x0000__x0000_栀ꥷ᪓"/>
      <sheetName val="XXマスタ変更確認"/>
      <sheetName val="XXマスタ変更結果"/>
      <sheetName val="目"/>
      <sheetName val="プルダウン設定"/>
      <sheetName val="ＪＯＢ単位BIPB20䈀"/>
      <sheetName val="☆★☆ITE砛ᒇ"/>
      <sheetName val="☆★☆ITE砟ᒇ"/>
      <sheetName val="☆★☆ITE脅呦"/>
      <sheetName val="☆★☆ITE0_x0000_"/>
      <sheetName val="☆★☆ITE脆呦"/>
      <sheetName val=":龜"/>
      <sheetName val=":䀀≖"/>
      <sheetName val=":ἀ邦"/>
      <sheetName val=":렀╊"/>
      <sheetName val=":ꠀ╭"/>
      <sheetName val=":砀ᩈ"/>
      <sheetName val="Ｘweb_ＪＯＢ爁筄"/>
      <sheetName val="Ｘweb_ＪＯＢ爁驄"/>
      <sheetName val="Ｘweb_ＪＯＢ爃驄"/>
      <sheetName val="Ｘweb_ＪＯＢ爁硄"/>
      <sheetName val="CHECK03"/>
      <sheetName val="インプッ_x0000__x0000_⤰_x0000__x0000_"/>
      <sheetName val="加入者属性盻録情報(2.3.1_x0000__x0000_醈_x0000__x0000_"/>
      <sheetName val="設定メイン"/>
      <sheetName val="24323(4."/>
      <sheetName val=":_x0005__x0000_"/>
      <sheetName val=":_x0005_¨"/>
      <sheetName val=":_x0005__x0010_"/>
      <sheetName val="24323(4.?.4)"/>
      <sheetName val=":_x0005_ô"/>
      <sheetName val=":_x0005_ø"/>
      <sheetName val=":_x0005_"/>
      <sheetName val=":_x0005_È"/>
      <sheetName val=":_x0005_ "/>
      <sheetName val="E4000"/>
      <sheetName val="I_Oﾌｧｲﾙ槐"/>
      <sheetName val="目次・　㕔"/>
      <sheetName val="退職事由等(µ._xd802_∾퐁瀀ⶥⶦ﬇"/>
      <sheetName val="退職事由等(µ._xd801_쌾ᰀ猠攛〨攚ᠨ딈"/>
      <sheetName val="退職事由等(µ._xd801_꨾퐀瀿适䇘倘䇙꜇"/>
      <sheetName val="改Љ靨/"/>
      <sheetName val="改젉⁲蠀"/>
      <sheetName val="改/_x0000_堀"/>
      <sheetName val="改Ї䱨0"/>
      <sheetName val="退職事由等(µ._xd800_睭頂㬾퐁꨿頀頜"/>
      <sheetName val="退職事由等(µ.퐀頿䞾嵌 _x0000_꾓"/>
      <sheetName val="退職事由等(µ._x0000__x0000__xd800_舘적븾퐀栿က午"/>
      <sheetName val="退職事由等(µ._x0000__x0000_적Ꜿ퐀漰_xd800_䰜"/>
      <sheetName val="退職事由等(µ._x0000__x0000_적Ꜿ퐀漰砀嘪"/>
      <sheetName val="03data"/>
      <sheetName val="選択"/>
      <sheetName val="POIData"/>
      <sheetName val="[df一覧hs.xls][df一覧hs.xls]______2"/>
      <sheetName val="[df一覧hs.xls][df一覧hs.xls]______3"/>
      <sheetName val="[df一覧hs.xls][df一覧hs.xls]____0_2"/>
      <sheetName val="[df一覧hs.xls][df一覧hs.xls]______4"/>
      <sheetName val="[df一覧hs.xls][df一覧hs.xls]____0_3"/>
      <sheetName val="[df一覧hs.xls][df一覧hs.xls]______5"/>
      <sheetName val="[df一覧hs.xls][df一覧hs.xls]______6"/>
      <sheetName val="[df一覧hs.xls][df一覧hs.xls]____0_4"/>
      <sheetName val="[df一覧hs.xls][df一覧hs.xls]______7"/>
      <sheetName val="[df一覧hs.xls][df一覧hs.xls]______8"/>
      <sheetName val="[df一覧hs.xls][df一覧hs.xls]______9"/>
      <sheetName val="[df一覧hs.xls][df一覧hs.xls]_____10"/>
      <sheetName val="ASPEN 算出シート"/>
      <sheetName val="Ｘweb_ＪＯＢ－カ齘_x0013_龜"/>
      <sheetName val="Ｘweb_ＪＯＢ－カ髈0鬌"/>
      <sheetName val="Ｘweb_ＪＯＢ－カ渨.徸"/>
      <sheetName val="Ｘweb_ＪＯＢ－カ滐.漜"/>
      <sheetName val="Ｘweb_ＪＯＢ－カ埜B堤"/>
      <sheetName val="Ｘweb_ＪＯＢ－カ徸⽿_x0005_"/>
      <sheetName val="Ｘweb_ＪＯＢ－カ注%徸"/>
      <sheetName val="Ｘweb_ＪＯＢ－カ犸_x0017_徸"/>
      <sheetName val="Ｘweb_ＪＯＢ－カ徸⽷_x0005_"/>
      <sheetName val="ྪ_x0004_Ѐ"/>
      <sheetName val="改젒᪕"/>
      <sheetName val="【非表示】LIST"/>
      <sheetName val="退職事由等(µ.猁⹭0_x0000_ࠀe_x0000__x0000_䠀⸈"/>
      <sheetName val="退職事由等(µ.猂뙭/_x0000_저_x0000__x0000_䠀쐈"/>
      <sheetName val="退職事由等(µ.猂뙭/_x0000_栀r_x0000__x0000_䠀쐘"/>
      <sheetName val="33515(3.5_x0000__x0000_"/>
      <sheetName val="加入者属性情報(100_x0000_뀀e_x0000_"/>
      <sheetName val="加入者属性情報(10ቮ㰀ቯ䈀"/>
      <sheetName val="加入者属性情報(10԰_x0000_缀_x0000__x0000_"/>
      <sheetName val="加入者属性情報(10䈀ᅪ԰_x0000_缀"/>
      <sheetName val="加入者属性情報(10渀腷԰_x0000_缀"/>
      <sheetName val="加入者属性情報(10頀᙭䈀籪ԯ"/>
      <sheetName val="加入者属性情報(10䀀⽯谀⽯䈀"/>
      <sheetName val="加入者属性情報(10_xd800_⵮䈀뙪ԯ"/>
      <sheetName val="加入者属性情報(10耀ᱰ찀ᱰ䈀"/>
      <sheetName val="加入者属性情報(10ࠀᙲ䈀筪ԯ"/>
      <sheetName val="加入者属性情報(10倀ね鰀ね䈀"/>
      <sheetName val="加入者属性情報(10耀ⅰ찀ⅰ㔀"/>
      <sheetName val="加入者属性情報(10뀀ᕲﰀᕲ䈀"/>
      <sheetName val="加入者属性情報(10저ᑫ䈀籪ԯ"/>
      <sheetName val="加入者属性情報(10저፲䈀୪԰"/>
      <sheetName val="加入者属性情報(10뀀⡯ﰀ⡯䈀"/>
      <sheetName val="部課コード"/>
      <sheetName val="経費下4桁"/>
      <sheetName val="JDE情報"/>
      <sheetName val="その他マスタ"/>
      <sheetName val="CD"/>
      <sheetName val="実行ステータス情報(9_2丵⿲_x0005_"/>
      <sheetName val="実行ステータス情報(9_2焠_x001b_煬"/>
      <sheetName val="実行ステータス情報(9_2煨_x0019_Ẫ"/>
      <sheetName val="実行ステータス情報(9_2塸_x0016_丵"/>
      <sheetName val="ﾏｽﾀ（管理者のみ使用）"/>
      <sheetName val="参照シート"/>
      <sheetName val="マスタ3_回答選択肢"/>
      <sheetName val="参照マスタ"/>
      <sheetName val="加入者属性情報(10/_x0000_㠀×_x0000_"/>
      <sheetName val="加入者属性情報(10/_x0000_쀀è_x0000_"/>
      <sheetName val="加入者属性情報(10က_x0000_瀀චܻ"/>
      <sheetName val="加入者属性情報(10က_x0000_॥܅"/>
      <sheetName val="加入者属性情報(10က_x0000_　෩ܚ"/>
      <sheetName val="加入者属性情報(10က_x0000_哓ܥ"/>
      <sheetName val="加入者属性情報(10က_x0000_怀돤܆"/>
      <sheetName val="加入者属性情報(10䈀䙪ԯ_x0000_缀"/>
      <sheetName val="加入者属性情報(10蠖⺋蠀ꃡ쐅"/>
      <sheetName val="加入者属性情報(10耀⽯찀⽯䈀"/>
      <sheetName val="加入者属性情報(10退⵱_xdc00_⵱䈀"/>
      <sheetName val="マスタ2_回答選択肢"/>
      <sheetName val="会社基礎情報"/>
      <sheetName val="マスタ3_決算調整項目_リスト表示用"/>
      <sheetName val="滞留理由リスト"/>
      <sheetName val="CostCenter"/>
      <sheetName val="Supplier"/>
      <sheetName val="Unit"/>
      <sheetName val="33515(3_5"/>
      <sheetName val="ドメイン"/>
      <sheetName val="滞留理由符号一覧"/>
      <sheetName val="マスタ1_会社&amp;期間"/>
      <sheetName val="滞留理由"/>
      <sheetName val="滞留理由区分一覧"/>
      <sheetName val="貸倒状況"/>
      <sheetName val="マスタ2_科目"/>
      <sheetName val="プルダウンリスト"/>
      <sheetName val="☆★☆ITEM→堁뀿萀娮"/>
      <sheetName val="JOB一ၒ_x0000__x0000__x0000__x0000_"/>
      <sheetName val="Data30"/>
      <sheetName val="JOB一覧(쐂䵣0"/>
      <sheetName val="JOB一覧(쐒癣0"/>
      <sheetName val="JOB一覧(/_x0000_뀀"/>
      <sheetName val="JOB一覧(/_x0000_ꠀ"/>
      <sheetName val="当行取引50点以上"/>
      <sheetName val="ZAIM"/>
      <sheetName val="☆★☆IT_x0000__x0000_凸"/>
      <sheetName val="☆★☆IT_x0000__x0000_얠"/>
      <sheetName val="☆★☆IT䗽盕"/>
      <sheetName val="☆★☆IT䗽璿"/>
      <sheetName val="Ｘweb_ＪＯ⵭᠂"/>
      <sheetName val="Ｘweb_ＪＯ䰀ꬽ"/>
      <sheetName val="支払指図書データ（退職）(5_2_1_1)7"/>
      <sheetName val="支払指図書データ（税引後）(5_2_1_2)7"/>
      <sheetName val="支払指図書データ（困窮時）(5_2_1_3)7"/>
      <sheetName val="支払指図書データ（一時払）(5_2_1_4)7"/>
      <sheetName val="RO指図書データ（RO証明書）(5_2_1_5)7"/>
      <sheetName val="RO指図書データ（RO取崩）(5_2_1_6)7"/>
      <sheetName val="支払指図書データ（プラン外年金）(5_2_1_7)7"/>
      <sheetName val="異動情報(5_2_1_11)7"/>
      <sheetName val="RO移管払出適格証明請求情報(5_2_2)7"/>
      <sheetName val="退職通知書情報(5_2_3_1)7"/>
      <sheetName val="個人型受給者情報(5_2_3_2)7"/>
      <sheetName val="売却情報(5_2_4_1)7"/>
      <sheetName val="33260(3_2_2_3)7"/>
      <sheetName val="33260(3_2_2_７)7"/>
      <sheetName val="ローン内容登録情報（変更異動）(9_1_1)7"/>
      <sheetName val="売却情報1(9_1_2)7"/>
      <sheetName val="売却指図情報(9_1_2)7"/>
      <sheetName val="実行ステータス情報(9_2_1)7"/>
      <sheetName val="売却完了情報(9_2_1)7"/>
      <sheetName val="売却完了情報(9_2_2)7"/>
      <sheetName val="実行ステータス情報(9_2_3)7"/>
      <sheetName val="一括返済額情報(9_3_1)7"/>
      <sheetName val="入金予定額情報（一括時のみ）(9_3_3)7"/>
      <sheetName val="売却時情報(9_3_5)7"/>
      <sheetName val="33403(3_4)7"/>
      <sheetName val="33518(3_5_4)7"/>
      <sheetName val="33519(3_5_5)7"/>
      <sheetName val="33602(3_6)7"/>
      <sheetName val="24201(4_2_1)7"/>
      <sheetName val="24235(4_2_2)7"/>
      <sheetName val="24215(4_2_4)7"/>
      <sheetName val="24322(4_3_4)7"/>
      <sheetName val="24323(4_3_4)7"/>
      <sheetName val="24404(4_4_2)7"/>
      <sheetName val="24422(4_4_2)7"/>
      <sheetName val="24409(4_4_3)7"/>
      <sheetName val="24410(4_4_3)7"/>
      <sheetName val="24411(4_4_4)7"/>
      <sheetName val="24424(4_4_4)7"/>
      <sheetName val="24502(4_5)7"/>
      <sheetName val="保有数量(5_2_3_3)7"/>
      <sheetName val="売却商品(5_2_4_4)7"/>
      <sheetName val="資産処分明細情報(5_3)7"/>
      <sheetName val="支払完了ｽﾃｰﾀｽ(5_3_2)7"/>
      <sheetName val="加入者別商品売却情報(6_1_1)7"/>
      <sheetName val="発注情報(6_1_2)7"/>
      <sheetName val="発注情報(6_1_4)7"/>
      <sheetName val="個人型売却結果(6_2_4)7"/>
      <sheetName val="加入者別商品売却情報(6_3_2)7"/>
      <sheetName val="約定済情報(6_3_2)7"/>
      <sheetName val="加入者別商品売却情報(6_3_3)7"/>
      <sheetName val="売却結果按分情報(6_3_3)7"/>
      <sheetName val="売却結果按分情報(6_3_4)7"/>
      <sheetName val="約定済情報(6_3_4)7"/>
      <sheetName val="加入者別商品売却情報(6_4_1)7"/>
      <sheetName val="加入者別対象残高(7_2)7"/>
      <sheetName val="個人型収益明細情報_(7_3_5)7"/>
      <sheetName val="対象残高（按分用）(7_3_6)7"/>
      <sheetName val="加入者別収益明細情報(7_3_6)7"/>
      <sheetName val="加入者別収益明細情報(7_3_7)7"/>
      <sheetName val="加入者別収益情報(7_3_8)7"/>
      <sheetName val="個人型収益情報(7_4)7"/>
      <sheetName val="個人型買付指図情報(7_4)7"/>
      <sheetName val="対象残高（按分用）(7_5_1)7"/>
      <sheetName val="再投資結果按分情報(7_5_1)7"/>
      <sheetName val="買付取引明細(9_3_5)7"/>
      <sheetName val="加入者別売却指図取引明細（10_3）7"/>
      <sheetName val="資産売却情報（加入者別)(10_5_1)7"/>
      <sheetName val="移管済ステータス(10_5_6)7"/>
      <sheetName val="33515(3_5_3)7"/>
      <sheetName val="33516(3_5_4)7"/>
      <sheetName val="指図書データ（プラン単位）(10_2)7"/>
      <sheetName val="売却指図(10_3)7"/>
      <sheetName val="移行先情報(10_5_1)7"/>
      <sheetName val="加入者証変更情報(2_1_2_3)7"/>
      <sheetName val="加入者口座存在有無(2_2)7"/>
      <sheetName val="加入者口座登録情報(2_3_1_1_3)7"/>
      <sheetName val="加入者証発行区分(2_3_1_6)7"/>
      <sheetName val="加入者証発行区分(2_3_1_6)_(2)7"/>
      <sheetName val="加入者口座変更(2_3_1_2_3)7"/>
      <sheetName val="加入者口座変更_(2_3_1_2_3)(2)7"/>
      <sheetName val="加入者拠出金変更(2_3_1_3_2)7"/>
      <sheetName val="加入者拠出金変更_(2_3_1_3_2)(2)7"/>
      <sheetName val="ＲＯ加入者口座登録情報(2_3_1_5_3)7"/>
      <sheetName val="加入者口座情報(2_3_3)7"/>
      <sheetName val="33112(3_1_1_4)7"/>
      <sheetName val="33151(3_1_2_1)7"/>
      <sheetName val="33153(3_12_2)7"/>
      <sheetName val="33165(3_1_2_5)7"/>
      <sheetName val="33253(3_2_2_1)7"/>
      <sheetName val="33334(3_3_7)7"/>
      <sheetName val="加入者ｽﾃｰﾀｽ等(5_1_1)7"/>
      <sheetName val="加入者ｽﾃｰﾀｽ等_(5_1_2)_7"/>
      <sheetName val="加入者ｽﾃｰﾀｽ等(5_1_3)_7"/>
      <sheetName val="加入者ｽﾃｰﾀｽ区分(5_2_1)7"/>
      <sheetName val="加入者ｽﾃｰﾀｽ区分(5_2_3_1)7"/>
      <sheetName val="加入者ｽﾃｰﾀｽ区分_(5_2_3_2)7"/>
      <sheetName val="支払済ｽﾃｰﾀｽ（5_3_2）7"/>
      <sheetName val="受取人情報（5_3_3）7"/>
      <sheetName val="加入者口座情報(6_1_4)7"/>
      <sheetName val="有効プラン加入者(7_1_2)7"/>
      <sheetName val="加入者キー情報(8_3_1)7"/>
      <sheetName val="ローン要件情報(加入者）(9_1_1)7"/>
      <sheetName val="決済口座情報(9_2_2)7"/>
      <sheetName val="返済順序方法(9_3_5)7"/>
      <sheetName val="加入者口座属性情報(10_5_2)7"/>
      <sheetName val="加入者口座属性情報(10_5_4)7"/>
      <sheetName val="従業員名寄せ情報(2_1_1_1)7"/>
      <sheetName val="加入者属性登録情報(2_1_1_3)7"/>
      <sheetName val="変更前従業員属性情報(2_1_2_1)7"/>
      <sheetName val="従業員確認書情報(2_1_2_2)7"/>
      <sheetName val="加入者属性変更情報(2_1_2_3)7"/>
      <sheetName val="加入者証情報(2_1_2_3)7"/>
      <sheetName val="従業員属性情報(2_1_3)7"/>
      <sheetName val="募集用加入通知書情報(2_2)7"/>
      <sheetName val="加入者存在有無(2_3_1_1_1)7"/>
      <sheetName val="加入者属性登録情報(2_3_1_1_2)7"/>
      <sheetName val="加入者属性変更(2_3_1_2)7"/>
      <sheetName val="加入者属性変更(2_3_1_2)_(2)7"/>
      <sheetName val="加入者名情報(2_3_1_3_2)7"/>
      <sheetName val="加入者名情報(2_3_1_6)7"/>
      <sheetName val="33139(3_1_1__4)7"/>
      <sheetName val="33503(3_5_1)7"/>
      <sheetName val="33603(3_6)7"/>
      <sheetName val="24213(4_2_4)7"/>
      <sheetName val="24229(4_2_5)7"/>
      <sheetName val="生年月日・現況区分(5_1_1)7"/>
      <sheetName val="生年月日・現況区分_(5_1_2)7"/>
      <sheetName val="生年月日・現況区分(5_1_3)_7"/>
      <sheetName val="加入者属性情報(5_2_1)7"/>
      <sheetName val="加入者属性情報(5_2_2)7"/>
      <sheetName val="退職事由等(5_2_3_1)7"/>
      <sheetName val="退職事由等(5_2_3_2)_(2)7"/>
      <sheetName val="加入者属性情報(5_2_3)7"/>
      <sheetName val="加入者属性情報(5_3_1)7"/>
      <sheetName val="ﾌﾟﾗﾝ脱退情報(5_3_2)7"/>
      <sheetName val="加入者属性情報(5_3_3_1)7"/>
      <sheetName val="加入者属性情報(5_3_3_2)7"/>
      <sheetName val="加入者属性情報(5_3_4_3)7"/>
      <sheetName val="企業情報(6_1_2)7"/>
      <sheetName val="加入者属性情報(6_1_4)7"/>
      <sheetName val="加入者属性情報(6_1_5)7"/>
      <sheetName val="加入者属性情報(7_1_2)7"/>
      <sheetName val="加入属性情報(9_1_1)7"/>
      <sheetName val="加入者属性(9_2_3)7"/>
      <sheetName val="延滞情報(9_4_1)7"/>
      <sheetName val="対象加入者属性情報(10_1_4)7"/>
      <sheetName val="加入者属性情報(10_5_2)7"/>
      <sheetName val="加入者属性情報(10_5_4)7"/>
      <sheetName val="加入者属性情報(10_5_5)14"/>
      <sheetName val="情報系_(ID)7"/>
      <sheetName val="情報系_(ED)7"/>
      <sheetName val="TSM_Server7"/>
      <sheetName val="UKE2_係コード7"/>
      <sheetName val="UKE2_係コード_(2)7"/>
      <sheetName val="加入老名情報(2_3_1_3_2)7"/>
      <sheetName val="加入者属性情報(10_5*5)7"/>
      <sheetName val="個人型受給者情報(1_2_3_2)7"/>
      <sheetName val="再投賃結果按分情報(7_5_1)7"/>
      <sheetName val="変更前従業員属性惁報(2_1_2_1)7"/>
      <sheetName val="加兡者属性情報(5_3_4_3)7"/>
      <sheetName val="加兡者別商品売却情報(6_4_1)7"/>
      <sheetName val="加入者刡商品売却情報(6_4_1)7"/>
      <sheetName val="加入老別売却指図取引明細（10_3）7"/>
      <sheetName val="加入老別商品売却情報(6_4_1)7"/>
      <sheetName val="保按数量(5_2_3_3)7"/>
      <sheetName val="支払済ｽﾃﭰﾀｽ（5_3_2）7"/>
      <sheetName val="加入老属性情報(5_3_3_2)7"/>
      <sheetName val="33003(3_4)7"/>
      <sheetName val="加入者キヸ情報(8_3_1)7"/>
      <sheetName val="加入者塞性情報(5_2_2)7"/>
      <sheetName val="変更前従業員属性_報(2_1_2_1)7"/>
      <sheetName val="加_者属性情報(5_3_4_3)7"/>
      <sheetName val="加_者別商品売却情報(6_4_1)7"/>
      <sheetName val="加入者_商品売却情報(6_4_1)7"/>
      <sheetName val="支払済ｽﾃ_ﾀｽ（5_3_2）7"/>
      <sheetName val="加入者属性情報(5_3_197"/>
      <sheetName val="改定履歴_7"/>
      <sheetName val="_IHS設定7"/>
      <sheetName val="A-AUTO運用ルール(2003_11_28)7"/>
      <sheetName val="A-AUTO命名規約(2003_12_17)7"/>
      <sheetName val="pfcaドライバ2_2_1インストール7"/>
      <sheetName val="pfcaドライバ2_2_1コンフィグ7"/>
      <sheetName val="加入者属性盻録情報(2_3_1_1_2)7"/>
      <sheetName val="加入者ｽﾃｰﾀｽ等_(5_±_2)_7"/>
      <sheetName val="1_3_6_4_ReturnMonthCmd7"/>
      <sheetName val="1_3_6_4_main7"/>
      <sheetName val="1_3_6_4__execute7"/>
      <sheetName val="支払指図書データ（困窮時）(5ĮÒ_1_3)7"/>
      <sheetName val="加入者ｽﾃｰﾀｽ等_(5_1_2)栠7"/>
      <sheetName val="JOB一覧_(給与)7"/>
      <sheetName val="JOB一覧_(賞与)7"/>
      <sheetName val="JOB一覧_(差額）7"/>
      <sheetName val="JOB一覧_(単独年調）7"/>
      <sheetName val="データ編集_(HEN001)7"/>
      <sheetName val="データ編集_(HEN002)7"/>
      <sheetName val="データ編集_(HEN003)7"/>
      <sheetName val="データ編集_(GIPA035)7"/>
      <sheetName val="データ編集_(GIPZ005)7"/>
      <sheetName val="データ編集_(GIPZ074)7"/>
      <sheetName val="データ編集_(GIPZ075)7"/>
      <sheetName val="Ｘ）JOBｸﾞﾙｰﾌﾟﾌﾛｰ_(2)7"/>
      <sheetName val="退職事由等(µ_2_3_2)_(2)7"/>
      <sheetName val="加入者ᱞ性(9_2_3)7"/>
      <sheetName val="テーブル一覧_6_(2)7"/>
      <sheetName val="テーブル一覧_6_(4)7"/>
      <sheetName val="テーブル一覧_6_(3)7"/>
      <sheetName val="支払完了ｽﾃｰﾀ(5_3_2)7"/>
      <sheetName val="退職事由獉(5_2_3_1)7"/>
      <sheetName val="☆★☆ITEM→_(2)7"/>
      <sheetName val="新業務機能忕〖"/>
      <sheetName val="1_前提7"/>
      <sheetName val="2_IPOﾀﾞｲｱｸﾞﾗﾑ(1)7"/>
      <sheetName val="2_IPOﾀﾞｲｱｸﾞﾗﾑ(2)7"/>
      <sheetName val="2_IPOﾀﾞｲｱｸﾞﾗﾑ(3)7"/>
      <sheetName val="2_IPOﾀﾞｲｱｸﾞﾗﾑ(4)7"/>
      <sheetName val="3_ﾁｪｯｸ仕様7"/>
      <sheetName val="4_編集仕様（受渡ﾊﾟﾗﾒｰﾀ）(1)7"/>
      <sheetName val="4_編集仕様（受渡ﾊﾟﾗﾒｰﾀ）(2)7"/>
      <sheetName val="4_編集仕様（受渡ﾊﾟﾗﾒｰﾀ）(3)7"/>
      <sheetName val="4_編集仕様（受渡ﾊﾟﾗﾒｰﾀ）(4)7"/>
      <sheetName val="5_データベース編集仕様7"/>
      <sheetName val="6_金銭拘束残高依頼実行一覧7"/>
      <sheetName val="7_パラメータレイアウト7"/>
      <sheetName val="8_添付資料(日本語マクロガイド)7"/>
      <sheetName val="ＲＯ加入者口座登録情報(2_3_1䱴쮡美佣䄌7"/>
      <sheetName val="予算問題点_7"/>
      <sheetName val="インプット_(2)7"/>
      <sheetName val="プロセス単位Ｐ５_(2)7"/>
      <sheetName val="加入者属性情報(10_5_5)15"/>
      <sheetName val="支払指図書Ǉータ（一時払）(5_2_1_4)7"/>
      <sheetName val="ローン要件情報(加入者）㓌9_1_1)7"/>
      <sheetName val="ローン要件情報(加入者）⻌9_1_1)7"/>
      <sheetName val="支払完了ステータス(5_3_2)7"/>
      <sheetName val="加入者属性情報(ᠵ㦆喰7ꮸ⽲"/>
      <sheetName val="加入者属性情報(ᠵ㦆炠ꮸ⼾"/>
      <sheetName val="加入者属性情報(ᠵ㦆沸,丵⾇"/>
      <sheetName val="加入者属性情報(ᠵ㦆"/>
      <sheetName val="Ｘweb_ＪＯＢ－カ丵⾍"/>
      <sheetName val="Ｘweb_ＪＯＢ－カ"/>
      <sheetName val="加入者属性情報(ᠵ㦆ꮸ⼙"/>
      <sheetName val="[df一覧hs_xls]:0é0° ReQ"/>
      <sheetName val="[df一覧hs_xls]:”0é0° ReQ"/>
      <sheetName val="[df一覧hs_xls]_:”_0é0°____ ReQ"/>
      <sheetName val="[df一覧hs_xls]:”0é0° ReQ€"/>
      <sheetName val="[df一覧hs_xls]_:”_0é0°____ ReQ€"/>
      <sheetName val="[df一覧hs_xls]:”"/>
      <sheetName val="[df一覧hs_xls]:”0_0° ReQ\"/>
      <sheetName val="[df一覧hs_xls]?:?0é0°???? ReQ"/>
      <sheetName val="[df一覧hs_xls]:”?0é0°? ReQ"/>
      <sheetName val="Ｘweb_ＪＯＢ－⍠⿽"/>
      <sheetName val="Ｘweb_ＪＯＢ－丵⾞"/>
      <sheetName val="Ｘweb_ＪＯＢ－"/>
      <sheetName val="Ｘweb_ＪＯＢ－丵⽗"/>
      <sheetName val="Ｘweb_ＪＯＢ－剘丵⽗"/>
      <sheetName val="Ｘweb_ＪＯＢ－潐澜"/>
      <sheetName val="Ｘweb_ＪＯＢ－燸颙⼯"/>
      <sheetName val="Ｘweb_ＪＯＢ－颙⿡"/>
      <sheetName val="Ｘweb_ＪＯＢ－丵⽭"/>
      <sheetName val="BIPG120風聰Ϧ恽"/>
      <sheetName val="BIPG120風茐Ϧ恽"/>
      <sheetName val="BIPG120風ϥ恽"/>
      <sheetName val="BIPG120風⬨ϧ恽"/>
      <sheetName val="BIPG120風⼘ϧ恽"/>
      <sheetName val="BIPG120風ϥ恽"/>
      <sheetName val="BIPG120風蘠Ϧ恽"/>
      <sheetName val="BIPG120風₨ϧ恽"/>
      <sheetName val="BIPG120醨汸֝恽"/>
      <sheetName val="BIPG120醨լ恽"/>
      <sheetName val="BIPG120醨ↈכ恽"/>
      <sheetName val="BIPG120醨լ恽"/>
      <sheetName val="BIPG120醨⳨כ恽"/>
      <sheetName val="BIPG120醨լ恽"/>
      <sheetName val="BIPG120醨ⵘכ恽"/>
      <sheetName val="BIPG120靨໠ǹ抎"/>
      <sheetName val="BIPG120靨到Ǻ抎"/>
      <sheetName val="BIPG120靨ਐǹ抎"/>
      <sheetName val="BIPG120靨ばǼ抎"/>
      <sheetName val="BIPG120靨夰Ǻ抎"/>
      <sheetName val="BIPG120靨ௐǹ抎"/>
      <sheetName val="BIPG120鈈൘˰抎"/>
      <sheetName val="BIPG120鈈Ჰȫ抎"/>
      <sheetName val="BIPG120鈈午˱抎"/>
      <sheetName val="BIPG120酨垨ˣ懇"/>
      <sheetName val="BIPG120酨뵘ˢ懇"/>
      <sheetName val="BIPG120酨官ˣ懇"/>
      <sheetName val="BIPG120铈즠ϊ敧"/>
      <sheetName val="BIPG120铈㎸ϊ敧"/>
      <sheetName val="BIPG120铈㉨ϊ敧"/>
      <sheetName val="BIPG120鑨&amp;ǥ敧"/>
      <sheetName val="BIPG120缸5헾⽐"/>
      <sheetName val="BIPG120헾⼷"/>
      <sheetName val="テーブル"/>
      <sheetName val="BIPG120"/>
      <sheetName val="Ｘweb_ＪＯＢ－カタ牘"/>
      <sheetName val="テーブル牘Ő"/>
      <sheetName val="Ｘweb_ＪＯＢ－カタ澸"/>
      <sheetName val="BIPG120隨೨ܫ抎"/>
      <sheetName val="BIPG120㥘_귈Ή懇4"/>
      <sheetName val="Ｘweb_ＪＯＢ－カタ罸"/>
      <sheetName val="Ｘweb_ＪＯＢ－カタ噰"/>
      <sheetName val="テーブル㍨ڐ"/>
      <sheetName val="BIPG120㐈ꤰӉ敧"/>
      <sheetName val="BIPG120韸_岰̋揄4"/>
      <sheetName val="BIPG120錨퀸՞敮"/>
      <sheetName val="BIPG120錨胠Փ敮"/>
      <sheetName val="Ｘweb_ＪＯＢ－カタ㤨_4"/>
      <sheetName val="Ｘweb_ＪＯＢ－カタ衘"/>
      <sheetName val="BIPG120鎨Ĵ਎業"/>
      <sheetName val="テーブルᾂせ"/>
      <sheetName val="★データ編集⦢䰀➌ԯ缀"/>
      <sheetName val="支払完了ステータス(5_3_2)1"/>
      <sheetName val="支払完了ステータス(5_3_2)"/>
      <sheetName val=":”_0é0°_ ReQ"/>
      <sheetName val="加入者ｽﾃｰﾀ___+_____"/>
      <sheetName val=":”_0_0°_ ReQ\"/>
      <sheetName val="支払完了ステータス(5_3_2)2"/>
      <sheetName val="支払完了ステータス(5_3_2)3"/>
      <sheetName val="BIPG120㥘_귈Ή懇"/>
      <sheetName val="BIPG120韸_岰̋揄"/>
      <sheetName val="Ｘweb_ＪＯＢ－カタ㤨_"/>
      <sheetName val="支払完了ステータス(5_3_2)4"/>
      <sheetName val="BIPG120㥘_귈Ή懇1"/>
      <sheetName val="BIPG120韸_岰̋揄1"/>
      <sheetName val="Ｘweb_ＪＯＢ－カタ㤨_1"/>
      <sheetName val="支払指図書データ（退職）(5_2_1_1)5"/>
      <sheetName val="支払指図書データ（税引後）(5_2_1_2)5"/>
      <sheetName val="支払指図書データ（困窮時）(5_2_1_3)5"/>
      <sheetName val="支払指図書データ（一時払）(5_2_1_4)5"/>
      <sheetName val="RO指図書データ（RO証明書）(5_2_1_5)5"/>
      <sheetName val="RO指図書データ（RO取崩）(5_2_1_6)5"/>
      <sheetName val="支払指図書データ（プラン外年金）(5_2_1_7)5"/>
      <sheetName val="異動情報(5_2_1_11)5"/>
      <sheetName val="RO移管払出適格証明請求情報(5_2_2)5"/>
      <sheetName val="退職通知書情報(5_2_3_1)5"/>
      <sheetName val="個人型受給者情報(5_2_3_2)5"/>
      <sheetName val="売却情報(5_2_4_1)5"/>
      <sheetName val="33260(3_2_2_3)5"/>
      <sheetName val="33260(3_2_2_７)5"/>
      <sheetName val="ローン内容登録情報（変更異動）(9_1_1)5"/>
      <sheetName val="売却情報1(9_1_2)5"/>
      <sheetName val="売却指図情報(9_1_2)5"/>
      <sheetName val="実行ステータス情報(9_2_1)5"/>
      <sheetName val="売却完了情報(9_2_1)5"/>
      <sheetName val="売却完了情報(9_2_2)5"/>
      <sheetName val="実行ステータス情報(9_2_3)5"/>
      <sheetName val="一括返済額情報(9_3_1)5"/>
      <sheetName val="入金予定額情報（一括時のみ）(9_3_3)5"/>
      <sheetName val="売却時情報(9_3_5)5"/>
      <sheetName val="33403(3_4)5"/>
      <sheetName val="33518(3_5_4)5"/>
      <sheetName val="33519(3_5_5)5"/>
      <sheetName val="33602(3_6)5"/>
      <sheetName val="24201(4_2_1)5"/>
      <sheetName val="24235(4_2_2)5"/>
      <sheetName val="24215(4_2_4)5"/>
      <sheetName val="24322(4_3_4)5"/>
      <sheetName val="24323(4_3_4)5"/>
      <sheetName val="24404(4_4_2)5"/>
      <sheetName val="24422(4_4_2)5"/>
      <sheetName val="24409(4_4_3)5"/>
      <sheetName val="24410(4_4_3)5"/>
      <sheetName val="24411(4_4_4)5"/>
      <sheetName val="24424(4_4_4)5"/>
      <sheetName val="24502(4_5)5"/>
      <sheetName val="保有数量(5_2_3_3)5"/>
      <sheetName val="売却商品(5_2_4_4)5"/>
      <sheetName val="資産処分明細情報(5_3)5"/>
      <sheetName val="支払完了ｽﾃｰﾀｽ(5_3_2)5"/>
      <sheetName val="加入者別商品売却情報(6_1_1)5"/>
      <sheetName val="発注情報(6_1_2)5"/>
      <sheetName val="発注情報(6_1_4)5"/>
      <sheetName val="個人型売却結果(6_2_4)5"/>
      <sheetName val="加入者別商品売却情報(6_3_2)5"/>
      <sheetName val="約定済情報(6_3_2)5"/>
      <sheetName val="加入者別商品売却情報(6_3_3)5"/>
      <sheetName val="売却結果按分情報(6_3_3)5"/>
      <sheetName val="売却結果按分情報(6_3_4)5"/>
      <sheetName val="約定済情報(6_3_4)5"/>
      <sheetName val="加入者別商品売却情報(6_4_1)5"/>
      <sheetName val="加入者別対象残高(7_2)5"/>
      <sheetName val="個人型収益明細情報_(7_3_5)5"/>
      <sheetName val="対象残高（按分用）(7_3_6)5"/>
      <sheetName val="加入者別収益明細情報(7_3_6)5"/>
      <sheetName val="加入者別収益明細情報(7_3_7)5"/>
      <sheetName val="加入者別収益情報(7_3_8)5"/>
      <sheetName val="個人型収益情報(7_4)5"/>
      <sheetName val="個人型買付指図情報(7_4)5"/>
      <sheetName val="対象残高（按分用）(7_5_1)5"/>
      <sheetName val="再投資結果按分情報(7_5_1)5"/>
      <sheetName val="買付取引明細(9_3_5)5"/>
      <sheetName val="加入者別売却指図取引明細（10_3）5"/>
      <sheetName val="資産売却情報（加入者別)(10_5_1)5"/>
      <sheetName val="移管済ステータス(10_5_6)5"/>
      <sheetName val="33515(3_5_3)5"/>
      <sheetName val="33516(3_5_4)5"/>
      <sheetName val="指図書データ（プラン単位）(10_2)5"/>
      <sheetName val="売却指図(10_3)5"/>
      <sheetName val="移行先情報(10_5_1)5"/>
      <sheetName val="加入者証変更情報(2_1_2_3)5"/>
      <sheetName val="加入者口座存在有無(2_2)5"/>
      <sheetName val="加入者口座登録情報(2_3_1_1_3)5"/>
      <sheetName val="加入者証発行区分(2_3_1_6)5"/>
      <sheetName val="加入者証発行区分(2_3_1_6)_(2)5"/>
      <sheetName val="加入者口座変更(2_3_1_2_3)5"/>
      <sheetName val="加入者口座変更_(2_3_1_2_3)(2)5"/>
      <sheetName val="加入者拠出金変更(2_3_1_3_2)5"/>
      <sheetName val="加入者拠出金変更_(2_3_1_3_2)(2)5"/>
      <sheetName val="ＲＯ加入者口座登録情報(2_3_1_5_3)5"/>
      <sheetName val="加入者口座情報(2_3_3)5"/>
      <sheetName val="33112(3_1_1_4)5"/>
      <sheetName val="33151(3_1_2_1)5"/>
      <sheetName val="33153(3_12_2)5"/>
      <sheetName val="33165(3_1_2_5)5"/>
      <sheetName val="33253(3_2_2_1)5"/>
      <sheetName val="33334(3_3_7)5"/>
      <sheetName val="加入者ｽﾃｰﾀｽ等(5_1_1)5"/>
      <sheetName val="加入者ｽﾃｰﾀｽ等_(5_1_2)_5"/>
      <sheetName val="加入者ｽﾃｰﾀｽ等(5_1_3)_5"/>
      <sheetName val="加入者ｽﾃｰﾀｽ区分(5_2_1)5"/>
      <sheetName val="加入者ｽﾃｰﾀｽ区分(5_2_3_1)5"/>
      <sheetName val="加入者ｽﾃｰﾀｽ区分_(5_2_3_2)5"/>
      <sheetName val="支払済ｽﾃｰﾀｽ（5_3_2）5"/>
      <sheetName val="受取人情報（5_3_3）5"/>
      <sheetName val="加入者口座情報(6_1_4)5"/>
      <sheetName val="有効プラン加入者(7_1_2)5"/>
      <sheetName val="加入者キー情報(8_3_1)5"/>
      <sheetName val="ローン要件情報(加入者）(9_1_1)5"/>
      <sheetName val="決済口座情報(9_2_2)5"/>
      <sheetName val="返済順序方法(9_3_5)5"/>
      <sheetName val="加入者口座属性情報(10_5_2)5"/>
      <sheetName val="加入者口座属性情報(10_5_4)5"/>
      <sheetName val="従業員名寄せ情報(2_1_1_1)5"/>
      <sheetName val="加入者属性登録情報(2_1_1_3)5"/>
      <sheetName val="変更前従業員属性情報(2_1_2_1)5"/>
      <sheetName val="従業員確認書情報(2_1_2_2)5"/>
      <sheetName val="加入者属性変更情報(2_1_2_3)5"/>
      <sheetName val="加入者証情報(2_1_2_3)5"/>
      <sheetName val="従業員属性情報(2_1_3)5"/>
      <sheetName val="募集用加入通知書情報(2_2)5"/>
      <sheetName val="加入者存在有無(2_3_1_1_1)5"/>
      <sheetName val="加入者属性登録情報(2_3_1_1_2)5"/>
      <sheetName val="加入者属性変更(2_3_1_2)5"/>
      <sheetName val="加入者属性変更(2_3_1_2)_(2)5"/>
      <sheetName val="加入者名情報(2_3_1_3_2)5"/>
      <sheetName val="加入者名情報(2_3_1_6)5"/>
      <sheetName val="33139(3_1_1__4)5"/>
      <sheetName val="33503(3_5_1)5"/>
      <sheetName val="33603(3_6)5"/>
      <sheetName val="24213(4_2_4)5"/>
      <sheetName val="24229(4_2_5)5"/>
      <sheetName val="生年月日・現況区分(5_1_1)5"/>
      <sheetName val="生年月日・現況区分_(5_1_2)5"/>
      <sheetName val="生年月日・現況区分(5_1_3)_5"/>
      <sheetName val="加入者属性情報(5_2_1)5"/>
      <sheetName val="加入者属性情報(5_2_2)5"/>
      <sheetName val="退職事由等(5_2_3_1)5"/>
      <sheetName val="退職事由等(5_2_3_2)_(2)5"/>
      <sheetName val="加入者属性情報(5_2_3)5"/>
      <sheetName val="加入者属性情報(5_3_1)5"/>
      <sheetName val="ﾌﾟﾗﾝ脱退情報(5_3_2)5"/>
      <sheetName val="加入者属性情報(5_3_3_1)5"/>
      <sheetName val="加入者属性情報(5_3_3_2)5"/>
      <sheetName val="加入者属性情報(5_3_4_3)5"/>
      <sheetName val="企業情報(6_1_2)5"/>
      <sheetName val="加入者属性情報(6_1_4)5"/>
      <sheetName val="加入者属性情報(6_1_5)5"/>
      <sheetName val="加入者属性情報(7_1_2)5"/>
      <sheetName val="加入属性情報(9_1_1)5"/>
      <sheetName val="加入者属性(9_2_3)5"/>
      <sheetName val="延滞情報(9_4_1)5"/>
      <sheetName val="対象加入者属性情報(10_1_4)5"/>
      <sheetName val="加入者属性情報(10_5_2)5"/>
      <sheetName val="加入者属性情報(10_5_4)5"/>
      <sheetName val="加入者属性情報(10_5_5)10"/>
      <sheetName val="情報系_(ID)5"/>
      <sheetName val="情報系_(ED)5"/>
      <sheetName val="TSM_Server5"/>
      <sheetName val="UKE2_係コード5"/>
      <sheetName val="UKE2_係コード_(2)5"/>
      <sheetName val="加入老名情報(2_3_1_3_2)5"/>
      <sheetName val="加入者属性情報(10_5*5)5"/>
      <sheetName val="個人型受給者情報(1_2_3_2)5"/>
      <sheetName val="再投賃結果按分情報(7_5_1)5"/>
      <sheetName val="変更前従業員属性惁報(2_1_2_1)5"/>
      <sheetName val="加兡者属性情報(5_3_4_3)5"/>
      <sheetName val="加兡者別商品売却情報(6_4_1)5"/>
      <sheetName val="加入者刡商品売却情報(6_4_1)5"/>
      <sheetName val="加入老別売却指図取引明細（10_3）5"/>
      <sheetName val="加入老別商品売却情報(6_4_1)5"/>
      <sheetName val="保按数量(5_2_3_3)5"/>
      <sheetName val="支払済ｽﾃﭰﾀｽ（5_3_2）5"/>
      <sheetName val="加入老属性情報(5_3_3_2)5"/>
      <sheetName val="33003(3_4)5"/>
      <sheetName val="加入者キヸ情報(8_3_1)5"/>
      <sheetName val="加入者塞性情報(5_2_2)5"/>
      <sheetName val="変更前従業員属性_報(2_1_2_1)5"/>
      <sheetName val="加_者属性情報(5_3_4_3)5"/>
      <sheetName val="加_者別商品売却情報(6_4_1)5"/>
      <sheetName val="加入者_商品売却情報(6_4_1)5"/>
      <sheetName val="支払済ｽﾃ_ﾀｽ（5_3_2）5"/>
      <sheetName val="加入者属性情報(5_3_195"/>
      <sheetName val="改定履歴_5"/>
      <sheetName val="_IHS設定5"/>
      <sheetName val="A-AUTO運用ルール(2003_11_28)5"/>
      <sheetName val="A-AUTO命名規約(2003_12_17)5"/>
      <sheetName val="pfcaドライバ2_2_1インストール5"/>
      <sheetName val="pfcaドライバ2_2_1コンフィグ5"/>
      <sheetName val="加入者属性盻録情報(2_3_1_1_2)5"/>
      <sheetName val="加入者ｽﾃｰﾀｽ等_(5_±_2)_5"/>
      <sheetName val="1_3_6_4_ReturnMonthCmd5"/>
      <sheetName val="1_3_6_4_main5"/>
      <sheetName val="1_3_6_4__execute5"/>
      <sheetName val="支払指図書データ（困窮時）(5ĮÒ_1_3)5"/>
      <sheetName val="加入者ｽﾃｰﾀｽ等_(5_1_2)栠5"/>
      <sheetName val="JOB一覧_(給与)5"/>
      <sheetName val="JOB一覧_(賞与)5"/>
      <sheetName val="JOB一覧_(差額）5"/>
      <sheetName val="JOB一覧_(単独年調）5"/>
      <sheetName val="データ編集_(HEN001)5"/>
      <sheetName val="データ編集_(HEN002)5"/>
      <sheetName val="データ編集_(HEN003)5"/>
      <sheetName val="データ編集_(GIPA035)5"/>
      <sheetName val="データ編集_(GIPZ005)5"/>
      <sheetName val="データ編集_(GIPZ074)5"/>
      <sheetName val="データ編集_(GIPZ075)5"/>
      <sheetName val="Ｘ）JOBｸﾞﾙｰﾌﾟﾌﾛｰ_(2)5"/>
      <sheetName val="退職事由等(µ_2_3_2)_(2)5"/>
      <sheetName val="テーブル一覧_6_(2)5"/>
      <sheetName val="テーブル一覧_6_(4)5"/>
      <sheetName val="テーブル一覧_6_(3)5"/>
      <sheetName val="加入者ᱞ性(9_2_3)5"/>
      <sheetName val="支払完了ｽﾃｰﾀ(5_3_2)5"/>
      <sheetName val="退職事由獉(5_2_3_1)5"/>
      <sheetName val="☆★☆ITEM→_(2)5"/>
      <sheetName val="1_前提5"/>
      <sheetName val="2_IPOﾀﾞｲｱｸﾞﾗﾑ(1)5"/>
      <sheetName val="2_IPOﾀﾞｲｱｸﾞﾗﾑ(2)5"/>
      <sheetName val="2_IPOﾀﾞｲｱｸﾞﾗﾑ(3)5"/>
      <sheetName val="2_IPOﾀﾞｲｱｸﾞﾗﾑ(4)5"/>
      <sheetName val="3_ﾁｪｯｸ仕様5"/>
      <sheetName val="4_編集仕様（受渡ﾊﾟﾗﾒｰﾀ）(1)5"/>
      <sheetName val="4_編集仕様（受渡ﾊﾟﾗﾒｰﾀ）(2)5"/>
      <sheetName val="4_編集仕様（受渡ﾊﾟﾗﾒｰﾀ）(3)5"/>
      <sheetName val="4_編集仕様（受渡ﾊﾟﾗﾒｰﾀ）(4)5"/>
      <sheetName val="5_データベース編集仕様5"/>
      <sheetName val="6_金銭拘束残高依頼実行一覧5"/>
      <sheetName val="7_パラメータレイアウト5"/>
      <sheetName val="8_添付資料(日本語マクロガイド)5"/>
      <sheetName val="ＲＯ加入者口座登録情報(2_3_1䱴쮡美佣䄌5"/>
      <sheetName val="予算問題点_5"/>
      <sheetName val="インプット_(2)5"/>
      <sheetName val="プロセス単位Ｐ５_(2)5"/>
      <sheetName val="加入者属性情報(10_5_5)11"/>
      <sheetName val="支払指図書Ǉータ（一時払）(5_2_1_4)5"/>
      <sheetName val="ローン要件情報(加入者）㓌9_1_1)5"/>
      <sheetName val="ローン要件情報(加入者）⻌9_1_1)5"/>
      <sheetName val="支払完了ステータス(5_3_2)5"/>
      <sheetName val="BIPG120㥘_귈Ή懇2"/>
      <sheetName val="BIPG120韸_岰̋揄2"/>
      <sheetName val="Ｘweb_ＪＯＢ－カタ㤨_2"/>
      <sheetName val="支払指図書データ（退職）(5_2_1_1)6"/>
      <sheetName val="支払指図書データ（税引後）(5_2_1_2)6"/>
      <sheetName val="支払指図書データ（困窮時）(5_2_1_3)6"/>
      <sheetName val="支払指図書データ（一時払）(5_2_1_4)6"/>
      <sheetName val="RO指図書データ（RO証明書）(5_2_1_5)6"/>
      <sheetName val="RO指図書データ（RO取崩）(5_2_1_6)6"/>
      <sheetName val="支払指図書データ（プラン外年金）(5_2_1_7)6"/>
      <sheetName val="異動情報(5_2_1_11)6"/>
      <sheetName val="RO移管払出適格証明請求情報(5_2_2)6"/>
      <sheetName val="退職通知書情報(5_2_3_1)6"/>
      <sheetName val="個人型受給者情報(5_2_3_2)6"/>
      <sheetName val="売却情報(5_2_4_1)6"/>
      <sheetName val="33260(3_2_2_3)6"/>
      <sheetName val="33260(3_2_2_７)6"/>
      <sheetName val="ローン内容登録情報（変更異動）(9_1_1)6"/>
      <sheetName val="売却情報1(9_1_2)6"/>
      <sheetName val="売却指図情報(9_1_2)6"/>
      <sheetName val="実行ステータス情報(9_2_1)6"/>
      <sheetName val="売却完了情報(9_2_1)6"/>
      <sheetName val="売却完了情報(9_2_2)6"/>
      <sheetName val="実行ステータス情報(9_2_3)6"/>
      <sheetName val="一括返済額情報(9_3_1)6"/>
      <sheetName val="入金予定額情報（一括時のみ）(9_3_3)6"/>
      <sheetName val="売却時情報(9_3_5)6"/>
      <sheetName val="33403(3_4)6"/>
      <sheetName val="33518(3_5_4)6"/>
      <sheetName val="33519(3_5_5)6"/>
      <sheetName val="33602(3_6)6"/>
      <sheetName val="24201(4_2_1)6"/>
      <sheetName val="24235(4_2_2)6"/>
      <sheetName val="24215(4_2_4)6"/>
      <sheetName val="24322(4_3_4)6"/>
      <sheetName val="24323(4_3_4)6"/>
      <sheetName val="24404(4_4_2)6"/>
      <sheetName val="24422(4_4_2)6"/>
      <sheetName val="24409(4_4_3)6"/>
      <sheetName val="24410(4_4_3)6"/>
      <sheetName val="24411(4_4_4)6"/>
      <sheetName val="24424(4_4_4)6"/>
      <sheetName val="24502(4_5)6"/>
      <sheetName val="保有数量(5_2_3_3)6"/>
      <sheetName val="売却商品(5_2_4_4)6"/>
      <sheetName val="資産処分明細情報(5_3)6"/>
      <sheetName val="支払完了ｽﾃｰﾀｽ(5_3_2)6"/>
      <sheetName val="加入者別商品売却情報(6_1_1)6"/>
      <sheetName val="発注情報(6_1_2)6"/>
      <sheetName val="発注情報(6_1_4)6"/>
      <sheetName val="個人型売却結果(6_2_4)6"/>
      <sheetName val="加入者別商品売却情報(6_3_2)6"/>
      <sheetName val="約定済情報(6_3_2)6"/>
      <sheetName val="加入者別商品売却情報(6_3_3)6"/>
      <sheetName val="売却結果按分情報(6_3_3)6"/>
      <sheetName val="売却結果按分情報(6_3_4)6"/>
      <sheetName val="約定済情報(6_3_4)6"/>
      <sheetName val="加入者別商品売却情報(6_4_1)6"/>
      <sheetName val="加入者別対象残高(7_2)6"/>
      <sheetName val="個人型収益明細情報_(7_3_5)6"/>
      <sheetName val="対象残高（按分用）(7_3_6)6"/>
      <sheetName val="加入者別収益明細情報(7_3_6)6"/>
      <sheetName val="加入者別収益明細情報(7_3_7)6"/>
      <sheetName val="加入者別収益情報(7_3_8)6"/>
      <sheetName val="個人型収益情報(7_4)6"/>
      <sheetName val="個人型買付指図情報(7_4)6"/>
      <sheetName val="対象残高（按分用）(7_5_1)6"/>
      <sheetName val="再投資結果按分情報(7_5_1)6"/>
      <sheetName val="買付取引明細(9_3_5)6"/>
      <sheetName val="加入者別売却指図取引明細（10_3）6"/>
      <sheetName val="資産売却情報（加入者別)(10_5_1)6"/>
      <sheetName val="移管済ステータス(10_5_6)6"/>
      <sheetName val="33515(3_5_3)6"/>
      <sheetName val="33516(3_5_4)6"/>
      <sheetName val="指図書データ（プラン単位）(10_2)6"/>
      <sheetName val="売却指図(10_3)6"/>
      <sheetName val="移行先情報(10_5_1)6"/>
      <sheetName val="加入者証変更情報(2_1_2_3)6"/>
      <sheetName val="加入者口座存在有無(2_2)6"/>
      <sheetName val="加入者口座登録情報(2_3_1_1_3)6"/>
      <sheetName val="加入者証発行区分(2_3_1_6)6"/>
      <sheetName val="加入者証発行区分(2_3_1_6)_(2)6"/>
      <sheetName val="加入者口座変更(2_3_1_2_3)6"/>
      <sheetName val="加入者口座変更_(2_3_1_2_3)(2)6"/>
      <sheetName val="加入者拠出金変更(2_3_1_3_2)6"/>
      <sheetName val="加入者拠出金変更_(2_3_1_3_2)(2)6"/>
      <sheetName val="ＲＯ加入者口座登録情報(2_3_1_5_3)6"/>
      <sheetName val="加入者口座情報(2_3_3)6"/>
      <sheetName val="33112(3_1_1_4)6"/>
      <sheetName val="33151(3_1_2_1)6"/>
      <sheetName val="33153(3_12_2)6"/>
      <sheetName val="33165(3_1_2_5)6"/>
      <sheetName val="33253(3_2_2_1)6"/>
      <sheetName val="33334(3_3_7)6"/>
      <sheetName val="加入者ｽﾃｰﾀｽ等(5_1_1)6"/>
      <sheetName val="加入者ｽﾃｰﾀｽ等_(5_1_2)_6"/>
      <sheetName val="加入者ｽﾃｰﾀｽ等(5_1_3)_6"/>
      <sheetName val="加入者ｽﾃｰﾀｽ区分(5_2_1)6"/>
      <sheetName val="加入者ｽﾃｰﾀｽ区分(5_2_3_1)6"/>
      <sheetName val="加入者ｽﾃｰﾀｽ区分_(5_2_3_2)6"/>
      <sheetName val="支払済ｽﾃｰﾀｽ（5_3_2）6"/>
      <sheetName val="受取人情報（5_3_3）6"/>
      <sheetName val="加入者口座情報(6_1_4)6"/>
      <sheetName val="有効プラン加入者(7_1_2)6"/>
      <sheetName val="加入者キー情報(8_3_1)6"/>
      <sheetName val="ローン要件情報(加入者）(9_1_1)6"/>
      <sheetName val="決済口座情報(9_2_2)6"/>
      <sheetName val="返済順序方法(9_3_5)6"/>
      <sheetName val="加入者口座属性情報(10_5_2)6"/>
      <sheetName val="加入者口座属性情報(10_5_4)6"/>
      <sheetName val="従業員名寄せ情報(2_1_1_1)6"/>
      <sheetName val="加入者属性登録情報(2_1_1_3)6"/>
      <sheetName val="変更前従業員属性情報(2_1_2_1)6"/>
      <sheetName val="従業員確認書情報(2_1_2_2)6"/>
      <sheetName val="加入者属性変更情報(2_1_2_3)6"/>
      <sheetName val="加入者証情報(2_1_2_3)6"/>
      <sheetName val="従業員属性情報(2_1_3)6"/>
      <sheetName val="募集用加入通知書情報(2_2)6"/>
      <sheetName val="加入者存在有無(2_3_1_1_1)6"/>
      <sheetName val="加入者属性登録情報(2_3_1_1_2)6"/>
      <sheetName val="加入者属性変更(2_3_1_2)6"/>
      <sheetName val="加入者属性変更(2_3_1_2)_(2)6"/>
      <sheetName val="加入者名情報(2_3_1_3_2)6"/>
      <sheetName val="加入者名情報(2_3_1_6)6"/>
      <sheetName val="33139(3_1_1__4)6"/>
      <sheetName val="33503(3_5_1)6"/>
      <sheetName val="33603(3_6)6"/>
      <sheetName val="24213(4_2_4)6"/>
      <sheetName val="24229(4_2_5)6"/>
      <sheetName val="生年月日・現況区分(5_1_1)6"/>
      <sheetName val="生年月日・現況区分_(5_1_2)6"/>
      <sheetName val="生年月日・現況区分(5_1_3)_6"/>
      <sheetName val="加入者属性情報(5_2_1)6"/>
      <sheetName val="加入者属性情報(5_2_2)6"/>
      <sheetName val="退職事由等(5_2_3_1)6"/>
      <sheetName val="退職事由等(5_2_3_2)_(2)6"/>
      <sheetName val="加入者属性情報(5_2_3)6"/>
      <sheetName val="加入者属性情報(5_3_1)6"/>
      <sheetName val="ﾌﾟﾗﾝ脱退情報(5_3_2)6"/>
      <sheetName val="加入者属性情報(5_3_3_1)6"/>
      <sheetName val="加入者属性情報(5_3_3_2)6"/>
      <sheetName val="加入者属性情報(5_3_4_3)6"/>
      <sheetName val="企業情報(6_1_2)6"/>
      <sheetName val="加入者属性情報(6_1_4)6"/>
      <sheetName val="加入者属性情報(6_1_5)6"/>
      <sheetName val="加入者属性情報(7_1_2)6"/>
      <sheetName val="加入属性情報(9_1_1)6"/>
      <sheetName val="加入者属性(9_2_3)6"/>
      <sheetName val="延滞情報(9_4_1)6"/>
      <sheetName val="対象加入者属性情報(10_1_4)6"/>
      <sheetName val="加入者属性情報(10_5_2)6"/>
      <sheetName val="加入者属性情報(10_5_4)6"/>
      <sheetName val="加入者属性情報(10_5_5)12"/>
      <sheetName val="情報系_(ID)6"/>
      <sheetName val="情報系_(ED)6"/>
      <sheetName val="TSM_Server6"/>
      <sheetName val="UKE2_係コード6"/>
      <sheetName val="UKE2_係コード_(2)6"/>
      <sheetName val="加入老名情報(2_3_1_3_2)6"/>
      <sheetName val="加入者属性情報(10_5*5)6"/>
      <sheetName val="個人型受給者情報(1_2_3_2)6"/>
      <sheetName val="再投賃結果按分情報(7_5_1)6"/>
      <sheetName val="変更前従業員属性惁報(2_1_2_1)6"/>
      <sheetName val="加兡者属性情報(5_3_4_3)6"/>
      <sheetName val="加兡者別商品売却情報(6_4_1)6"/>
      <sheetName val="加入者刡商品売却情報(6_4_1)6"/>
      <sheetName val="加入老別売却指図取引明細（10_3）6"/>
      <sheetName val="加入老別商品売却情報(6_4_1)6"/>
      <sheetName val="保按数量(5_2_3_3)6"/>
      <sheetName val="支払済ｽﾃﭰﾀｽ（5_3_2）6"/>
      <sheetName val="加入老属性情報(5_3_3_2)6"/>
      <sheetName val="33003(3_4)6"/>
      <sheetName val="加入者キヸ情報(8_3_1)6"/>
      <sheetName val="加入者塞性情報(5_2_2)6"/>
      <sheetName val="変更前従業員属性_報(2_1_2_1)6"/>
      <sheetName val="加_者属性情報(5_3_4_3)6"/>
      <sheetName val="加_者別商品売却情報(6_4_1)6"/>
      <sheetName val="加入者_商品売却情報(6_4_1)6"/>
      <sheetName val="支払済ｽﾃ_ﾀｽ（5_3_2）6"/>
      <sheetName val="加入者属性情報(5_3_196"/>
      <sheetName val="改定履歴_6"/>
      <sheetName val="_IHS設定6"/>
      <sheetName val="A-AUTO運用ルール(2003_11_28)6"/>
      <sheetName val="A-AUTO命名規約(2003_12_17)6"/>
      <sheetName val="pfcaドライバ2_2_1インストール6"/>
      <sheetName val="pfcaドライバ2_2_1コンフィグ6"/>
      <sheetName val="加入者属性盻録情報(2_3_1_1_2)6"/>
      <sheetName val="加入者ｽﾃｰﾀｽ等_(5_±_2)_6"/>
      <sheetName val="1_3_6_4_ReturnMonthCmd6"/>
      <sheetName val="1_3_6_4_main6"/>
      <sheetName val="1_3_6_4__execute6"/>
      <sheetName val="支払指図書データ（困窮時）(5ĮÒ_1_3)6"/>
      <sheetName val="加入者ｽﾃｰﾀｽ等_(5_1_2)栠6"/>
      <sheetName val="JOB一覧_(給与)6"/>
      <sheetName val="JOB一覧_(賞与)6"/>
      <sheetName val="JOB一覧_(差額）6"/>
      <sheetName val="JOB一覧_(単独年調）6"/>
      <sheetName val="データ編集_(HEN001)6"/>
      <sheetName val="データ編集_(HEN002)6"/>
      <sheetName val="データ編集_(HEN003)6"/>
      <sheetName val="データ編集_(GIPA035)6"/>
      <sheetName val="データ編集_(GIPZ005)6"/>
      <sheetName val="データ編集_(GIPZ074)6"/>
      <sheetName val="データ編集_(GIPZ075)6"/>
      <sheetName val="Ｘ）JOBｸﾞﾙｰﾌﾟﾌﾛｰ_(2)6"/>
      <sheetName val="退職事由等(µ_2_3_2)_(2)6"/>
      <sheetName val="テーブル一覧_6_(2)6"/>
      <sheetName val="テーブル一覧_6_(4)6"/>
      <sheetName val="テーブル一覧_6_(3)6"/>
      <sheetName val="加入者ᱞ性(9_2_3)6"/>
      <sheetName val="支払完了ｽﾃｰﾀ(5_3_2)6"/>
      <sheetName val="退職事由獉(5_2_3_1)6"/>
      <sheetName val="☆★☆ITEM→_(2)6"/>
      <sheetName val="1_前提6"/>
      <sheetName val="2_IPOﾀﾞｲｱｸﾞﾗﾑ(1)6"/>
      <sheetName val="2_IPOﾀﾞｲｱｸﾞﾗﾑ(2)6"/>
      <sheetName val="2_IPOﾀﾞｲｱｸﾞﾗﾑ(3)6"/>
      <sheetName val="2_IPOﾀﾞｲｱｸﾞﾗﾑ(4)6"/>
      <sheetName val="3_ﾁｪｯｸ仕様6"/>
      <sheetName val="4_編集仕様（受渡ﾊﾟﾗﾒｰﾀ）(1)6"/>
      <sheetName val="4_編集仕様（受渡ﾊﾟﾗﾒｰﾀ）(2)6"/>
      <sheetName val="4_編集仕様（受渡ﾊﾟﾗﾒｰﾀ）(3)6"/>
      <sheetName val="4_編集仕様（受渡ﾊﾟﾗﾒｰﾀ）(4)6"/>
      <sheetName val="5_データベース編集仕様6"/>
      <sheetName val="6_金銭拘束残高依頼実行一覧6"/>
      <sheetName val="7_パラメータレイアウト6"/>
      <sheetName val="8_添付資料(日本語マクロガイド)6"/>
      <sheetName val="ＲＯ加入者口座登録情報(2_3_1䱴쮡美佣䄌6"/>
      <sheetName val="予算問題点_6"/>
      <sheetName val="インプット_(2)6"/>
      <sheetName val="プロセス単位Ｐ５_(2)6"/>
      <sheetName val="加入者属性情報(10_5_5)13"/>
      <sheetName val="支払指図書Ǉータ（一時払）(5_2_1_4)6"/>
      <sheetName val="ローン要件情報(加入者）㓌9_1_1)6"/>
      <sheetName val="ローン要件情報(加入者）⻌9_1_1)6"/>
      <sheetName val="支払完了ステータス(5_3_2)6"/>
      <sheetName val="BIPG120㥘_귈Ή懇3"/>
      <sheetName val="BIPG120韸_岰̋揄3"/>
      <sheetName val="Ｘweb_ＪＯＢ－カタ㤨_3"/>
      <sheetName val="支払指図書データ（退職）(5_2_1_1)8"/>
      <sheetName val="支払指図書データ（税引後）(5_2_1_2)8"/>
      <sheetName val="支払指図書データ（困窮時）(5_2_1_3)8"/>
      <sheetName val="支払指図書データ（一時払）(5_2_1_4)8"/>
      <sheetName val="RO指図書データ（RO証明書）(5_2_1_5)8"/>
      <sheetName val="RO指図書データ（RO取崩）(5_2_1_6)8"/>
      <sheetName val="支払指図書データ（プラン外年金）(5_2_1_7)8"/>
      <sheetName val="異動情報(5_2_1_11)8"/>
      <sheetName val="RO移管払出適格証明請求情報(5_2_2)8"/>
      <sheetName val="退職通知書情報(5_2_3_1)8"/>
      <sheetName val="個人型受給者情報(5_2_3_2)8"/>
      <sheetName val="売却情報(5_2_4_1)8"/>
      <sheetName val="33260(3_2_2_3)8"/>
      <sheetName val="33260(3_2_2_７)8"/>
      <sheetName val="ローン内容登録情報（変更異動）(9_1_1)8"/>
      <sheetName val="売却情報1(9_1_2)8"/>
      <sheetName val="売却指図情報(9_1_2)8"/>
      <sheetName val="実行ステータス情報(9_2_1)8"/>
      <sheetName val="売却完了情報(9_2_1)8"/>
      <sheetName val="売却完了情報(9_2_2)8"/>
      <sheetName val="実行ステータス情報(9_2_3)8"/>
      <sheetName val="一括返済額情報(9_3_1)8"/>
      <sheetName val="入金予定額情報（一括時のみ）(9_3_3)8"/>
      <sheetName val="売却時情報(9_3_5)8"/>
      <sheetName val="33403(3_4)8"/>
      <sheetName val="33518(3_5_4)8"/>
      <sheetName val="33519(3_5_5)8"/>
      <sheetName val="33602(3_6)8"/>
      <sheetName val="24201(4_2_1)8"/>
      <sheetName val="24235(4_2_2)8"/>
      <sheetName val="24215(4_2_4)8"/>
      <sheetName val="24322(4_3_4)8"/>
      <sheetName val="24323(4_3_4)8"/>
      <sheetName val="24404(4_4_2)8"/>
      <sheetName val="24422(4_4_2)8"/>
      <sheetName val="24409(4_4_3)8"/>
      <sheetName val="24410(4_4_3)8"/>
      <sheetName val="24411(4_4_4)8"/>
      <sheetName val="24424(4_4_4)8"/>
      <sheetName val="24502(4_5)8"/>
      <sheetName val="保有数量(5_2_3_3)8"/>
      <sheetName val="売却商品(5_2_4_4)8"/>
      <sheetName val="資産処分明細情報(5_3)8"/>
      <sheetName val="支払完了ｽﾃｰﾀｽ(5_3_2)8"/>
      <sheetName val="加入者別商品売却情報(6_1_1)8"/>
      <sheetName val="発注情報(6_1_2)8"/>
      <sheetName val="発注情報(6_1_4)8"/>
      <sheetName val="個人型売却結果(6_2_4)8"/>
      <sheetName val="加入者別商品売却情報(6_3_2)8"/>
      <sheetName val="約定済情報(6_3_2)8"/>
      <sheetName val="加入者別商品売却情報(6_3_3)8"/>
      <sheetName val="売却結果按分情報(6_3_3)8"/>
      <sheetName val="売却結果按分情報(6_3_4)8"/>
      <sheetName val="約定済情報(6_3_4)8"/>
      <sheetName val="加入者別商品売却情報(6_4_1)8"/>
      <sheetName val="加入者別対象残高(7_2)8"/>
      <sheetName val="個人型収益明細情報_(7_3_5)8"/>
      <sheetName val="対象残高（按分用）(7_3_6)8"/>
      <sheetName val="加入者別収益明細情報(7_3_6)8"/>
      <sheetName val="加入者別収益明細情報(7_3_7)8"/>
      <sheetName val="加入者別収益情報(7_3_8)8"/>
      <sheetName val="個人型収益情報(7_4)8"/>
      <sheetName val="個人型買付指図情報(7_4)8"/>
      <sheetName val="対象残高（按分用）(7_5_1)8"/>
      <sheetName val="再投資結果按分情報(7_5_1)8"/>
      <sheetName val="買付取引明細(9_3_5)8"/>
      <sheetName val="加入者別売却指図取引明細（10_3）8"/>
      <sheetName val="資産売却情報（加入者別)(10_5_1)8"/>
      <sheetName val="移管済ステータス(10_5_6)8"/>
      <sheetName val="33515(3_5_3)8"/>
      <sheetName val="33516(3_5_4)8"/>
      <sheetName val="指図書データ（プラン単位）(10_2)8"/>
      <sheetName val="売却指図(10_3)8"/>
      <sheetName val="移行先情報(10_5_1)8"/>
      <sheetName val="加入者証変更情報(2_1_2_3)8"/>
      <sheetName val="加入者口座存在有無(2_2)8"/>
      <sheetName val="加入者口座登録情報(2_3_1_1_3)8"/>
      <sheetName val="加入者証発行区分(2_3_1_6)8"/>
      <sheetName val="加入者証発行区分(2_3_1_6)_(2)8"/>
      <sheetName val="加入者口座変更(2_3_1_2_3)8"/>
      <sheetName val="加入者口座変更_(2_3_1_2_3)(2)8"/>
      <sheetName val="加入者拠出金変更(2_3_1_3_2)8"/>
      <sheetName val="加入者拠出金変更_(2_3_1_3_2)(2)8"/>
      <sheetName val="ＲＯ加入者口座登録情報(2_3_1_5_3)8"/>
      <sheetName val="加入者口座情報(2_3_3)8"/>
      <sheetName val="33112(3_1_1_4)8"/>
      <sheetName val="33151(3_1_2_1)8"/>
      <sheetName val="33153(3_12_2)8"/>
      <sheetName val="33165(3_1_2_5)8"/>
      <sheetName val="33253(3_2_2_1)8"/>
      <sheetName val="33334(3_3_7)8"/>
      <sheetName val="加入者ｽﾃｰﾀｽ等(5_1_1)8"/>
      <sheetName val="加入者ｽﾃｰﾀｽ等_(5_1_2)_8"/>
      <sheetName val="加入者ｽﾃｰﾀｽ等(5_1_3)_8"/>
      <sheetName val="加入者ｽﾃｰﾀｽ区分(5_2_1)8"/>
      <sheetName val="加入者ｽﾃｰﾀｽ区分(5_2_3_1)8"/>
      <sheetName val="加入者ｽﾃｰﾀｽ区分_(5_2_3_2)8"/>
      <sheetName val="支払済ｽﾃｰﾀｽ（5_3_2）8"/>
      <sheetName val="受取人情報（5_3_3）8"/>
      <sheetName val="加入者口座情報(6_1_4)8"/>
      <sheetName val="有効プラン加入者(7_1_2)8"/>
      <sheetName val="加入者キー情報(8_3_1)8"/>
      <sheetName val="ローン要件情報(加入者）(9_1_1)8"/>
      <sheetName val="決済口座情報(9_2_2)8"/>
      <sheetName val="返済順序方法(9_3_5)8"/>
      <sheetName val="加入者口座属性情報(10_5_2)8"/>
      <sheetName val="加入者口座属性情報(10_5_4)8"/>
      <sheetName val="従業員名寄せ情報(2_1_1_1)8"/>
      <sheetName val="加入者属性登録情報(2_1_1_3)8"/>
      <sheetName val="変更前従業員属性情報(2_1_2_1)8"/>
      <sheetName val="従業員確認書情報(2_1_2_2)8"/>
      <sheetName val="加入者属性変更情報(2_1_2_3)8"/>
      <sheetName val="加入者証情報(2_1_2_3)8"/>
      <sheetName val="従業員属性情報(2_1_3)8"/>
      <sheetName val="募集用加入通知書情報(2_2)8"/>
      <sheetName val="加入者存在有無(2_3_1_1_1)8"/>
      <sheetName val="加入者属性登録情報(2_3_1_1_2)8"/>
      <sheetName val="加入者属性変更(2_3_1_2)8"/>
      <sheetName val="加入者属性変更(2_3_1_2)_(2)8"/>
      <sheetName val="加入者名情報(2_3_1_3_2)8"/>
      <sheetName val="加入者名情報(2_3_1_6)8"/>
      <sheetName val="33139(3_1_1__4)8"/>
      <sheetName val="33503(3_5_1)8"/>
      <sheetName val="33603(3_6)8"/>
      <sheetName val="24213(4_2_4)8"/>
      <sheetName val="24229(4_2_5)8"/>
      <sheetName val="生年月日・現況区分(5_1_1)8"/>
      <sheetName val="生年月日・現況区分_(5_1_2)8"/>
      <sheetName val="生年月日・現況区分(5_1_3)_8"/>
      <sheetName val="加入者属性情報(5_2_1)8"/>
      <sheetName val="加入者属性情報(5_2_2)8"/>
      <sheetName val="退職事由等(5_2_3_1)8"/>
      <sheetName val="退職事由等(5_2_3_2)_(2)8"/>
      <sheetName val="加入者属性情報(5_2_3)8"/>
      <sheetName val="加入者属性情報(5_3_1)8"/>
      <sheetName val="ﾌﾟﾗﾝ脱退情報(5_3_2)8"/>
      <sheetName val="加入者属性情報(5_3_3_1)8"/>
      <sheetName val="加入者属性情報(5_3_3_2)8"/>
      <sheetName val="加入者属性情報(5_3_4_3)8"/>
      <sheetName val="企業情報(6_1_2)8"/>
      <sheetName val="加入者属性情報(6_1_4)8"/>
      <sheetName val="加入者属性情報(6_1_5)8"/>
      <sheetName val="加入者属性情報(7_1_2)8"/>
      <sheetName val="加入属性情報(9_1_1)8"/>
      <sheetName val="加入者属性(9_2_3)8"/>
      <sheetName val="延滞情報(9_4_1)8"/>
      <sheetName val="対象加入者属性情報(10_1_4)8"/>
      <sheetName val="加入者属性情報(10_5_2)8"/>
      <sheetName val="加入者属性情報(10_5_4)8"/>
      <sheetName val="加入者属性情報(10_5_5)16"/>
      <sheetName val="情報系_(ID)8"/>
      <sheetName val="情報系_(ED)8"/>
      <sheetName val="TSM_Server8"/>
      <sheetName val="UKE2_係コード8"/>
      <sheetName val="UKE2_係コード_(2)8"/>
      <sheetName val="加入老名情報(2_3_1_3_2)8"/>
      <sheetName val="加入者属性情報(10_5*5)8"/>
      <sheetName val="個人型受給者情報(1_2_3_2)8"/>
      <sheetName val="再投賃結果按分情報(7_5_1)8"/>
      <sheetName val="変更前従業員属性惁報(2_1_2_1)8"/>
      <sheetName val="加兡者属性情報(5_3_4_3)8"/>
      <sheetName val="加兡者別商品売却情報(6_4_1)8"/>
      <sheetName val="加入者刡商品売却情報(6_4_1)8"/>
      <sheetName val="加入老別売却指図取引明細（10_3）8"/>
      <sheetName val="加入老別商品売却情報(6_4_1)8"/>
      <sheetName val="保按数量(5_2_3_3)8"/>
      <sheetName val="支払済ｽﾃﭰﾀｽ（5_3_2）8"/>
      <sheetName val="加入老属性情報(5_3_3_2)8"/>
      <sheetName val="33003(3_4)8"/>
      <sheetName val="加入者キヸ情報(8_3_1)8"/>
      <sheetName val="加入者塞性情報(5_2_2)8"/>
      <sheetName val="変更前従業員属性_報(2_1_2_1)8"/>
      <sheetName val="加_者属性情報(5_3_4_3)8"/>
      <sheetName val="加_者別商品売却情報(6_4_1)8"/>
      <sheetName val="加入者_商品売却情報(6_4_1)8"/>
      <sheetName val="支払済ｽﾃ_ﾀｽ（5_3_2）8"/>
      <sheetName val="加入者属性情報(5_3_198"/>
      <sheetName val="改定履歴_8"/>
      <sheetName val="_IHS設定8"/>
      <sheetName val="A-AUTO運用ルール(2003_11_28)8"/>
      <sheetName val="A-AUTO命名規約(2003_12_17)8"/>
      <sheetName val="pfcaドライバ2_2_1インストール8"/>
      <sheetName val="pfcaドライバ2_2_1コンフィグ8"/>
      <sheetName val="加入者属性盻録情報(2_3_1_1_2)8"/>
      <sheetName val="加入者ｽﾃｰﾀｽ等_(5_±_2)_8"/>
      <sheetName val="1_3_6_4_ReturnMonthCmd8"/>
      <sheetName val="1_3_6_4_main8"/>
      <sheetName val="1_3_6_4__execute8"/>
      <sheetName val="支払指図書データ（困窮時）(5ĮÒ_1_3)8"/>
      <sheetName val="加入者ｽﾃｰﾀｽ等_(5_1_2)栠8"/>
      <sheetName val="JOB一覧_(給与)8"/>
      <sheetName val="JOB一覧_(賞与)8"/>
      <sheetName val="JOB一覧_(差額）8"/>
      <sheetName val="JOB一覧_(単独年調）8"/>
      <sheetName val="データ編集_(HEN001)8"/>
      <sheetName val="データ編集_(HEN002)8"/>
      <sheetName val="データ編集_(HEN003)8"/>
      <sheetName val="データ編集_(GIPA035)8"/>
      <sheetName val="データ編集_(GIPZ005)8"/>
      <sheetName val="データ編集_(GIPZ074)8"/>
      <sheetName val="データ編集_(GIPZ075)8"/>
      <sheetName val="Ｘ）JOBｸﾞﾙｰﾌﾟﾌﾛｰ_(2)8"/>
      <sheetName val="テーブル一覧_6_(2)8"/>
      <sheetName val="テーブル一覧_6_(4)8"/>
      <sheetName val="テーブル一覧_6_(3)8"/>
      <sheetName val="退職事由等(µ_2_3_2)_(2)8"/>
      <sheetName val="加入者ᱞ性(9_2_3)8"/>
      <sheetName val="支払完了ｽﾃｰﾀ(5_3_2)8"/>
      <sheetName val="退職事由獉(5_2_3_1)8"/>
      <sheetName val="☆★☆ITEM→_(2)8"/>
      <sheetName val="1_前提8"/>
      <sheetName val="2_IPOﾀﾞｲｱｸﾞﾗﾑ(1)8"/>
      <sheetName val="2_IPOﾀﾞｲｱｸﾞﾗﾑ(2)8"/>
      <sheetName val="2_IPOﾀﾞｲｱｸﾞﾗﾑ(3)8"/>
      <sheetName val="2_IPOﾀﾞｲｱｸﾞﾗﾑ(4)8"/>
      <sheetName val="3_ﾁｪｯｸ仕様8"/>
      <sheetName val="4_編集仕様（受渡ﾊﾟﾗﾒｰﾀ）(1)8"/>
      <sheetName val="4_編集仕様（受渡ﾊﾟﾗﾒｰﾀ）(2)8"/>
      <sheetName val="4_編集仕様（受渡ﾊﾟﾗﾒｰﾀ）(3)8"/>
      <sheetName val="4_編集仕様（受渡ﾊﾟﾗﾒｰﾀ）(4)8"/>
      <sheetName val="5_データベース編集仕様8"/>
      <sheetName val="6_金銭拘束残高依頼実行一覧8"/>
      <sheetName val="7_パラメータレイアウト8"/>
      <sheetName val="8_添付資料(日本語マクロガイド)8"/>
      <sheetName val="ＲＯ加入者口座登録情報(2_3_1䱴쮡美佣䄌8"/>
      <sheetName val="予算問題点_8"/>
      <sheetName val="インプット_(2)8"/>
      <sheetName val="プロセス単位Ｐ５_(2)8"/>
      <sheetName val="加入者属性情報(10_5_5)17"/>
      <sheetName val="支払指図書Ǉータ（一時払）(5_2_1_4)8"/>
      <sheetName val="ローン要件情報(加入者）㓌9_1_1)8"/>
      <sheetName val="ローン要件情報(加入者）⻌9_1_1)8"/>
      <sheetName val="支払完了ステータス(5_3_2)8"/>
      <sheetName val="BIPG120㥘_귈Ή懇5"/>
      <sheetName val="BIPG120韸_岰̋揄5"/>
      <sheetName val="Ｘweb_ＪＯＢ－カタ㤨_5"/>
      <sheetName val="目次・外㿐̗谤Ċ"/>
      <sheetName val="集計テーブル"/>
      <sheetName val="集計サマリ"/>
      <sheetName val="【点検1】指摘事項"/>
      <sheetName val="【点検2】指摘事項"/>
      <sheetName val="【点検3】指摘事項"/>
      <sheetName val="【テーブル操作仕様】指摘事項"/>
      <sheetName val="優先設計書名"/>
      <sheetName val="区分シート"/>
      <sheetName val="M_業種"/>
      <sheetName val="M_業種別給与回帰係数"/>
      <sheetName val="改定履歴"/>
      <sheetName val="★データ編集Ⅱ爉ࡈİ_x0000_栀 "/>
      <sheetName val="Ｘweb_ＪＯＢ－カ洰8浼"/>
      <sheetName val="基礎"/>
      <sheetName val="保険情報"/>
      <sheetName val="計算"/>
      <sheetName val="進捗管理表2"/>
      <sheetName val="進捗管理表1"/>
      <sheetName val="[df一覧hs.xls]"/>
      <sheetName val="ﾃｽﾄｹｰｽက"/>
      <sheetName val="★データ編集Ⅱ쐂ᱣ0"/>
      <sheetName val="★データ編集Ⅱ0"/>
      <sheetName val="退職事由等(µ.ԯ"/>
      <sheetName val="I_Oﾌ_x0010_"/>
      <sheetName val="★データ編集Ⅱ爇恈0"/>
      <sheetName val="★データ編集Ⅱ/"/>
      <sheetName val="★データ編集Ⅱ爄/"/>
      <sheetName val="★データ編集Ⅱ爇酈/"/>
      <sheetName val="★データ編集Ⅱ爌ⱈ0"/>
      <sheetName val="★データ編集Ⅱ爎え0"/>
      <sheetName val="★データ編集Ⅱ爂/"/>
      <sheetName val="★データ編集Ⅱ爈ࡈ0"/>
      <sheetName val="★データ編集Ⅱ爄⭈0"/>
      <sheetName val="★データ編集Ⅱ爄蹈/"/>
      <sheetName val="★データ編集Ⅱ爇왈/"/>
      <sheetName val="★データ編集Ⅱ爃왈/"/>
      <sheetName val="★データ編集Ⅱ爌魈/"/>
      <sheetName val="★データ編集Ⅱ䈀牪ԯ"/>
      <sheetName val="進捗表(愵の"/>
      <sheetName val="進捗表(揄】"/>
      <sheetName val="生年月日・現臁"/>
      <sheetName val="ﾃｽﾄｹｰｽ一覧(԰"/>
      <sheetName val="ﾃｽﾄｹｰｽ一覧(0"/>
      <sheetName val="ﾃｽﾄｹｰｽ一覧(/"/>
      <sheetName val="退職事由等(µ.2."/>
      <sheetName val="退職事由等(µ.2.䑲　"/>
      <sheetName val="退職事由等(µ.2._x0010_"/>
      <sheetName val="☆B010(A00"/>
      <sheetName val="加入者ｽﾃｰﾀ_x0002_??׃⿡"/>
      <sheetName val="加入者ｽﾃｰﾀ_x0002_??"/>
      <sheetName val="人DB給DB헾】_x0005_"/>
      <sheetName val="目次・外部_x0005_"/>
      <sheetName val="退職事由等(µ.2._x0005_"/>
      <sheetName val="退職事由等(µ.2.灨_x001b_橂⿶_x0005_"/>
      <sheetName val="[df一覧hs.xls][df一覧hs.xls]"/>
      <sheetName val="★データ編集Ⅱⴇ쥥/"/>
      <sheetName val="★データ編集Ⅱ爁_xda48_/"/>
      <sheetName val="★データ編集Ⅱ爊_xda48_/"/>
      <sheetName val="★データ編集Ⅱİ"/>
      <sheetName val="★データ編集Ⅱ爅ࡈ0"/>
      <sheetName val="★データ編集Ⅱ爉ࡈİ"/>
      <sheetName val="★データ編集Ⅱ爄聈0"/>
      <sheetName val="★データ編集Ⅱ爄ൈ0"/>
      <sheetName val="★データ編集Ⅱ爀/"/>
      <sheetName val="★データ編集Ⅱ爁衈0"/>
      <sheetName val="★データ編集Ⅱ爊㵈0"/>
      <sheetName val="★データ編集Ⅱ爊屈0"/>
      <sheetName val="★データ編集Ⅱ爉ै0"/>
      <sheetName val="★データ編集Ⅱ爀䭈0"/>
      <sheetName val="★データ編集Ⅱ爉ୈ0"/>
      <sheetName val="★データ編集Ⅱⴋ쑥/"/>
      <sheetName val="★データ編集Ⅱ젖᎑"/>
      <sheetName val="★データ編集Ⅱⴊ/"/>
      <sheetName val="★データ編集Ⅱ爂⭈0"/>
      <sheetName val="★データ編集Ⅱⴄ䩥0"/>
      <sheetName val="★データ編集Ⅱ爏⑈0"/>
      <sheetName val="★データ編集Ⅱⴁꑥ/"/>
      <sheetName val="★データ編集Ⅱⴇ桥0"/>
      <sheetName val="★データ編集Ⅱⴄ큥/"/>
      <sheetName val="★データ編集Ⅱⴂ큥/"/>
      <sheetName val="★データ編集Ⅱⴀ/"/>
      <sheetName val="★データ編集Ⅱⴄ奥0"/>
      <sheetName val="★データ編集Ⅱ爂퉈/"/>
      <sheetName val="★データ編集Ⅱ爉퉈/"/>
      <sheetName val="★データ編集Ⅱⴂ剥0"/>
      <sheetName val="★データ編集Ⅱ爆_xda48_/"/>
      <sheetName val="退職事由等(µ.2.壆⿀"/>
      <sheetName val="退職事由等(µ.2.⩿⿜_x0005_"/>
      <sheetName val="退職事由等(µ.2.砐5⩿⿫_x0005_"/>
      <sheetName val="退職事由等(µ.2.皐=⩿〃_x0005_"/>
      <sheetName val="退職事由等(µ.2.⩿⾤_x0005_"/>
      <sheetName val="退職事由等(µ.2.⩿、_x0005_"/>
      <sheetName val="退職事由等(µ.2.⩿〙_x0005_"/>
      <sheetName val="退職事由等(µ.2.壆⾬"/>
      <sheetName val="ﾃｽﾄｹ"/>
      <sheetName val="退職事由等(µ.2.壆で"/>
      <sheetName val="退職事由等(µ.2.常ݡ壆⿡_x0001_"/>
      <sheetName val="退職事由等(µ.2.壆〷"/>
      <sheetName val="☆B010(A0쌔ᄅ0"/>
      <sheetName val="★データ編集Ⅱⴃ_xdf65_/"/>
      <sheetName val="★データ編集Ⅱⴈ剥0"/>
      <sheetName val="★データ編集Ⅱⴈ㭥0"/>
      <sheetName val="★データ編集Ⅱⴈ_xda65_/"/>
      <sheetName val="★データ編集Ⅱⴄ_xda65_/"/>
      <sheetName val="★データ編集Ⅱⴁ_xda65_/"/>
      <sheetName val="★データ編集Ⅱⴈ쵥/"/>
      <sheetName val="★データ編集Ⅱⴉ쵥/"/>
      <sheetName val="★データ編集Ⅱⴀᝥ0"/>
      <sheetName val="★データ編集Ⅱ爂煮/"/>
      <sheetName val="進捗表(氚〹"/>
      <sheetName val="退職事由等(µ.2.壆〬"/>
      <sheetName val="退職事由等(µ.2.3.0"/>
      <sheetName val="退職事由等(µ.2.3./"/>
      <sheetName val="退職事由等(µ.2.3.쐆፣0"/>
      <sheetName val="加入者ｽﾃｰﾀ_x0002_??壆〭"/>
      <sheetName val="退職事由等(µ.2.蛈ŝ挷べ"/>
      <sheetName val="退職事由等(µ.2.蚐Ļ挷た"/>
      <sheetName val="★データ編集Ⅱ缂奪0"/>
      <sheetName val="★データ編集Ⅱက"/>
      <sheetName val="★データ編集Ⅱ쌉ᄅ0"/>
      <sheetName val="★データ編集Ⅱ쌋ᄅ0"/>
      <sheetName val="★データ編集Ⅱ쐅絣0"/>
      <sheetName val="★データ編集Ⅱ옊ｘ/"/>
      <sheetName val="★データ編集Ⅱ옆ｘ/"/>
      <sheetName val="★データ編集Ⅱ예՘0"/>
      <sheetName val="★データ編集Ⅱ옇՘0"/>
      <sheetName val="★データ編集Ⅱ옂托0"/>
      <sheetName val="★データ編集Ⅱ蠇㝱"/>
      <sheetName val="★データ編集Ⅱ쐅Ᵽ0"/>
      <sheetName val="★データ編集Ⅱ쐅ꡣ/"/>
      <sheetName val="★データ編集Ⅱ쐃鵣/"/>
      <sheetName val="★データ編集Ⅱ쐅鵣/"/>
      <sheetName val="★データ編集Ⅱ쐆땣/"/>
      <sheetName val="★データ編集Ⅱ쐄ꭣ/"/>
      <sheetName val="退職事由等(µ.㠏㝭 ࡽ쐆롣/"/>
      <sheetName val="加入者ｽﾃｰﾀ_x0002_゗　釩윅鉡/"/>
      <sheetName val="★データ編集Ⅱ쐅ꝣ/"/>
      <sheetName val="☆★☆ITEꮸ⽸_x0005_"/>
      <sheetName val="☆★☆ITEꮸ⾄_x0005_"/>
      <sheetName val="☆★☆ITEꮸ⾟_x0005_"/>
      <sheetName val="加入者属性情報(ᠵ㦆ᛅ⾬_x0005_"/>
      <sheetName val="加入者属性情報(ᠵ㦆_x0005_"/>
      <sheetName val="加入者属性情報(ᠵ㦆ꮸ⼚_x0005_"/>
      <sheetName val="加入者属性情報(ᠵ㦆ꮸ⽬_x0005_"/>
      <sheetName val="加入者属性情報(ᠵ㦆ꮸ⾹_x0005_"/>
      <sheetName val="加入者属性情報(ᠵ㦆ꮸ⿇_x0005_"/>
      <sheetName val="Ｘweb_ＪＯＢ－カ"/>
      <sheetName val="Ｘ）JOBｸﾞﾙｰﾌﾟﾌﾛｰ _x0005_"/>
      <sheetName val="加入者属性情報(ᠵ㦆ꮸ⾍_x0005_"/>
      <sheetName val="加入者属性情報(ᠵ㦆헾⿂_x0005_"/>
      <sheetName val="加入者属性情報(ᠵ㦆헾⽜_x0005_"/>
      <sheetName val="加入者属性情報(ᠵ㦆"/>
      <sheetName val="加入者属性情報(ᠵ㦆ꮸ⾌_x0005_"/>
      <sheetName val="☆★☆ITEꮸ⼞_x0005_"/>
      <sheetName val="☆★☆ITE橂⾺_x0005_"/>
      <sheetName val="☆B010(A0倀ᚨ쐂ལ0"/>
      <sheetName val="☆B010(A0/"/>
      <sheetName val="[df一覧hs.xls]★データ編集Ⅱ/"/>
      <sheetName val="[df一覧hs.xls]ﾃｽﾄｹｰｽ一覧(/"/>
      <sheetName val="[df一覧hs.xls]退職事由等(µ.2.3./"/>
      <sheetName val="[df一覧hs.xls]★データ編集Ⅱ옊ｘ/"/>
      <sheetName val="[df一覧hs.xls]★データ編集Ⅱ옆ｘ/"/>
      <sheetName val="[df一覧hs.xls]★データ編集Ⅱ쐅ꡣ/"/>
      <sheetName val="[df一覧hs.xls]★データ編集Ⅱ쐃鵣/"/>
      <sheetName val="[df一覧hs.xls]★データ編集Ⅱ쐅鵣/"/>
      <sheetName val="[df一覧hs.xls]★データ編集Ⅱ"/>
      <sheetName val="[df一覧hs.xls]★データ編集Ⅱ쐆땣/"/>
      <sheetName val="[df一覧hs.xls]★データ編集Ⅱ쐄ꭣ/"/>
      <sheetName val="[df一覧hs.xls]退職事由等(µ.㠏㝭 ࡽ쐆롣/"/>
      <sheetName val="[df一覧hs.xls]加入者ｽﾃｰﾀ_x0002_゗　釩윅鉡/"/>
      <sheetName val="[df一覧hs.xls]★データ編集Ⅱ쐅ꝣ/"/>
      <sheetName val="ﾃｽﾄｹｰ"/>
      <sheetName val="退職事由等(µ.謀ᨪ԰"/>
      <sheetName val="退職事由等(µ.㰀᎕萀᎕謀ᨪ԰"/>
      <sheetName val="退職事由等(µ.㔀ԯ"/>
      <sheetName val="退職事由等(µ.㔀乎ԯ"/>
      <sheetName val="退職事由等(µ.㠀⡙㔀㡎ԯ"/>
      <sheetName val="退職事由等(µ.᠊⅌_xde41_쐁呣0"/>
      <sheetName val="退職事由等(µ.᠊⅌蚧쐈呣0"/>
      <sheetName val="退職事由等(µ.᠊⅌㠀_xde40_쐁呣0"/>
      <sheetName val="退職事由等(µ.㔀啎ԯ"/>
      <sheetName val="退職事由等(µ.㔀㥎ԯ"/>
      <sheetName val="退職事由等(µ./"/>
      <sheetName val="退職事由等(µ.堚䈺㔎ⴇ왥/"/>
      <sheetName val="退職事由等(µ.2.3.♒"/>
      <sheetName val="退職事由等(µ.2.3.쐅꽣/"/>
      <sheetName val="退職事由等(µ.2.3.쐏꽣/"/>
      <sheetName val="退職事由等(µ.2.3.쐐꽣/"/>
      <sheetName val="退職事由等(µ.쐍慣0"/>
      <sheetName val="退職事由等(µ.項㭵쀀ꠡ쐃蕣0"/>
      <sheetName val="退職事由等(µ.2.3.က"/>
      <sheetName val="指図書データ（プラン単位）_x0008_1"/>
      <sheetName val="退職事由等(µ.2.3.쐉㙣0"/>
      <sheetName val="★データ編集Ⅱ쐃䭣0"/>
      <sheetName val="★データ編集Ⅱ쐅ﭣ/"/>
      <sheetName val="★データ編集Ⅱ퀆䝣0"/>
      <sheetName val="★データ編集Ⅱ옆/"/>
      <sheetName val="★データ編集Ⅱ윂⩡0"/>
      <sheetName val="退職事由等(µ.렅ᢖ栀膢쐅虣0"/>
      <sheetName val="退職事由等(µ.㠅ᡱ렀瘪쐄虣0"/>
      <sheetName val="退職事由等(µ.ࠅẘ　३쐃깣/"/>
      <sheetName val="退職事由等(µ.2.3.위䙡0"/>
      <sheetName val="退職事由等(µ.2.3.윀䙡0"/>
      <sheetName val="退職事由等(µ.2.3.윁䙡0"/>
      <sheetName val="サンプル（プ/"/>
      <sheetName val="サンプル（プ_xdc06_桩0"/>
      <sheetName val="退職事由等(µ.瀀녮쐁幣0"/>
      <sheetName val="退職事由等(µ.᠀뚁쐁董0"/>
      <sheetName val="退職事由等(µ.砎ᶋ᠀䶈╪0"/>
      <sheetName val="退職事由等(µ.0"/>
      <sheetName val="退職事由等(µ.栅ゕ　訹쐄ꁣ/"/>
      <sheetName val="退職事由等(µ.栅ゕꠀ訮쐄ꁣ/"/>
      <sheetName val="退職事由等(µ.栅ゕ렀訣쐄ꁣ/"/>
      <sheetName val="退職事由等(µ.栅ゕ저拦쐂ꁣ/"/>
      <sheetName val="退職事由等(µ.栅ゕࠀ誅쐄ꁣ/"/>
      <sheetName val="退職事由等(µ.蠀뭘쐂㩣0"/>
      <sheetName val="退職事由等(µ.눷쐌㩣0"/>
      <sheetName val="退職事由等(µ.堀岖쐋䵣0"/>
      <sheetName val="退職事由等(µ.堀ᐦ쐌ꩣ/"/>
      <sheetName val="退職事由等(µ._xd800_滩쐉ꩣ/"/>
      <sheetName val="退職事由等(µ.瀀߾쐏ꩣ/"/>
      <sheetName val="退職事由等(µ.栔ᙰꠀʧ쐃뭣/"/>
      <sheetName val="退職事由等(µ.쐊鍣/"/>
      <sheetName val="退職事由等(µ.쐇䙣0"/>
      <sheetName val="退職事由等(µ.餀䮘ԯ"/>
      <sheetName val="退職事由等(µ.䈀⑪ԯ"/>
      <sheetName val="★データ編集ԯ"/>
      <sheetName val="Ｘweb_ＪＯＢ－_x0005_"/>
      <sheetName val="GWサーヘー("/>
      <sheetName val="GWサーヘー(揄⾙"/>
      <sheetName val="BIPG120헾⼷_x0005_"/>
      <sheetName val="テーブル_x0005_"/>
      <sheetName val="BIPG120恽《"/>
      <sheetName val="BIPG120抎ぎ"/>
      <sheetName val="BIPG120旉っ"/>
      <sheetName val="BIPG120揄⾷"/>
      <sheetName val="BIPG120櫰⿋"/>
      <sheetName val="★データ編集鬀锓ԯ"/>
      <sheetName val="★データ編集♷가ᐝ԰"/>
      <sheetName val="★データ編集가☝԰"/>
      <sheetName val="★データ編集᠀㙱餀꺘ԯ"/>
      <sheetName val="★データ編集᠀♰餀滛ԯ"/>
      <sheetName val="★データ編集_xd800_⦢䰀➌ԯ"/>
      <sheetName val="★データ編集⹷䈀儬ԯ"/>
      <sheetName val="★データ編集舀딟ԯ"/>
      <sheetName val="★データ編集᠀ᑬ餀ﾘԯ"/>
      <sheetName val="★データ編集䠀⡲餀쮘ԯ"/>
      <sheetName val="★データ編集鬀眓ԯ"/>
      <sheetName val="★データ編集Ⅽ턀ԯ"/>
      <sheetName val="★データ編集蠀㕲✀ᔒԯ"/>
      <sheetName val="★データ編集가똝ԯ"/>
      <sheetName val="★データ編集鬀娓ԯ"/>
      <sheetName val="★データ編集⵲鬀ਓ԰"/>
      <sheetName val="★データ編集蠀㹸洀Ƶ԰"/>
      <sheetName val="★データ編集洀袵ԯ"/>
      <sheetName val="★データ編集✀씒ԯ"/>
      <sheetName val="Ｘweb_ＪＯＢ－"/>
      <sheetName val="★データ編集ᨀ셙ԯ"/>
      <sheetName val="★データ編集栀㱯ᨀ饙ԯ"/>
      <sheetName val="★データ編集ᨀ䁙ԯ"/>
      <sheetName val="★データ編集렀ṳ欀覺ԯ"/>
      <sheetName val="★データ編集⸂䠪ﰁ㤠"/>
      <sheetName val="★データ編集栀ᑙᨀԯ"/>
      <sheetName val="★データ編集㈋⁪0"/>
      <sheetName val="★データ編集_xd802_䬾됁䨵"/>
      <sheetName val="★データ編集頀ᡲጀㆂԯ"/>
      <sheetName val="★データ編集_x0001_"/>
      <sheetName val="★データ編集적鐾ﰀࠠ"/>
      <sheetName val="★データ編集_x0002_"/>
      <sheetName val="★データ編集́Ლ"/>
      <sheetName val="★データ編集䁵墥̂㖚_x0001_"/>
      <sheetName val="★データ編集䁵殥̂䢚_x0001_"/>
      <sheetName val="★データ編集䁶庥̂㮚_x0001_"/>
      <sheetName val="★データ編集䀗殥̂䢚_x0001_"/>
      <sheetName val="★データ編集刀_x0010__x0000__x0000__x0000__x0000__x0000_"/>
      <sheetName val="★データ編集 饸_xdc00_㬱頂壮ࠛ"/>
      <sheetName val="新業務機/"/>
      <sheetName val="加入者属性情報(씀눖ԯ"/>
      <sheetName val="☆B01ԯ"/>
      <sheetName val="加入者属性情報(蠀❫䈀ꍪԯ"/>
      <sheetName val="加入者属性情報(ᡗ䈀煪ԯ"/>
      <sheetName val="加入者属性情報(᠀ᥱ䈀ԯ"/>
      <sheetName val="加入者属性情報(⑱䈀齪ԯ"/>
      <sheetName val="加入者属性情報(䈀穪ԯ"/>
      <sheetName val="加入者属性情報(저⵱餀Ƙ԰"/>
      <sheetName val="加入者属性情報(餀슘ԯ"/>
      <sheetName val="加入者属性情報(栀ᵫꩀԯ"/>
      <sheetName val="加入者属性情報(렀⭮鬀ࠓ԰"/>
      <sheetName val="目次・会԰"/>
      <sheetName val="加入者属性情報(ᠵ㦆ꮸ⼙_x0005_"/>
      <sheetName val="☆B010(A0⻡"/>
      <sheetName val="人DB給DBﾏｯﾁﾝ"/>
      <sheetName val="☆B010(A0԰"/>
      <sheetName val="☆B010(A0_x0001_"/>
      <sheetName val="☆B010(A0쀀⷏܃䎎/"/>
      <sheetName val="☆B010(A0က"/>
      <sheetName val="☆B010(A0栀㔂܇↎/"/>
      <sheetName val="☆B010(A0怀፵∀ᩃ԰"/>
      <sheetName val="指図書データ（プランį"/>
      <sheetName val="☆B010(A0က⣬"/>
      <sheetName val="☆B010(A0紀浠0"/>
      <sheetName val="支払指図書データ（一時払"/>
      <sheetName val="コールト/"/>
      <sheetName val="退職事由等(µ.2.3렀澃܇/"/>
      <sheetName val="退職事由等(µ.2.3က"/>
      <sheetName val="退職事由等(µ.2.3܇/"/>
      <sheetName val="退職事由等(µ.2.3퀀ꌋ܇/"/>
      <sheetName val="退職事由等(µ.2.3ꀀ™܃䂎/"/>
      <sheetName val="退職事由等(µ.2.3܆䂎/"/>
      <sheetName val="退職事由等(µ.2.3/"/>
      <sheetName val="退職事由等(µ.2.3⠀珛܄䂎/"/>
      <sheetName val="BIPG120氚⾘"/>
      <sheetName val="変更管理"/>
      <sheetName val="変更管理֘"/>
      <sheetName val="[df一覧hs.xls]退職事由等(µ.ࠅẘ　३쐃깣/"/>
      <sheetName val="[df一覧hs.xls]サンプル（プ/"/>
      <sheetName val="[df一覧hs.xls]退職事由等(µ./"/>
      <sheetName val="[df一覧hs.xls]退職事由等(µ.栅ゕ　訹쐄ꁣ/"/>
      <sheetName val="[df一覧hs.xls]退職事由等(µ.栅ゕꠀ訮쐄ꁣ/"/>
      <sheetName val="[df一覧hs.xls]退職事由等(µ.栅ゕ렀訣쐄ꁣ/"/>
      <sheetName val="[df一覧hs.xls]退職事由等(µ.栅ゕ저拦쐂ꁣ/"/>
      <sheetName val="[df一覧hs.xls]退職事由等(µ.栅ゕࠀ誅쐄ꁣ/"/>
      <sheetName val="[df一覧hs.xls]退職事由等(µ.堀ᐦ쐌ꩣ/"/>
      <sheetName val="[df一覧hs.xls]退職事由等(µ._xd800_滩쐉ꩣ/"/>
      <sheetName val="[df一覧hs.xls]退職事由等(µ.瀀߾쐏ꩣ/"/>
      <sheetName val="[df一覧hs.xls]退職事由等(µ.栔ᙰꠀʧ쐃뭣/"/>
      <sheetName val="[df一覧hs.xls]退職事由等(µ.쐊鍣/"/>
      <sheetName val="進捗表(揄⾠"/>
      <sheetName val="進捗表(揄⾰"/>
      <sheetName val="[df一覧hs.xls]☆B010(A0/"/>
      <sheetName val="加入者属性情報(ᠵ㦆헾⾌_x0005_"/>
      <sheetName val="加入者属性情報(ᠵ㦆헾⽐_x0005_"/>
      <sheetName val="加入者属性情報(ᠵ㦆⩿⾻_x0005_"/>
      <sheetName val="加入者属性情報(ᠵ㦆ꮸ⾟_x0005_"/>
      <sheetName val="加入者属性情報(ᠵ㦆ꮸ⽮_x0005_"/>
      <sheetName val="加入者属性情報(ᠵ㦆ꮸ⽔_x0005_"/>
      <sheetName val="加入者属性情報(ᠵ㦆颙⾞_x0005_"/>
      <sheetName val="[df一覧hs.xls]退職事由等(µ.2.3.쐅꽣/"/>
      <sheetName val="[df一覧hs.xls]退職事由等(µ.2.3.쐏꽣/"/>
      <sheetName val="[df一覧hs.xls]退職事由等(µ.2.3.쐐꽣/"/>
      <sheetName val="指図書データ（プラン単位歘.ᛅ⿊_x0005_"/>
      <sheetName val="指図書データ（プラン単位_x0005_"/>
      <sheetName val="新業務機能ԯ"/>
      <sheetName val="☆B01က"/>
      <sheetName val="☆B010(A031޹⽤_x0005_"/>
      <sheetName val="☆B010(A031޹⾺_x0005_"/>
      <sheetName val="☆B010(A031"/>
      <sheetName val="☆データ_x0005_"/>
      <sheetName val="☆B010(A031_x0005_"/>
      <sheetName val="指図書データ（プラン単位）_x0008_10/"/>
      <sheetName val="指図書データ（プラン単位）_x0008_10က"/>
      <sheetName val="新業務機能/"/>
      <sheetName val="☆B010(A031踇⿄"/>
      <sheetName val="指図書データ（プラン単位）_x0008_100"/>
      <sheetName val="指図書データ（プラン単位燘_x0018_䤊⾽_x0005_"/>
      <sheetName val="★データ編集Ⅱ-2/"/>
      <sheetName val="☆B010(A03颙⾱_x0005_"/>
      <sheetName val="☆B010(A03"/>
      <sheetName val="BIPG120_Ｐ_x0005_"/>
      <sheetName val="指図書データ（プラ_x0005_"/>
      <sheetName val="指図書データ（プラ渠_x0013_湬_x0013_颙⿦_x0005_"/>
      <sheetName val="指図書データ（プラ牨_x0014_颙⾥_x0005_"/>
      <sheetName val="指図書データ（プラ翸1޹⾈_x0005_"/>
      <sheetName val="Ｘweb__x0005_"/>
      <sheetName val="新業務機԰"/>
      <sheetName val="指図書データ（プラン単位）_x0008_10_x0001_"/>
      <sheetName val="ྪ_x0005_"/>
      <sheetName val="JOB一_x0005_"/>
      <sheetName val="JOB一丵⼥_x0005_"/>
      <sheetName val="JOB一橂⽟_x0005_"/>
      <sheetName val="JOB一覧0"/>
      <sheetName val="JOB一覧/"/>
      <sheetName val="加入者属性盻録情報(2.3.1."/>
      <sheetName val="加入者属性盻録情報(2.3.1"/>
      <sheetName val="インプッ"/>
      <sheetName val="旧031114)BIPG120"/>
      <sheetName val="旧031114)BIPG120挢⾔"/>
      <sheetName val="[df一覧hs.xls]JOB一覧/"/>
      <sheetName val="退職事由等(µ.2.3.2) 0"/>
      <sheetName val="退職事由等(µ.2.3.2) ԯ"/>
      <sheetName val="退職事由等(µ.2.3.2) /"/>
      <sheetName val="変更管ԯ"/>
      <sheetName val="Ｘ）JOBｸﾞﾙｰﾌﾟﾌﾛ_x0005_"/>
      <sheetName val="改訂ԯ"/>
      <sheetName val="Ｘ旧）BIPG12਀ԯ"/>
      <sheetName val="退職事由等(µ.2.3.2) _x0001_"/>
      <sheetName val="目次0"/>
      <sheetName val="目次က"/>
      <sheetName val="目次・外部ｺ_x0010_"/>
      <sheetName val="目次・外部ｺ"/>
      <sheetName val="df/"/>
      <sheetName val="改訂0"/>
      <sheetName val="☆★☆/"/>
      <sheetName val="dfက"/>
      <sheetName val="df"/>
      <sheetName val="[df一覧hs.xls]df/"/>
      <sheetName val="チェ/"/>
      <sheetName val="チェ0"/>
      <sheetName val="33519_x0001_"/>
      <sheetName val="目次X"/>
      <sheetName val="Ｘ）JOBｸﾞﾙｰﾌﾟﾌﾛ헾】_x0005_"/>
      <sheetName val="Ｘ）JOBｸﾞﾙｰﾌﾟﾌﾛퟐ彻m"/>
      <sheetName val="df0"/>
      <sheetName val="[df一覧hs.xls]☆★☆/"/>
      <sheetName val="[df一覧hs.xls]チェ/"/>
      <sheetName val="[df一覧hs.xls]改訂/"/>
      <sheetName val="Ｘ）JOBｸﾞﾙｰﾌﾟﾌﾛ"/>
      <sheetName val="Ｘ）JOBｸﾞﾙｰﾌﾟﾌﾛ헾⼬_x0005_"/>
      <sheetName val="Ｘ）JOBｸﾞﾙｰﾌﾟﾌﾛ헾⾠_x0005_"/>
      <sheetName val="改訂က"/>
      <sheetName val="☆★☆IT0"/>
      <sheetName val="☆★☆IT㈉荪0"/>
      <sheetName val="GWサーヘー(_x0005_"/>
      <sheetName val="GWサーヘー(Ꙉ_x0013_޹〚_x0005_"/>
      <sheetName val="GWサーヘー(滘D丵⽛_x0005_"/>
      <sheetName val="コールト"/>
      <sheetName val="☆★☆0"/>
      <sheetName val="Ｘ）JOBｸﾞﾙｰﾌﾟﾌﾛ副µ"/>
      <sheetName val="Ｘ）JOBｸﾞﾙｰﾌﾟﾌﾛ辠副µ"/>
      <sheetName val="改訂_x0001_"/>
      <sheetName val="☆★☆ITEM→ ԰"/>
      <sheetName val="加入者ᱞ性(9/"/>
      <sheetName val="退職事由等(µ.2.3.朄蕥0"/>
      <sheetName val="退職事由等(µ.2.3.朂步0"/>
      <sheetName val="☆データ"/>
      <sheetName val="退職事由等(µ.2.3.윂視/"/>
      <sheetName val="退職事由等(µ.2.3.쐄橣0"/>
      <sheetName val="退職事由等(µ.2.3.⥲"/>
      <sheetName val="退職事由等(µ.2.3.퀈⡣0"/>
      <sheetName val="退職事由等(µ.2.3.퀖晣0"/>
      <sheetName val="★データ編集Ⅱ쐄湣0"/>
      <sheetName val="★データ編集Ⅱ쐂㝣0"/>
      <sheetName val="退職事由等(µ.2.3.쐄﹣/"/>
      <sheetName val="目次・外"/>
      <sheetName val="目次・外䀀"/>
      <sheetName val="031127)BIP"/>
      <sheetName val="031127)BIP릍Ĩⅰ⁞❰⁞"/>
      <sheetName val="退職事由等(µ.㑫ࠀᢕ옇퉘/"/>
      <sheetName val="退職事由等(µ.ࠕ㡭蠀푡옏睘0"/>
      <sheetName val="退職事由等(µ.砐ㅰ _xdaed_쐅陣/"/>
      <sheetName val="退職事由等(µ.砖ㅰ栀_xdb49_쐅陣/"/>
      <sheetName val="退職事由等(µ.쐂ꅣ/"/>
      <sheetName val="退職事由等(µ.밅剤0"/>
      <sheetName val="★データ編集Ⅱ넂둣/"/>
      <sheetName val="指図書データ（プラン単位）_x0008_10"/>
      <sheetName val="退職事由等(µ.2.3.朐㩥0"/>
      <sheetName val="★データ編集Ⅱ렚㒒"/>
      <sheetName val="★データ編集Ⅱ쐃칣/"/>
      <sheetName val="★データ編集Ⅱ猊虭0"/>
      <sheetName val="[df一覧hs.xls]退職事由等(µ.㑫ࠀᢕ옇퉘/"/>
      <sheetName val="[df一覧hs.xls]退職事由等(µ.ࠕ㡭蠀푡옏睘0"/>
      <sheetName val="[df一覧hs.xls]退職事由等(µ.砐ㅰ _xdaed_쐅陣/"/>
      <sheetName val="[df一覧hs.xls]退職事由等(µ.砖ㅰ栀_xdb49_쐅陣/"/>
      <sheetName val="[df一覧hs.xls]退職事由等(µ.쐂ꅣ/"/>
      <sheetName val="[df一覧hs.xls]退職事由等(µ.堚䈺㔎ⴇ왥/"/>
      <sheetName val="[df一覧hs.xls]★データ編集Ⅱ쐅ﭣ/"/>
      <sheetName val="[df一覧hs.xls]★データ編集Ⅱ넂둣/"/>
      <sheetName val="[df一覧hs.xls]★データ編集Ⅱ옆/"/>
      <sheetName val="[df一覧hs.xls]★データ編集Ⅱ윂⩡0"/>
      <sheetName val="[df一覧hs.xls]★データ編集Ⅱ쐃칣/"/>
      <sheetName val="★データ編集Ⅱ猋꽭/"/>
      <sheetName val="★データ編集Ⅱ頟⚊"/>
      <sheetName val="★データ編集Ⅱ䈀捪ԯ"/>
      <sheetName val="★データ編集Ⅱ쨄/"/>
      <sheetName val="加入者ｽﾃｰﾀ_x0002_???+?ᘀ᨜԰"/>
      <sheetName val="加入者ｽﾃｰﾀ_x0002_???+?︀矕ԯ"/>
      <sheetName val="加入者ｽﾃｰﾀ_x0002_???+?︀ԯ"/>
      <sheetName val="加入者ｽﾃｰﾀ_x0002_???+?︀ꯕԯ"/>
      <sheetName val="★データ編集Ⅱ洂텩/"/>
      <sheetName val="目次・外忕こ_x0005_"/>
      <sheetName val="退職事由等(µ.쀆푥/"/>
      <sheetName val="退職事由等(µ.쀂푥/"/>
      <sheetName val="退職事由等(µ.砆ᬺ倀쀂푥/"/>
      <sheetName val="退職事由等(µ.Ⱳ뀀㑌쐈北/"/>
      <sheetName val="退職事由等(µ.Ⱳ_xd800_쐃北/"/>
      <sheetName val="新業務機能_x0002_"/>
      <sheetName val="☆★☆ITEM→/"/>
      <sheetName val="加入者ｽﾃｰﾀ_x0002_/"/>
      <sheetName val="加入者ｽﾃｰﾀ_x0002_က"/>
      <sheetName val="加入者ｽﾃｰﾀ_x0002_0"/>
      <sheetName val="加入者ｽﾃｰﾀ_x0002_㠚┹"/>
      <sheetName val="加入者ｽﾃｰﾀ_x0002_į"/>
      <sheetName val="加入者ｽﾃｰﾀ_x0002_İ"/>
      <sheetName val="加入者ｽﾃｰﾀ_x0002_㔁፡0"/>
      <sheetName val="加入者ｽﾃｰﾀ_x0002_㔁ɡ0"/>
      <sheetName val="加入者ｽﾃｰﾀ_x0002_㔁⡡0"/>
      <sheetName val="加入者ｽﾃｰﾀ_x0002_㔁恡0"/>
      <sheetName val="加入者ｽﾃｰﾀ_x0002_裾朂౥0"/>
      <sheetName val="加入者ｽﾃｰﾀ_x0002_㠀豧朂౥0"/>
      <sheetName val="加入者ｽﾃｰﾀ_x0002__xd805_ⰶꀀ蟩朂౥0"/>
      <sheetName val="加入者ｽﾃｰﾀ_x0002_會补0"/>
      <sheetName val="加入者ｽﾃｰﾀ_x0002_　ⴢ朇ť0"/>
      <sheetName val="加入者ｽﾃｰﾀ_x0002_⠀䒻朁푥/"/>
      <sheetName val="加入者ｽﾃｰﾀ_x0002_ሁ豥/"/>
      <sheetName val="加入者ｽﾃｰﾀ_x0002_뀀䁥ⴄ൥0"/>
      <sheetName val="加入者ｽﾃｰﾀ_x0002_㙃ⴢ䁥0"/>
      <sheetName val="加入者ｽﾃｰﾀ_x0002_ꨥⴭ噥0"/>
      <sheetName val="加入者ｽﾃｰﾀ_x0002_堀쌂/"/>
      <sheetName val="加入者ｽﾃｰﾀ_x0002_倀ϡ쌆/"/>
      <sheetName val="加入者ｽﾃｰﾀ_x0002_　ഉ쌇踅/"/>
      <sheetName val="加入者ｽﾃｰﾀ_x0002_　옉뵘/"/>
      <sheetName val="加入者ｽﾃｰﾀ_x0002_栀猙예㑘0"/>
      <sheetName val="加入者ｽﾃｰﾀ_x0002_ꀀ옅졘/"/>
      <sheetName val="加入者ｽﾃｰﾀ_x0002_㠅┶ကꏓ줐텥/"/>
      <sheetName val="加入者ｽﾃｰﾀ_x0002_㠅┶聓줃텥/"/>
      <sheetName val="加入者ｽﾃｰﾀ_x0002_㠅┶退㥦준텥/"/>
      <sheetName val="加入者ｽﾃｰﾀ_x0002_䀀ᏼ缄ၪ0"/>
      <sheetName val="加入者ｽﾃｰﾀ_x0002_蠀珈옂腘0"/>
      <sheetName val="加入者ｽﾃｰﾀ_x0002_저嵝예腘0"/>
      <sheetName val="加入者ｽﾃｰﾀ_x0002_ꠀ欷옆蹘/"/>
      <sheetName val="加入者ｽﾃｰﾀ_x0002_　_xdff2_영蹘/"/>
      <sheetName val="加入者ｽﾃｰﾀ_x0002_彀옂ꁘ/"/>
      <sheetName val="加入者ｽﾃｰﾀ_x0002_䀀⧕옇/"/>
      <sheetName val="加入者ｽﾃｰﾀ_x0002_倀鿈옅/"/>
      <sheetName val="加入者ｽﾃｰﾀ_x0002_䀀㌬옇ﵘ/"/>
      <sheetName val="加入者ｽﾃｰﾀ_x0002_퀀挤옂ﵘ/"/>
      <sheetName val="加入者ｽﾃｰﾀ_x0002_저ﯦ옌ﵘ/"/>
      <sheetName val="加入者ｽﾃｰﾀ_x0002__xd800_ᔢ옆푘/"/>
      <sheetName val="加入者ｽﾃｰﾀ_x0002_頀_xdf8b_옊푘/"/>
      <sheetName val="加入者ｽﾃｰﾀ_x0002_頀㵫옄᱘0"/>
      <sheetName val="加入者ｽﾃｰﾀ_x0002_瀀鸧옅ｘ/"/>
      <sheetName val="加入者ｽﾃｰﾀ_x0002_ကꟚ옂ｘ/"/>
      <sheetName val="加入者ｽﾃｰﾀ_x0002_쀀覨옂噘0"/>
      <sheetName val="加入者ｽﾃｰﾀ_x0002__xd800_覩옂噘0"/>
      <sheetName val="加入者ｽﾃｰﾀ_x0002_퀀袴옉癘0"/>
      <sheetName val="加入者ｽﾃｰﾀ_x0002_쀀젘영蝘0"/>
      <sheetName val="加入者ｽﾃｰﾀ_x0002_줅轥/"/>
      <sheetName val="加入者ｽﾃｰﾀ_x0002_頀婫朂끥/"/>
      <sheetName val="加入者ｽﾃｰﾀ_x0002_ࠀܬ朇幥0"/>
      <sheetName val="加入者ｽﾃｰﾀ_x0002_頀둤朆幥0"/>
      <sheetName val="加入者ｽﾃｰﾀ_x0002_退둦朆幥0"/>
      <sheetName val="加入者ｽﾃｰﾀ_x0002_ࠀ㈌朅幥0"/>
      <sheetName val="加入者ｽﾃｰﾀ_x0002_က⮊朂补0"/>
      <sheetName val="加入者ｽﾃｰﾀ_x0002_᠀羑朂﹥/"/>
      <sheetName val="加入者ｽﾃｰﾀ_x0002_瀀ᨗ會흥/"/>
      <sheetName val="加入者ｽﾃｰﾀ_x0002_ကᗳ會흥/"/>
      <sheetName val="加入者ｽﾃｰﾀ_x0002_耀ᗳ會흥/"/>
      <sheetName val="加入者ｽﾃｰﾀ_x0002_ᒚ會흥/"/>
      <sheetName val="加入者ｽﾃｰﾀ_x0002_頀桫朂흥/"/>
      <sheetName val="加入者ｽﾃｰﾀ_x0002_쀀䆁朅ݥ0"/>
      <sheetName val="加入者ｽﾃｰﾀ_x0002_䀀尜朆蝥0"/>
      <sheetName val="加入者ｽﾃｰﾀ_x0002_栍ㆄ탥缆㭪0"/>
      <sheetName val="加入者ｽﾃｰﾀ_x0002_＀_xffff_壿鲝띪į"/>
      <sheetName val="加入者ｽﾃｰﾀ_x0002_堀ᚶ娅䱣0"/>
      <sheetName val="加入者ｽﾃｰﾀ_x0002_저∅_xd963_/"/>
      <sheetName val="加入者ｽﾃｰﾀ_x0002_砀塥∅_xd963_/"/>
      <sheetName val="加入者ｽﾃｰﾀ_x0002_⠀봋∃煣0"/>
      <sheetName val="加入者ｽﾃｰﾀ_x0002_馮∂煣0"/>
      <sheetName val="加入者ｽﾃｰﾀ_x0002_쀀黸∂煣0"/>
      <sheetName val="加入者ｽﾃｰﾀ_x0002_뜄뉦/"/>
      <sheetName val="加入者ｽﾃｰﾀ_x0002_저_xdf36_뜇捦0"/>
      <sheetName val="加入者ｽﾃｰﾀ_x0002_⠷᠀䄁뜈遦/"/>
      <sheetName val="加入者ｽﾃｰﾀ_x0002_ꠅ⡕瀀∀뜅遦/"/>
      <sheetName val="加入者ｽﾃｰﾀ_x0002_退䂶ⴊ୥0"/>
      <sheetName val="加入者ｽﾃｰﾀ_x0002_퀀윂㩡0"/>
      <sheetName val="加入者ｽﾃｰﾀ_x0002_紈繠0"/>
      <sheetName val="加入者ｽﾃｰﾀ_x0002_純繠0"/>
      <sheetName val="加入者ｽﾃｰﾀ_x0002_紎繠0"/>
      <sheetName val="加入者ｽﾃｰﾀ_x0002_耀仚ⴛꙥ/"/>
      <sheetName val="加入者ｽﾃｰﾀ_x0002_ࠀ䌅朋䭥0"/>
      <sheetName val="加入者ｽﾃｰﾀ_x0002_瀀尷朅퉥/"/>
      <sheetName val="加入者ｽﾃｰﾀ_x0002_怀ᮻ밈덤/"/>
      <sheetName val="加入者ｽﾃｰﾀ_x0002_저湶박덤/"/>
      <sheetName val="加入者ｽﾃｰﾀ_x0002_退ል밍덤/"/>
      <sheetName val="加入者ｽﾃｰﾀ_x0002_䠀朊ⵥ0"/>
      <sheetName val="加入者ｽﾃｰﾀ_x0002_저朊ⵥ0"/>
      <sheetName val="加入者ｽﾃｰﾀ_x0002_瀀㸷朒쵥/"/>
      <sheetName val="加入者ｽﾃｰﾀ_x0002_⠀㡛朒쵥/"/>
      <sheetName val="加入者ｽﾃｰﾀ_x0002_簜朅/"/>
      <sheetName val="加入者ｽﾃｰﾀ_x0002_䀀敥朅/"/>
      <sheetName val="加入者ｽﾃｰﾀ_x0002_倀텡朊ⵥ0"/>
      <sheetName val="加入者ｽﾃｰﾀ_x0002_ੁ뜈䅦0"/>
      <sheetName val="加入者ｽﾃｰﾀ_x0002_䀀愬ᨊ䙬0"/>
      <sheetName val="加入者ｽﾃｰﾀ_x0002_ࠀ༎/"/>
      <sheetName val="加入者ｽﾃｰﾀ_x0002_䵑༎畬0"/>
      <sheetName val="加入者ｽﾃｰﾀ_x0002_།멬/"/>
      <sheetName val="加入者ｽﾃｰﾀ_x0002_瀀廀㈂鉪/"/>
      <sheetName val="加入者ｽﾃｰﾀ_x0002_缁赬/"/>
      <sheetName val="加入者ｽﾃｰﾀ_x0002_缋赬/"/>
      <sheetName val="加入者ｽﾃｰﾀ_x0002_렋頷뀀蒕缈捬0"/>
      <sheetName val="加入者ｽﾃｰﾀ_x0002_猌ㅭ0"/>
      <sheetName val="加入者ｽﾃｰﾀ_x0002_ꠀ廀_xdc11_籩0"/>
      <sheetName val="加入者ｽﾃｰﾀ_x0002_蠀鴏渃㡥0"/>
      <sheetName val="加入者ｽﾃｰﾀ_x0002_ⴀቆǺ_xdea1_"/>
      <sheetName val="加入者ｽﾃｰﾀ_x0002_栔ᝒ㸚옄᝘0"/>
      <sheetName val="加入者ｽﾃｰﾀ_x0002_㔁덡/"/>
      <sheetName val="加入者ｽﾃｰﾀ_x0002_耀鞳넊瑣0"/>
      <sheetName val="加入者ｽﾃｰﾀ_x0002_퀀靛ᨅ鑬/"/>
      <sheetName val="加入者ｽﾃｰﾀ_x0002_ 帶ᨂ뭬/"/>
      <sheetName val="加入者ｽﾃｰﾀ_x0002_鷮ḁ퉭/"/>
      <sheetName val="加入者ｽﾃｰﾀ_x0002_ꀀ⢙뜗楦0"/>
      <sheetName val="加入者ｽﾃｰﾀ_x0002_猇灭0"/>
      <sheetName val="加入者ｽﾃｰﾀ_x0002_쌄䐅/"/>
      <sheetName val="加入者ｽﾃｰﾀ_x0002_옇⩘0"/>
      <sheetName val="加入者ｽﾃｰﾀ_x0002_⒓큌옃蝘0"/>
      <sheetName val="加入者ｽﾃｰﾀ_x0002_謀ᨪ԰"/>
      <sheetName val="加入者ｽﾃｰﾀ_x0002_㰀᎕萀᎕謀ᨪ԰"/>
      <sheetName val="加入者ｽﾃｰﾀ_x0002_㠀灎㈂頻/"/>
      <sheetName val="加入者ｽﾃｰﾀ_x0002_㈂४0"/>
      <sheetName val="加入者ｽﾃｰﾀ_x0002_㈣४0"/>
      <sheetName val="加入者ｽﾃｰﾀ_x0002_頓⤵㠀젰༑荬0"/>
      <sheetName val="加入者ｽﾃｰﾀ_x0002_䠞⥓퀀ⴤ༁荬0"/>
      <sheetName val="加入者ｽﾃｰﾀ_x0002_蠙༹ꠁꚾḊ剭0"/>
      <sheetName val="加入者ｽﾃｰﾀ_x0002_옆存0"/>
      <sheetName val="加入者ｽﾃｰﾀ_x0002_ࠋ䉓瀀옃/"/>
      <sheetName val="加入者ｽﾃｰﾀ_x0002_ꠀ䤮쌛嵩0"/>
      <sheetName val="加入者ｽﾃｰﾀ_x0002_ꠊ㒓瞰옂慘0"/>
      <sheetName val="加入者ｽﾃｰﾀ_x0002_ⱋ쀀摨옆慘0"/>
      <sheetName val="加入者ｽﾃｰﾀ_x0002_栎ㅎ"/>
      <sheetName val="加入者ｽﾃｰﾀ_x0002_栓ㅎ뀀娕옉じ0"/>
      <sheetName val="加入者ｽﾃｰﾀ_x0002_⠆᱑　옃/"/>
      <sheetName val="加入者ｽﾃｰﾀ_x0002_옃镘/"/>
      <sheetName val="加入者ｽﾃｰﾀ_x0002_옉镘/"/>
      <sheetName val="加入者ｽﾃｰﾀ_x0002_ᚕ䠀ᗓ옃_xdc58_/"/>
      <sheetName val="加入者ｽﾃｰﾀ_x0002_옂_xdc58_/"/>
      <sheetName val="改/"/>
      <sheetName val="退職事由等(µ.퐀頿䞾嵌 "/>
      <sheetName val="退職事由等(µ.猁⹭0"/>
      <sheetName val="退職事由等(µ.猂뙭/"/>
      <sheetName val="33515(3.5"/>
      <sheetName val="加入者属性情報(100"/>
      <sheetName val="加入者属性情報(10԰"/>
      <sheetName val="加入者属性情報(10䈀ᅪ԰"/>
      <sheetName val="加入者属性情報(10渀腷԰"/>
      <sheetName val="加入者属性情報(10/"/>
      <sheetName val="加入者属性情報(10က"/>
      <sheetName val="加入者属性情報(10䈀䙪ԯ"/>
      <sheetName val="☆★☆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sheetData sheetId="193"/>
      <sheetData sheetId="194"/>
      <sheetData sheetId="195"/>
      <sheetData sheetId="196"/>
      <sheetData sheetId="197"/>
      <sheetData sheetId="198"/>
      <sheetData sheetId="199"/>
      <sheetData sheetId="200" refreshError="1"/>
      <sheetData sheetId="201" refreshError="1"/>
      <sheetData sheetId="202"/>
      <sheetData sheetId="203"/>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sheetData sheetId="223"/>
      <sheetData sheetId="224"/>
      <sheetData sheetId="225"/>
      <sheetData sheetId="226" refreshError="1"/>
      <sheetData sheetId="227" refreshError="1"/>
      <sheetData sheetId="228"/>
      <sheetData sheetId="229"/>
      <sheetData sheetId="230"/>
      <sheetData sheetId="231"/>
      <sheetData sheetId="232"/>
      <sheetData sheetId="233"/>
      <sheetData sheetId="234"/>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sheetData sheetId="281" refreshError="1"/>
      <sheetData sheetId="282" refreshError="1"/>
      <sheetData sheetId="283"/>
      <sheetData sheetId="284"/>
      <sheetData sheetId="285"/>
      <sheetData sheetId="286"/>
      <sheetData sheetId="287"/>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sheetData sheetId="297" refreshError="1"/>
      <sheetData sheetId="298" refreshError="1"/>
      <sheetData sheetId="299" refreshError="1"/>
      <sheetData sheetId="300" refreshError="1"/>
      <sheetData sheetId="301" refreshError="1"/>
      <sheetData sheetId="302"/>
      <sheetData sheetId="303" refreshError="1"/>
      <sheetData sheetId="304"/>
      <sheetData sheetId="305"/>
      <sheetData sheetId="306" refreshError="1"/>
      <sheetData sheetId="307"/>
      <sheetData sheetId="308" refreshError="1"/>
      <sheetData sheetId="309"/>
      <sheetData sheetId="310"/>
      <sheetData sheetId="311"/>
      <sheetData sheetId="312" refreshError="1"/>
      <sheetData sheetId="313" refreshError="1"/>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refreshError="1"/>
      <sheetData sheetId="328" refreshError="1"/>
      <sheetData sheetId="329" refreshError="1"/>
      <sheetData sheetId="330" refreshError="1"/>
      <sheetData sheetId="331" refreshError="1"/>
      <sheetData sheetId="332" refreshError="1"/>
      <sheetData sheetId="333" refreshError="1"/>
      <sheetData sheetId="334"/>
      <sheetData sheetId="335"/>
      <sheetData sheetId="336"/>
      <sheetData sheetId="337" refreshError="1"/>
      <sheetData sheetId="338" refreshError="1"/>
      <sheetData sheetId="339" refreshError="1"/>
      <sheetData sheetId="340" refreshError="1"/>
      <sheetData sheetId="341"/>
      <sheetData sheetId="342"/>
      <sheetData sheetId="343"/>
      <sheetData sheetId="344"/>
      <sheetData sheetId="345"/>
      <sheetData sheetId="346"/>
      <sheetData sheetId="347"/>
      <sheetData sheetId="348" refreshError="1"/>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sheetData sheetId="391"/>
      <sheetData sheetId="392"/>
      <sheetData sheetId="393"/>
      <sheetData sheetId="394"/>
      <sheetData sheetId="395" refreshError="1"/>
      <sheetData sheetId="396"/>
      <sheetData sheetId="397" refreshError="1"/>
      <sheetData sheetId="398"/>
      <sheetData sheetId="399" refreshError="1"/>
      <sheetData sheetId="400" refreshError="1"/>
      <sheetData sheetId="401" refreshError="1"/>
      <sheetData sheetId="402"/>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sheetData sheetId="433" refreshError="1"/>
      <sheetData sheetId="434" refreshError="1"/>
      <sheetData sheetId="435" refreshError="1"/>
      <sheetData sheetId="436"/>
      <sheetData sheetId="437"/>
      <sheetData sheetId="438" refreshError="1"/>
      <sheetData sheetId="439" refreshError="1"/>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refreshError="1"/>
      <sheetData sheetId="462" refreshError="1"/>
      <sheetData sheetId="463" refreshError="1"/>
      <sheetData sheetId="464" refreshError="1"/>
      <sheetData sheetId="465"/>
      <sheetData sheetId="466"/>
      <sheetData sheetId="467"/>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sheetData sheetId="547"/>
      <sheetData sheetId="548"/>
      <sheetData sheetId="549"/>
      <sheetData sheetId="550"/>
      <sheetData sheetId="551"/>
      <sheetData sheetId="552"/>
      <sheetData sheetId="553"/>
      <sheetData sheetId="554"/>
      <sheetData sheetId="555" refreshError="1"/>
      <sheetData sheetId="556" refreshError="1"/>
      <sheetData sheetId="557"/>
      <sheetData sheetId="558" refreshError="1"/>
      <sheetData sheetId="559" refreshError="1"/>
      <sheetData sheetId="560" refreshError="1"/>
      <sheetData sheetId="561" refreshError="1"/>
      <sheetData sheetId="562"/>
      <sheetData sheetId="563"/>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sheetData sheetId="575" refreshError="1"/>
      <sheetData sheetId="576" refreshError="1"/>
      <sheetData sheetId="577"/>
      <sheetData sheetId="578"/>
      <sheetData sheetId="579"/>
      <sheetData sheetId="580"/>
      <sheetData sheetId="581"/>
      <sheetData sheetId="582"/>
      <sheetData sheetId="583"/>
      <sheetData sheetId="584"/>
      <sheetData sheetId="585" refreshError="1"/>
      <sheetData sheetId="586" refreshError="1"/>
      <sheetData sheetId="587"/>
      <sheetData sheetId="588" refreshError="1"/>
      <sheetData sheetId="589"/>
      <sheetData sheetId="590" refreshError="1"/>
      <sheetData sheetId="591" refreshError="1"/>
      <sheetData sheetId="592"/>
      <sheetData sheetId="593"/>
      <sheetData sheetId="594"/>
      <sheetData sheetId="595" refreshError="1"/>
      <sheetData sheetId="596" refreshError="1"/>
      <sheetData sheetId="597" refreshError="1"/>
      <sheetData sheetId="598" refreshError="1"/>
      <sheetData sheetId="599" refreshError="1"/>
      <sheetData sheetId="600" refreshError="1"/>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refreshError="1"/>
      <sheetData sheetId="616" refreshError="1"/>
      <sheetData sheetId="617"/>
      <sheetData sheetId="618"/>
      <sheetData sheetId="619"/>
      <sheetData sheetId="620" refreshError="1"/>
      <sheetData sheetId="62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sheetData sheetId="650"/>
      <sheetData sheetId="651"/>
      <sheetData sheetId="652"/>
      <sheetData sheetId="653"/>
      <sheetData sheetId="654"/>
      <sheetData sheetId="655" refreshError="1"/>
      <sheetData sheetId="656" refreshError="1"/>
      <sheetData sheetId="657"/>
      <sheetData sheetId="658"/>
      <sheetData sheetId="659" refreshError="1"/>
      <sheetData sheetId="660"/>
      <sheetData sheetId="661"/>
      <sheetData sheetId="662" refreshError="1"/>
      <sheetData sheetId="663"/>
      <sheetData sheetId="664"/>
      <sheetData sheetId="665"/>
      <sheetData sheetId="666"/>
      <sheetData sheetId="667"/>
      <sheetData sheetId="668"/>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sheetData sheetId="860" refreshError="1"/>
      <sheetData sheetId="861" refreshError="1"/>
      <sheetData sheetId="862" refreshError="1"/>
      <sheetData sheetId="863" refreshError="1"/>
      <sheetData sheetId="864" refreshError="1"/>
      <sheetData sheetId="865" refreshError="1"/>
      <sheetData sheetId="866"/>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sheetData sheetId="881"/>
      <sheetData sheetId="882" refreshError="1"/>
      <sheetData sheetId="883" refreshError="1"/>
      <sheetData sheetId="884"/>
      <sheetData sheetId="885"/>
      <sheetData sheetId="886" refreshError="1"/>
      <sheetData sheetId="887"/>
      <sheetData sheetId="888" refreshError="1"/>
      <sheetData sheetId="889"/>
      <sheetData sheetId="890" refreshError="1"/>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refreshError="1"/>
      <sheetData sheetId="906" refreshError="1"/>
      <sheetData sheetId="907"/>
      <sheetData sheetId="908"/>
      <sheetData sheetId="909" refreshError="1"/>
      <sheetData sheetId="910" refreshError="1"/>
      <sheetData sheetId="911"/>
      <sheetData sheetId="912"/>
      <sheetData sheetId="913"/>
      <sheetData sheetId="914" refreshError="1"/>
      <sheetData sheetId="915"/>
      <sheetData sheetId="916" refreshError="1"/>
      <sheetData sheetId="917"/>
      <sheetData sheetId="918"/>
      <sheetData sheetId="919"/>
      <sheetData sheetId="920"/>
      <sheetData sheetId="921"/>
      <sheetData sheetId="922"/>
      <sheetData sheetId="923"/>
      <sheetData sheetId="924"/>
      <sheetData sheetId="925"/>
      <sheetData sheetId="926"/>
      <sheetData sheetId="927" refreshError="1"/>
      <sheetData sheetId="928"/>
      <sheetData sheetId="929" refreshError="1"/>
      <sheetData sheetId="930" refreshError="1"/>
      <sheetData sheetId="931" refreshError="1"/>
      <sheetData sheetId="932" refreshError="1"/>
      <sheetData sheetId="933"/>
      <sheetData sheetId="934"/>
      <sheetData sheetId="935" refreshError="1"/>
      <sheetData sheetId="936" refreshError="1"/>
      <sheetData sheetId="937"/>
      <sheetData sheetId="938"/>
      <sheetData sheetId="939"/>
      <sheetData sheetId="940"/>
      <sheetData sheetId="941"/>
      <sheetData sheetId="942"/>
      <sheetData sheetId="943"/>
      <sheetData sheetId="944"/>
      <sheetData sheetId="945"/>
      <sheetData sheetId="946" refreshError="1"/>
      <sheetData sheetId="947"/>
      <sheetData sheetId="948" refreshError="1"/>
      <sheetData sheetId="949" refreshError="1"/>
      <sheetData sheetId="950"/>
      <sheetData sheetId="951"/>
      <sheetData sheetId="952"/>
      <sheetData sheetId="953"/>
      <sheetData sheetId="954"/>
      <sheetData sheetId="955" refreshError="1"/>
      <sheetData sheetId="956" refreshError="1"/>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refreshError="1"/>
      <sheetData sheetId="989" refreshError="1"/>
      <sheetData sheetId="990" refreshError="1"/>
      <sheetData sheetId="991" refreshError="1"/>
      <sheetData sheetId="992" refreshError="1"/>
      <sheetData sheetId="993"/>
      <sheetData sheetId="994" refreshError="1"/>
      <sheetData sheetId="995"/>
      <sheetData sheetId="996"/>
      <sheetData sheetId="997"/>
      <sheetData sheetId="998"/>
      <sheetData sheetId="999"/>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sheetData sheetId="1009"/>
      <sheetData sheetId="1010"/>
      <sheetData sheetId="1011"/>
      <sheetData sheetId="1012"/>
      <sheetData sheetId="1013"/>
      <sheetData sheetId="1014" refreshError="1"/>
      <sheetData sheetId="1015"/>
      <sheetData sheetId="1016"/>
      <sheetData sheetId="1017"/>
      <sheetData sheetId="1018"/>
      <sheetData sheetId="1019" refreshError="1"/>
      <sheetData sheetId="1020"/>
      <sheetData sheetId="1021"/>
      <sheetData sheetId="1022" refreshError="1"/>
      <sheetData sheetId="1023" refreshError="1"/>
      <sheetData sheetId="1024"/>
      <sheetData sheetId="1025"/>
      <sheetData sheetId="1026"/>
      <sheetData sheetId="1027" refreshError="1"/>
      <sheetData sheetId="1028" refreshError="1"/>
      <sheetData sheetId="1029" refreshError="1"/>
      <sheetData sheetId="1030"/>
      <sheetData sheetId="1031"/>
      <sheetData sheetId="1032"/>
      <sheetData sheetId="1033"/>
      <sheetData sheetId="1034"/>
      <sheetData sheetId="1035"/>
      <sheetData sheetId="1036"/>
      <sheetData sheetId="1037" refreshError="1"/>
      <sheetData sheetId="1038"/>
      <sheetData sheetId="1039"/>
      <sheetData sheetId="1040"/>
      <sheetData sheetId="1041"/>
      <sheetData sheetId="1042"/>
      <sheetData sheetId="1043"/>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sheetData sheetId="1053" refreshError="1"/>
      <sheetData sheetId="1054" refreshError="1"/>
      <sheetData sheetId="1055"/>
      <sheetData sheetId="1056"/>
      <sheetData sheetId="1057"/>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sheetData sheetId="1084"/>
      <sheetData sheetId="1085"/>
      <sheetData sheetId="1086"/>
      <sheetData sheetId="1087"/>
      <sheetData sheetId="1088"/>
      <sheetData sheetId="1089"/>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sheetData sheetId="1104" refreshError="1"/>
      <sheetData sheetId="1105"/>
      <sheetData sheetId="1106" refreshError="1"/>
      <sheetData sheetId="1107" refreshError="1"/>
      <sheetData sheetId="1108" refreshError="1"/>
      <sheetData sheetId="1109" refreshError="1"/>
      <sheetData sheetId="1110" refreshError="1"/>
      <sheetData sheetId="111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refreshError="1"/>
      <sheetData sheetId="1149"/>
      <sheetData sheetId="1150"/>
      <sheetData sheetId="1151" refreshError="1"/>
      <sheetData sheetId="1152" refreshError="1"/>
      <sheetData sheetId="1153" refreshError="1"/>
      <sheetData sheetId="1154" refreshError="1"/>
      <sheetData sheetId="1155" refreshError="1"/>
      <sheetData sheetId="1156" refreshError="1"/>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refreshError="1"/>
      <sheetData sheetId="1182" refreshError="1"/>
      <sheetData sheetId="1183"/>
      <sheetData sheetId="1184"/>
      <sheetData sheetId="1185" refreshError="1"/>
      <sheetData sheetId="1186" refreshError="1"/>
      <sheetData sheetId="1187" refreshError="1"/>
      <sheetData sheetId="1188"/>
      <sheetData sheetId="1189"/>
      <sheetData sheetId="1190"/>
      <sheetData sheetId="1191"/>
      <sheetData sheetId="1192"/>
      <sheetData sheetId="1193"/>
      <sheetData sheetId="1194"/>
      <sheetData sheetId="1195"/>
      <sheetData sheetId="1196"/>
      <sheetData sheetId="1197"/>
      <sheetData sheetId="1198"/>
      <sheetData sheetId="1199" refreshError="1"/>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refreshError="1"/>
      <sheetData sheetId="1241" refreshError="1"/>
      <sheetData sheetId="1242"/>
      <sheetData sheetId="1243"/>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sheetData sheetId="1282" refreshError="1"/>
      <sheetData sheetId="1283"/>
      <sheetData sheetId="1284"/>
      <sheetData sheetId="1285"/>
      <sheetData sheetId="1286" refreshError="1"/>
      <sheetData sheetId="1287" refreshError="1"/>
      <sheetData sheetId="1288" refreshError="1"/>
      <sheetData sheetId="1289" refreshError="1"/>
      <sheetData sheetId="1290" refreshError="1"/>
      <sheetData sheetId="129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sheetData sheetId="1324" refreshError="1"/>
      <sheetData sheetId="1325" refreshError="1"/>
      <sheetData sheetId="1326"/>
      <sheetData sheetId="1327"/>
      <sheetData sheetId="1328" refreshError="1"/>
      <sheetData sheetId="1329"/>
      <sheetData sheetId="1330"/>
      <sheetData sheetId="1331"/>
      <sheetData sheetId="1332" refreshError="1"/>
      <sheetData sheetId="1333" refreshError="1"/>
      <sheetData sheetId="1334" refreshError="1"/>
      <sheetData sheetId="1335" refreshError="1"/>
      <sheetData sheetId="1336" refreshError="1"/>
      <sheetData sheetId="1337" refreshError="1"/>
      <sheetData sheetId="1338" refreshError="1"/>
      <sheetData sheetId="1339"/>
      <sheetData sheetId="1340" refreshError="1"/>
      <sheetData sheetId="1341" refreshError="1"/>
      <sheetData sheetId="1342" refreshError="1"/>
      <sheetData sheetId="1343" refreshError="1"/>
      <sheetData sheetId="1344" refreshError="1"/>
      <sheetData sheetId="1345" refreshError="1"/>
      <sheetData sheetId="1346" refreshError="1"/>
      <sheetData sheetId="1347"/>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sheetData sheetId="1357"/>
      <sheetData sheetId="1358" refreshError="1"/>
      <sheetData sheetId="1359" refreshError="1"/>
      <sheetData sheetId="1360" refreshError="1"/>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refreshError="1"/>
      <sheetData sheetId="1599" refreshError="1"/>
      <sheetData sheetId="1600" refreshError="1"/>
      <sheetData sheetId="1601" refreshError="1"/>
      <sheetData sheetId="1602"/>
      <sheetData sheetId="1603" refreshError="1"/>
      <sheetData sheetId="1604" refreshError="1"/>
      <sheetData sheetId="1605"/>
      <sheetData sheetId="1606" refreshError="1"/>
      <sheetData sheetId="1607" refreshError="1"/>
      <sheetData sheetId="1608" refreshError="1"/>
      <sheetData sheetId="1609" refreshError="1"/>
      <sheetData sheetId="1610" refreshError="1"/>
      <sheetData sheetId="1611" refreshError="1"/>
      <sheetData sheetId="1612" refreshError="1"/>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refreshError="1"/>
      <sheetData sheetId="1653"/>
      <sheetData sheetId="1654"/>
      <sheetData sheetId="1655"/>
      <sheetData sheetId="1656" refreshError="1"/>
      <sheetData sheetId="1657"/>
      <sheetData sheetId="1658"/>
      <sheetData sheetId="1659" refreshError="1"/>
      <sheetData sheetId="1660"/>
      <sheetData sheetId="1661"/>
      <sheetData sheetId="1662"/>
      <sheetData sheetId="1663" refreshError="1"/>
      <sheetData sheetId="1664"/>
      <sheetData sheetId="1665"/>
      <sheetData sheetId="1666" refreshError="1"/>
      <sheetData sheetId="1667" refreshError="1"/>
      <sheetData sheetId="1668" refreshError="1"/>
      <sheetData sheetId="1669"/>
      <sheetData sheetId="1670"/>
      <sheetData sheetId="1671"/>
      <sheetData sheetId="1672"/>
      <sheetData sheetId="1673"/>
      <sheetData sheetId="1674" refreshError="1"/>
      <sheetData sheetId="1675" refreshError="1"/>
      <sheetData sheetId="1676"/>
      <sheetData sheetId="1677" refreshError="1"/>
      <sheetData sheetId="1678" refreshError="1"/>
      <sheetData sheetId="1679" refreshError="1"/>
      <sheetData sheetId="1680" refreshError="1"/>
      <sheetData sheetId="1681" refreshError="1"/>
      <sheetData sheetId="1682" refreshError="1"/>
      <sheetData sheetId="1683" refreshError="1"/>
      <sheetData sheetId="1684"/>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sheetData sheetId="1725"/>
      <sheetData sheetId="1726" refreshError="1"/>
      <sheetData sheetId="1727"/>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sheetData sheetId="1954" refreshError="1"/>
      <sheetData sheetId="1955"/>
      <sheetData sheetId="1956"/>
      <sheetData sheetId="1957" refreshError="1"/>
      <sheetData sheetId="1958"/>
      <sheetData sheetId="1959"/>
      <sheetData sheetId="1960" refreshError="1"/>
      <sheetData sheetId="1961" refreshError="1"/>
      <sheetData sheetId="1962"/>
      <sheetData sheetId="1963"/>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sheetData sheetId="1977" refreshError="1"/>
      <sheetData sheetId="1978"/>
      <sheetData sheetId="1979"/>
      <sheetData sheetId="1980" refreshError="1"/>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refreshError="1"/>
      <sheetData sheetId="2004"/>
      <sheetData sheetId="2005" refreshError="1"/>
      <sheetData sheetId="2006"/>
      <sheetData sheetId="2007" refreshError="1"/>
      <sheetData sheetId="2008" refreshError="1"/>
      <sheetData sheetId="2009" refreshError="1"/>
      <sheetData sheetId="2010"/>
      <sheetData sheetId="2011"/>
      <sheetData sheetId="2012"/>
      <sheetData sheetId="2013"/>
      <sheetData sheetId="2014"/>
      <sheetData sheetId="2015"/>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sheetData sheetId="2035" refreshError="1"/>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refreshError="1"/>
      <sheetData sheetId="2050" refreshError="1"/>
      <sheetData sheetId="2051" refreshError="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refreshError="1"/>
      <sheetData sheetId="2070" refreshError="1"/>
      <sheetData sheetId="2071" refreshError="1"/>
      <sheetData sheetId="2072" refreshError="1"/>
      <sheetData sheetId="2073" refreshError="1"/>
      <sheetData sheetId="2074" refreshError="1"/>
      <sheetData sheetId="2075" refreshError="1"/>
      <sheetData sheetId="2076"/>
      <sheetData sheetId="2077"/>
      <sheetData sheetId="2078"/>
      <sheetData sheetId="2079"/>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refreshError="1"/>
      <sheetData sheetId="2143" refreshError="1"/>
      <sheetData sheetId="2144"/>
      <sheetData sheetId="2145"/>
      <sheetData sheetId="2146"/>
      <sheetData sheetId="2147"/>
      <sheetData sheetId="2148"/>
      <sheetData sheetId="2149" refreshError="1"/>
      <sheetData sheetId="2150" refreshError="1"/>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refreshError="1"/>
      <sheetData sheetId="2180" refreshError="1"/>
      <sheetData sheetId="2181" refreshError="1"/>
      <sheetData sheetId="2182" refreshError="1"/>
      <sheetData sheetId="2183" refreshError="1"/>
      <sheetData sheetId="2184"/>
      <sheetData sheetId="2185"/>
      <sheetData sheetId="2186"/>
      <sheetData sheetId="2187" refreshError="1"/>
      <sheetData sheetId="2188"/>
      <sheetData sheetId="2189" refreshError="1"/>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refreshError="1"/>
      <sheetData sheetId="2221" refreshError="1"/>
      <sheetData sheetId="2222" refreshError="1"/>
      <sheetData sheetId="2223" refreshError="1"/>
      <sheetData sheetId="2224" refreshError="1"/>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refreshError="1"/>
      <sheetData sheetId="2239" refreshError="1"/>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refreshError="1"/>
      <sheetData sheetId="2253"/>
      <sheetData sheetId="2254"/>
      <sheetData sheetId="2255" refreshError="1"/>
      <sheetData sheetId="2256" refreshError="1"/>
      <sheetData sheetId="2257"/>
      <sheetData sheetId="2258"/>
      <sheetData sheetId="2259"/>
      <sheetData sheetId="2260"/>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sheetData sheetId="2322"/>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sheetData sheetId="2341"/>
      <sheetData sheetId="2342"/>
      <sheetData sheetId="2343"/>
      <sheetData sheetId="2344" refreshError="1"/>
      <sheetData sheetId="2345"/>
      <sheetData sheetId="2346" refreshError="1"/>
      <sheetData sheetId="2347" refreshError="1"/>
      <sheetData sheetId="2348" refreshError="1"/>
      <sheetData sheetId="2349"/>
      <sheetData sheetId="2350"/>
      <sheetData sheetId="2351"/>
      <sheetData sheetId="2352"/>
      <sheetData sheetId="2353" refreshError="1"/>
      <sheetData sheetId="2354" refreshError="1"/>
      <sheetData sheetId="2355" refreshError="1"/>
      <sheetData sheetId="2356"/>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sheetData sheetId="2419"/>
      <sheetData sheetId="2420" refreshError="1"/>
      <sheetData sheetId="2421" refreshError="1"/>
      <sheetData sheetId="2422"/>
      <sheetData sheetId="2423"/>
      <sheetData sheetId="2424"/>
      <sheetData sheetId="2425" refreshError="1"/>
      <sheetData sheetId="2426"/>
      <sheetData sheetId="2427" refreshError="1"/>
      <sheetData sheetId="2428"/>
      <sheetData sheetId="2429"/>
      <sheetData sheetId="2430" refreshError="1"/>
      <sheetData sheetId="2431"/>
      <sheetData sheetId="2432"/>
      <sheetData sheetId="2433"/>
      <sheetData sheetId="2434"/>
      <sheetData sheetId="2435"/>
      <sheetData sheetId="2436"/>
      <sheetData sheetId="2437" refreshError="1"/>
      <sheetData sheetId="2438" refreshError="1"/>
      <sheetData sheetId="2439" refreshError="1"/>
      <sheetData sheetId="2440"/>
      <sheetData sheetId="2441"/>
      <sheetData sheetId="2442"/>
      <sheetData sheetId="2443"/>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sheetData sheetId="2457" refreshError="1"/>
      <sheetData sheetId="2458" refreshError="1"/>
      <sheetData sheetId="2459" refreshError="1"/>
      <sheetData sheetId="2460"/>
      <sheetData sheetId="2461"/>
      <sheetData sheetId="2462" refreshError="1"/>
      <sheetData sheetId="2463" refreshError="1"/>
      <sheetData sheetId="2464"/>
      <sheetData sheetId="2465"/>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sheetData sheetId="2476" refreshError="1"/>
      <sheetData sheetId="2477" refreshError="1"/>
      <sheetData sheetId="2478" refreshError="1"/>
      <sheetData sheetId="2479" refreshError="1"/>
      <sheetData sheetId="2480" refreshError="1"/>
      <sheetData sheetId="2481"/>
      <sheetData sheetId="2482"/>
      <sheetData sheetId="2483" refreshError="1"/>
      <sheetData sheetId="2484" refreshError="1"/>
      <sheetData sheetId="2485"/>
      <sheetData sheetId="2486"/>
      <sheetData sheetId="2487" refreshError="1"/>
      <sheetData sheetId="2488" refreshError="1"/>
      <sheetData sheetId="2489"/>
      <sheetData sheetId="2490"/>
      <sheetData sheetId="2491" refreshError="1"/>
      <sheetData sheetId="2492" refreshError="1"/>
      <sheetData sheetId="2493" refreshError="1"/>
      <sheetData sheetId="2494"/>
      <sheetData sheetId="2495" refreshError="1"/>
      <sheetData sheetId="2496"/>
      <sheetData sheetId="2497"/>
      <sheetData sheetId="2498" refreshError="1"/>
      <sheetData sheetId="2499" refreshError="1"/>
      <sheetData sheetId="2500"/>
      <sheetData sheetId="2501"/>
      <sheetData sheetId="2502" refreshError="1"/>
      <sheetData sheetId="2503" refreshError="1"/>
      <sheetData sheetId="2504"/>
      <sheetData sheetId="2505" refreshError="1"/>
      <sheetData sheetId="2506"/>
      <sheetData sheetId="2507" refreshError="1"/>
      <sheetData sheetId="2508"/>
      <sheetData sheetId="2509" refreshError="1"/>
      <sheetData sheetId="2510"/>
      <sheetData sheetId="2511" refreshError="1"/>
      <sheetData sheetId="2512" refreshError="1"/>
      <sheetData sheetId="2513" refreshError="1"/>
      <sheetData sheetId="2514"/>
      <sheetData sheetId="2515"/>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sheetData sheetId="2537" refreshError="1"/>
      <sheetData sheetId="2538" refreshError="1"/>
      <sheetData sheetId="2539" refreshError="1"/>
      <sheetData sheetId="2540" refreshError="1"/>
      <sheetData sheetId="2541" refreshError="1"/>
      <sheetData sheetId="2542" refreshError="1"/>
      <sheetData sheetId="2543" refreshError="1"/>
      <sheetData sheetId="2544"/>
      <sheetData sheetId="2545"/>
      <sheetData sheetId="2546"/>
      <sheetData sheetId="2547"/>
      <sheetData sheetId="2548" refreshError="1"/>
      <sheetData sheetId="2549"/>
      <sheetData sheetId="2550" refreshError="1"/>
      <sheetData sheetId="2551"/>
      <sheetData sheetId="2552" refreshError="1"/>
      <sheetData sheetId="2553"/>
      <sheetData sheetId="2554" refreshError="1"/>
      <sheetData sheetId="2555" refreshError="1"/>
      <sheetData sheetId="2556" refreshError="1"/>
      <sheetData sheetId="2557" refreshError="1"/>
      <sheetData sheetId="2558"/>
      <sheetData sheetId="2559"/>
      <sheetData sheetId="2560"/>
      <sheetData sheetId="2561"/>
      <sheetData sheetId="2562" refreshError="1"/>
      <sheetData sheetId="2563" refreshError="1"/>
      <sheetData sheetId="2564"/>
      <sheetData sheetId="2565" refreshError="1"/>
      <sheetData sheetId="2566" refreshError="1"/>
      <sheetData sheetId="2567" refreshError="1"/>
      <sheetData sheetId="2568" refreshError="1"/>
      <sheetData sheetId="2569" refreshError="1"/>
      <sheetData sheetId="2570" refreshError="1"/>
      <sheetData sheetId="2571"/>
      <sheetData sheetId="2572" refreshError="1"/>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sheetData sheetId="2593"/>
      <sheetData sheetId="2594"/>
      <sheetData sheetId="2595"/>
      <sheetData sheetId="2596"/>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refreshError="1"/>
      <sheetData sheetId="2626" refreshError="1"/>
      <sheetData sheetId="2627" refreshError="1"/>
      <sheetData sheetId="2628"/>
      <sheetData sheetId="2629"/>
      <sheetData sheetId="2630"/>
      <sheetData sheetId="2631"/>
      <sheetData sheetId="2632" refreshError="1"/>
      <sheetData sheetId="2633"/>
      <sheetData sheetId="2634" refreshError="1"/>
      <sheetData sheetId="2635" refreshError="1"/>
      <sheetData sheetId="2636" refreshError="1"/>
      <sheetData sheetId="2637"/>
      <sheetData sheetId="2638"/>
      <sheetData sheetId="2639"/>
      <sheetData sheetId="2640"/>
      <sheetData sheetId="2641" refreshError="1"/>
      <sheetData sheetId="2642" refreshError="1"/>
      <sheetData sheetId="2643"/>
      <sheetData sheetId="2644"/>
      <sheetData sheetId="2645"/>
      <sheetData sheetId="2646" refreshError="1"/>
      <sheetData sheetId="2647" refreshError="1"/>
      <sheetData sheetId="2648" refreshError="1"/>
      <sheetData sheetId="2649"/>
      <sheetData sheetId="2650"/>
      <sheetData sheetId="2651"/>
      <sheetData sheetId="2652"/>
      <sheetData sheetId="2653" refreshError="1"/>
      <sheetData sheetId="2654"/>
      <sheetData sheetId="2655" refreshError="1"/>
      <sheetData sheetId="2656"/>
      <sheetData sheetId="2657" refreshError="1"/>
      <sheetData sheetId="2658" refreshError="1"/>
      <sheetData sheetId="2659" refreshError="1"/>
      <sheetData sheetId="2660" refreshError="1"/>
      <sheetData sheetId="2661" refreshError="1"/>
      <sheetData sheetId="2662" refreshError="1"/>
      <sheetData sheetId="2663"/>
      <sheetData sheetId="2664"/>
      <sheetData sheetId="2665"/>
      <sheetData sheetId="2666"/>
      <sheetData sheetId="2667"/>
      <sheetData sheetId="2668"/>
      <sheetData sheetId="2669"/>
      <sheetData sheetId="2670" refreshError="1"/>
      <sheetData sheetId="2671" refreshError="1"/>
      <sheetData sheetId="2672"/>
      <sheetData sheetId="2673"/>
      <sheetData sheetId="2674" refreshError="1"/>
      <sheetData sheetId="2675" refreshError="1"/>
      <sheetData sheetId="2676"/>
      <sheetData sheetId="2677"/>
      <sheetData sheetId="2678"/>
      <sheetData sheetId="2679"/>
      <sheetData sheetId="2680"/>
      <sheetData sheetId="2681"/>
      <sheetData sheetId="2682"/>
      <sheetData sheetId="2683"/>
      <sheetData sheetId="2684"/>
      <sheetData sheetId="2685" refreshError="1"/>
      <sheetData sheetId="2686" refreshError="1"/>
      <sheetData sheetId="2687" refreshError="1"/>
      <sheetData sheetId="2688"/>
      <sheetData sheetId="2689"/>
      <sheetData sheetId="2690"/>
      <sheetData sheetId="2691"/>
      <sheetData sheetId="2692"/>
      <sheetData sheetId="2693"/>
      <sheetData sheetId="2694" refreshError="1"/>
      <sheetData sheetId="2695" refreshError="1"/>
      <sheetData sheetId="2696" refreshError="1"/>
      <sheetData sheetId="2697" refreshError="1"/>
      <sheetData sheetId="2698"/>
      <sheetData sheetId="2699" refreshError="1"/>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refreshError="1"/>
      <sheetData sheetId="2713"/>
      <sheetData sheetId="2714"/>
      <sheetData sheetId="2715"/>
      <sheetData sheetId="2716"/>
      <sheetData sheetId="2717"/>
      <sheetData sheetId="2718" refreshError="1"/>
      <sheetData sheetId="2719"/>
      <sheetData sheetId="2720" refreshError="1"/>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refreshError="1"/>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refreshError="1"/>
      <sheetData sheetId="2759"/>
      <sheetData sheetId="2760"/>
      <sheetData sheetId="2761"/>
      <sheetData sheetId="2762" refreshError="1"/>
      <sheetData sheetId="2763"/>
      <sheetData sheetId="2764"/>
      <sheetData sheetId="2765" refreshError="1"/>
      <sheetData sheetId="2766" refreshError="1"/>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refreshError="1"/>
      <sheetData sheetId="2782"/>
      <sheetData sheetId="2783" refreshError="1"/>
      <sheetData sheetId="2784"/>
      <sheetData sheetId="2785"/>
      <sheetData sheetId="2786"/>
      <sheetData sheetId="2787"/>
      <sheetData sheetId="2788"/>
      <sheetData sheetId="2789"/>
      <sheetData sheetId="2790"/>
      <sheetData sheetId="2791"/>
      <sheetData sheetId="2792"/>
      <sheetData sheetId="2793"/>
      <sheetData sheetId="2794" refreshError="1"/>
      <sheetData sheetId="2795"/>
      <sheetData sheetId="2796" refreshError="1"/>
      <sheetData sheetId="2797"/>
      <sheetData sheetId="2798"/>
      <sheetData sheetId="2799"/>
      <sheetData sheetId="2800"/>
      <sheetData sheetId="2801" refreshError="1"/>
      <sheetData sheetId="2802"/>
      <sheetData sheetId="2803"/>
      <sheetData sheetId="2804"/>
      <sheetData sheetId="2805" refreshError="1"/>
      <sheetData sheetId="2806"/>
      <sheetData sheetId="2807" refreshError="1"/>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refreshError="1"/>
      <sheetData sheetId="2826"/>
      <sheetData sheetId="2827" refreshError="1"/>
      <sheetData sheetId="2828"/>
      <sheetData sheetId="2829" refreshError="1"/>
      <sheetData sheetId="2830"/>
      <sheetData sheetId="2831" refreshError="1"/>
      <sheetData sheetId="2832"/>
      <sheetData sheetId="2833"/>
      <sheetData sheetId="2834"/>
      <sheetData sheetId="2835"/>
      <sheetData sheetId="2836" refreshError="1"/>
      <sheetData sheetId="2837"/>
      <sheetData sheetId="2838"/>
      <sheetData sheetId="2839"/>
      <sheetData sheetId="2840"/>
      <sheetData sheetId="2841" refreshError="1"/>
      <sheetData sheetId="2842" refreshError="1"/>
      <sheetData sheetId="2843" refreshError="1"/>
      <sheetData sheetId="2844"/>
      <sheetData sheetId="2845"/>
      <sheetData sheetId="2846" refreshError="1"/>
      <sheetData sheetId="2847" refreshError="1"/>
      <sheetData sheetId="2848" refreshError="1"/>
      <sheetData sheetId="2849" refreshError="1"/>
      <sheetData sheetId="2850" refreshError="1"/>
      <sheetData sheetId="2851" refreshError="1"/>
      <sheetData sheetId="2852"/>
      <sheetData sheetId="2853"/>
      <sheetData sheetId="2854"/>
      <sheetData sheetId="2855"/>
      <sheetData sheetId="2856" refreshError="1"/>
      <sheetData sheetId="2857" refreshError="1"/>
      <sheetData sheetId="2858"/>
      <sheetData sheetId="2859"/>
      <sheetData sheetId="2860"/>
      <sheetData sheetId="2861"/>
      <sheetData sheetId="2862"/>
      <sheetData sheetId="2863" refreshError="1"/>
      <sheetData sheetId="2864" refreshError="1"/>
      <sheetData sheetId="2865"/>
      <sheetData sheetId="2866"/>
      <sheetData sheetId="2867"/>
      <sheetData sheetId="2868" refreshError="1"/>
      <sheetData sheetId="2869"/>
      <sheetData sheetId="2870" refreshError="1"/>
      <sheetData sheetId="2871"/>
      <sheetData sheetId="2872" refreshError="1"/>
      <sheetData sheetId="2873" refreshError="1"/>
      <sheetData sheetId="2874" refreshError="1"/>
      <sheetData sheetId="2875" refreshError="1"/>
      <sheetData sheetId="2876" refreshError="1"/>
      <sheetData sheetId="2877" refreshError="1"/>
      <sheetData sheetId="2878" refreshError="1"/>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refreshError="1"/>
      <sheetData sheetId="2895" refreshError="1"/>
      <sheetData sheetId="2896"/>
      <sheetData sheetId="2897"/>
      <sheetData sheetId="2898"/>
      <sheetData sheetId="2899"/>
      <sheetData sheetId="2900" refreshError="1"/>
      <sheetData sheetId="2901"/>
      <sheetData sheetId="2902" refreshError="1"/>
      <sheetData sheetId="2903" refreshError="1"/>
      <sheetData sheetId="2904" refreshError="1"/>
      <sheetData sheetId="2905" refreshError="1"/>
      <sheetData sheetId="2906"/>
      <sheetData sheetId="2907" refreshError="1"/>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refreshError="1"/>
      <sheetData sheetId="2947" refreshError="1"/>
      <sheetData sheetId="2948"/>
      <sheetData sheetId="2949" refreshError="1"/>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refreshError="1"/>
      <sheetData sheetId="2965" refreshError="1"/>
      <sheetData sheetId="2966" refreshError="1"/>
      <sheetData sheetId="2967" refreshError="1"/>
      <sheetData sheetId="2968" refreshError="1"/>
      <sheetData sheetId="2969" refreshError="1"/>
      <sheetData sheetId="2970" refreshError="1"/>
      <sheetData sheetId="2971" refreshError="1"/>
      <sheetData sheetId="2972" refreshError="1"/>
      <sheetData sheetId="2973" refreshError="1"/>
      <sheetData sheetId="2974" refreshError="1"/>
      <sheetData sheetId="2975" refreshError="1"/>
      <sheetData sheetId="2976" refreshError="1"/>
      <sheetData sheetId="2977" refreshError="1"/>
      <sheetData sheetId="2978" refreshError="1"/>
      <sheetData sheetId="2979" refreshError="1"/>
      <sheetData sheetId="2980" refreshError="1"/>
      <sheetData sheetId="2981" refreshError="1"/>
      <sheetData sheetId="2982" refreshError="1"/>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sheetData sheetId="3077" refreshError="1"/>
      <sheetData sheetId="3078" refreshError="1"/>
      <sheetData sheetId="3079" refreshError="1"/>
      <sheetData sheetId="3080" refreshError="1"/>
      <sheetData sheetId="308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sheetData sheetId="3216"/>
      <sheetData sheetId="3217"/>
      <sheetData sheetId="3218"/>
      <sheetData sheetId="3219"/>
      <sheetData sheetId="3220"/>
      <sheetData sheetId="3221"/>
      <sheetData sheetId="3222"/>
      <sheetData sheetId="3223"/>
      <sheetData sheetId="3224"/>
      <sheetData sheetId="3225"/>
      <sheetData sheetId="3226"/>
      <sheetData sheetId="3227"/>
      <sheetData sheetId="3228"/>
      <sheetData sheetId="3229"/>
      <sheetData sheetId="3230"/>
      <sheetData sheetId="3231"/>
      <sheetData sheetId="3232"/>
      <sheetData sheetId="3233"/>
      <sheetData sheetId="3234"/>
      <sheetData sheetId="3235"/>
      <sheetData sheetId="3236"/>
      <sheetData sheetId="3237"/>
      <sheetData sheetId="3238"/>
      <sheetData sheetId="3239"/>
      <sheetData sheetId="3240"/>
      <sheetData sheetId="3241"/>
      <sheetData sheetId="3242"/>
      <sheetData sheetId="3243"/>
      <sheetData sheetId="3244"/>
      <sheetData sheetId="3245"/>
      <sheetData sheetId="3246"/>
      <sheetData sheetId="3247"/>
      <sheetData sheetId="3248"/>
      <sheetData sheetId="3249"/>
      <sheetData sheetId="3250"/>
      <sheetData sheetId="3251"/>
      <sheetData sheetId="3252"/>
      <sheetData sheetId="3253"/>
      <sheetData sheetId="3254"/>
      <sheetData sheetId="3255"/>
      <sheetData sheetId="3256"/>
      <sheetData sheetId="3257"/>
      <sheetData sheetId="3258"/>
      <sheetData sheetId="3259"/>
      <sheetData sheetId="3260"/>
      <sheetData sheetId="3261"/>
      <sheetData sheetId="3262"/>
      <sheetData sheetId="3263"/>
      <sheetData sheetId="3264"/>
      <sheetData sheetId="3265"/>
      <sheetData sheetId="3266"/>
      <sheetData sheetId="3267"/>
      <sheetData sheetId="3268"/>
      <sheetData sheetId="3269"/>
      <sheetData sheetId="3270"/>
      <sheetData sheetId="3271"/>
      <sheetData sheetId="3272"/>
      <sheetData sheetId="3273"/>
      <sheetData sheetId="3274"/>
      <sheetData sheetId="3275"/>
      <sheetData sheetId="3276"/>
      <sheetData sheetId="3277"/>
      <sheetData sheetId="3278"/>
      <sheetData sheetId="3279"/>
      <sheetData sheetId="3280"/>
      <sheetData sheetId="3281"/>
      <sheetData sheetId="3282"/>
      <sheetData sheetId="3283"/>
      <sheetData sheetId="3284"/>
      <sheetData sheetId="3285"/>
      <sheetData sheetId="3286"/>
      <sheetData sheetId="3287"/>
      <sheetData sheetId="3288"/>
      <sheetData sheetId="3289"/>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sheetData sheetId="3354"/>
      <sheetData sheetId="3355"/>
      <sheetData sheetId="3356"/>
      <sheetData sheetId="3357"/>
      <sheetData sheetId="3358" refreshError="1"/>
      <sheetData sheetId="3359"/>
      <sheetData sheetId="3360"/>
      <sheetData sheetId="3361"/>
      <sheetData sheetId="3362"/>
      <sheetData sheetId="3363" refreshError="1"/>
      <sheetData sheetId="3364"/>
      <sheetData sheetId="3365" refreshError="1"/>
      <sheetData sheetId="3366" refreshError="1"/>
      <sheetData sheetId="3367" refreshError="1"/>
      <sheetData sheetId="3368"/>
      <sheetData sheetId="3369"/>
      <sheetData sheetId="3370"/>
      <sheetData sheetId="3371"/>
      <sheetData sheetId="3372" refreshError="1"/>
      <sheetData sheetId="3373"/>
      <sheetData sheetId="3374" refreshError="1"/>
      <sheetData sheetId="3375"/>
      <sheetData sheetId="3376"/>
      <sheetData sheetId="3377" refreshError="1"/>
      <sheetData sheetId="3378" refreshError="1"/>
      <sheetData sheetId="3379" refreshError="1"/>
      <sheetData sheetId="3380" refreshError="1"/>
      <sheetData sheetId="3381" refreshError="1"/>
      <sheetData sheetId="3382"/>
      <sheetData sheetId="3383"/>
      <sheetData sheetId="3384"/>
      <sheetData sheetId="3385" refreshError="1"/>
      <sheetData sheetId="3386"/>
      <sheetData sheetId="3387"/>
      <sheetData sheetId="3388"/>
      <sheetData sheetId="3389"/>
      <sheetData sheetId="3390"/>
      <sheetData sheetId="3391"/>
      <sheetData sheetId="3392"/>
      <sheetData sheetId="3393" refreshError="1"/>
      <sheetData sheetId="3394"/>
      <sheetData sheetId="3395" refreshError="1"/>
      <sheetData sheetId="3396"/>
      <sheetData sheetId="3397"/>
      <sheetData sheetId="3398"/>
      <sheetData sheetId="3399"/>
      <sheetData sheetId="3400"/>
      <sheetData sheetId="3401"/>
      <sheetData sheetId="3402"/>
      <sheetData sheetId="3403"/>
      <sheetData sheetId="3404" refreshError="1"/>
      <sheetData sheetId="3405" refreshError="1"/>
      <sheetData sheetId="3406"/>
      <sheetData sheetId="3407" refreshError="1"/>
      <sheetData sheetId="3408"/>
      <sheetData sheetId="3409"/>
      <sheetData sheetId="3410"/>
      <sheetData sheetId="3411"/>
      <sheetData sheetId="3412"/>
      <sheetData sheetId="3413" refreshError="1"/>
      <sheetData sheetId="3414" refreshError="1"/>
      <sheetData sheetId="3415"/>
      <sheetData sheetId="3416" refreshError="1"/>
      <sheetData sheetId="3417" refreshError="1"/>
      <sheetData sheetId="3418"/>
      <sheetData sheetId="3419"/>
      <sheetData sheetId="3420"/>
      <sheetData sheetId="3421"/>
      <sheetData sheetId="3422"/>
      <sheetData sheetId="3423" refreshError="1"/>
      <sheetData sheetId="3424" refreshError="1"/>
      <sheetData sheetId="3425" refreshError="1"/>
      <sheetData sheetId="3426" refreshError="1"/>
      <sheetData sheetId="3427" refreshError="1"/>
      <sheetData sheetId="3428" refreshError="1"/>
      <sheetData sheetId="3429"/>
      <sheetData sheetId="3430"/>
      <sheetData sheetId="3431" refreshError="1"/>
      <sheetData sheetId="3432"/>
      <sheetData sheetId="3433"/>
      <sheetData sheetId="3434"/>
      <sheetData sheetId="3435"/>
      <sheetData sheetId="3436" refreshError="1"/>
      <sheetData sheetId="3437" refreshError="1"/>
      <sheetData sheetId="3438" refreshError="1"/>
      <sheetData sheetId="3439"/>
      <sheetData sheetId="3440"/>
      <sheetData sheetId="3441" refreshError="1"/>
      <sheetData sheetId="3442"/>
      <sheetData sheetId="3443"/>
      <sheetData sheetId="3444"/>
      <sheetData sheetId="3445" refreshError="1"/>
      <sheetData sheetId="3446" refreshError="1"/>
      <sheetData sheetId="3447"/>
      <sheetData sheetId="3448"/>
      <sheetData sheetId="3449"/>
      <sheetData sheetId="3450"/>
      <sheetData sheetId="3451" refreshError="1"/>
      <sheetData sheetId="3452" refreshError="1"/>
      <sheetData sheetId="3453" refreshError="1"/>
      <sheetData sheetId="3454" refreshError="1"/>
      <sheetData sheetId="3455"/>
      <sheetData sheetId="3456"/>
      <sheetData sheetId="3457"/>
      <sheetData sheetId="3458"/>
      <sheetData sheetId="3459"/>
      <sheetData sheetId="3460"/>
      <sheetData sheetId="3461"/>
      <sheetData sheetId="3462"/>
      <sheetData sheetId="3463"/>
      <sheetData sheetId="3464"/>
      <sheetData sheetId="3465"/>
      <sheetData sheetId="3466"/>
      <sheetData sheetId="3467"/>
      <sheetData sheetId="3468"/>
      <sheetData sheetId="3469"/>
      <sheetData sheetId="3470"/>
      <sheetData sheetId="3471" refreshError="1"/>
      <sheetData sheetId="3472"/>
      <sheetData sheetId="3473" refreshError="1"/>
      <sheetData sheetId="3474"/>
      <sheetData sheetId="3475"/>
      <sheetData sheetId="3476" refreshError="1"/>
      <sheetData sheetId="3477" refreshError="1"/>
      <sheetData sheetId="3478" refreshError="1"/>
      <sheetData sheetId="3479"/>
      <sheetData sheetId="3480"/>
      <sheetData sheetId="3481" refreshError="1"/>
      <sheetData sheetId="3482"/>
      <sheetData sheetId="3483" refreshError="1"/>
      <sheetData sheetId="3484"/>
      <sheetData sheetId="3485"/>
      <sheetData sheetId="3486" refreshError="1"/>
      <sheetData sheetId="3487"/>
      <sheetData sheetId="3488"/>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sheetData sheetId="3505" refreshError="1"/>
      <sheetData sheetId="3506"/>
      <sheetData sheetId="3507"/>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refreshError="1"/>
      <sheetData sheetId="3525" refreshError="1"/>
      <sheetData sheetId="3526" refreshError="1"/>
      <sheetData sheetId="3527" refreshError="1"/>
      <sheetData sheetId="3528" refreshError="1"/>
      <sheetData sheetId="3529" refreshError="1"/>
      <sheetData sheetId="3530" refreshError="1"/>
      <sheetData sheetId="3531" refreshError="1"/>
      <sheetData sheetId="3532" refreshError="1"/>
      <sheetData sheetId="3533" refreshError="1"/>
      <sheetData sheetId="3534" refreshError="1"/>
      <sheetData sheetId="3535" refreshError="1"/>
      <sheetData sheetId="3536" refreshError="1"/>
      <sheetData sheetId="3537" refreshError="1"/>
      <sheetData sheetId="3538" refreshError="1"/>
      <sheetData sheetId="3539" refreshError="1"/>
      <sheetData sheetId="3540" refreshError="1"/>
      <sheetData sheetId="3541" refreshError="1"/>
      <sheetData sheetId="3542"/>
      <sheetData sheetId="3543"/>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sheetData sheetId="3560"/>
      <sheetData sheetId="3561" refreshError="1"/>
      <sheetData sheetId="3562"/>
      <sheetData sheetId="3563" refreshError="1"/>
      <sheetData sheetId="3564" refreshError="1"/>
      <sheetData sheetId="3565" refreshError="1"/>
      <sheetData sheetId="3566"/>
      <sheetData sheetId="3567"/>
      <sheetData sheetId="3568"/>
      <sheetData sheetId="3569"/>
      <sheetData sheetId="3570"/>
      <sheetData sheetId="3571" refreshError="1"/>
      <sheetData sheetId="3572"/>
      <sheetData sheetId="3573" refreshError="1"/>
      <sheetData sheetId="3574" refreshError="1"/>
      <sheetData sheetId="3575"/>
      <sheetData sheetId="3576"/>
      <sheetData sheetId="3577" refreshError="1"/>
      <sheetData sheetId="3578"/>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sheetData sheetId="3589"/>
      <sheetData sheetId="3590" refreshError="1"/>
      <sheetData sheetId="3591"/>
      <sheetData sheetId="3592"/>
      <sheetData sheetId="3593"/>
      <sheetData sheetId="3594"/>
      <sheetData sheetId="3595"/>
      <sheetData sheetId="3596"/>
      <sheetData sheetId="3597"/>
      <sheetData sheetId="3598" refreshError="1"/>
      <sheetData sheetId="3599" refreshError="1"/>
      <sheetData sheetId="3600" refreshError="1"/>
      <sheetData sheetId="3601"/>
      <sheetData sheetId="3602" refreshError="1"/>
      <sheetData sheetId="3603"/>
      <sheetData sheetId="3604"/>
      <sheetData sheetId="3605"/>
      <sheetData sheetId="3606"/>
      <sheetData sheetId="3607"/>
      <sheetData sheetId="3608"/>
      <sheetData sheetId="3609"/>
      <sheetData sheetId="3610"/>
      <sheetData sheetId="3611"/>
      <sheetData sheetId="3612"/>
      <sheetData sheetId="3613"/>
      <sheetData sheetId="3614" refreshError="1"/>
      <sheetData sheetId="3615" refreshError="1"/>
      <sheetData sheetId="3616" refreshError="1"/>
      <sheetData sheetId="3617" refreshError="1"/>
      <sheetData sheetId="3618" refreshError="1"/>
      <sheetData sheetId="3619"/>
      <sheetData sheetId="3620"/>
      <sheetData sheetId="3621"/>
      <sheetData sheetId="3622"/>
      <sheetData sheetId="3623"/>
      <sheetData sheetId="3624"/>
      <sheetData sheetId="3625"/>
      <sheetData sheetId="3626"/>
      <sheetData sheetId="3627"/>
      <sheetData sheetId="3628"/>
      <sheetData sheetId="3629"/>
      <sheetData sheetId="3630"/>
      <sheetData sheetId="3631" refreshError="1"/>
      <sheetData sheetId="3632" refreshError="1"/>
      <sheetData sheetId="3633" refreshError="1"/>
      <sheetData sheetId="3634" refreshError="1"/>
      <sheetData sheetId="3635" refreshError="1"/>
      <sheetData sheetId="3636"/>
      <sheetData sheetId="3637"/>
      <sheetData sheetId="3638" refreshError="1"/>
      <sheetData sheetId="3639" refreshError="1"/>
      <sheetData sheetId="3640" refreshError="1"/>
      <sheetData sheetId="3641" refreshError="1"/>
      <sheetData sheetId="3642" refreshError="1"/>
      <sheetData sheetId="3643" refreshError="1"/>
      <sheetData sheetId="3644"/>
      <sheetData sheetId="3645" refreshError="1"/>
      <sheetData sheetId="3646" refreshError="1"/>
      <sheetData sheetId="3647"/>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sheetData sheetId="3680" refreshError="1"/>
      <sheetData sheetId="3681"/>
      <sheetData sheetId="3682"/>
      <sheetData sheetId="3683"/>
      <sheetData sheetId="3684"/>
      <sheetData sheetId="3685"/>
      <sheetData sheetId="3686"/>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sheetData sheetId="3696"/>
      <sheetData sheetId="3697"/>
      <sheetData sheetId="3698"/>
      <sheetData sheetId="3699"/>
      <sheetData sheetId="3700" refreshError="1"/>
      <sheetData sheetId="3701"/>
      <sheetData sheetId="3702"/>
      <sheetData sheetId="3703"/>
      <sheetData sheetId="3704"/>
      <sheetData sheetId="3705"/>
      <sheetData sheetId="3706"/>
      <sheetData sheetId="3707"/>
      <sheetData sheetId="3708"/>
      <sheetData sheetId="3709"/>
      <sheetData sheetId="3710" refreshError="1"/>
      <sheetData sheetId="3711" refreshError="1"/>
      <sheetData sheetId="3712" refreshError="1"/>
      <sheetData sheetId="3713" refreshError="1"/>
      <sheetData sheetId="3714"/>
      <sheetData sheetId="3715"/>
      <sheetData sheetId="3716"/>
      <sheetData sheetId="3717"/>
      <sheetData sheetId="3718"/>
      <sheetData sheetId="3719" refreshError="1"/>
      <sheetData sheetId="3720"/>
      <sheetData sheetId="3721"/>
      <sheetData sheetId="3722"/>
      <sheetData sheetId="3723"/>
      <sheetData sheetId="3724"/>
      <sheetData sheetId="3725" refreshError="1"/>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refreshError="1"/>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refreshError="1"/>
      <sheetData sheetId="3777" refreshError="1"/>
      <sheetData sheetId="3778"/>
      <sheetData sheetId="3779"/>
      <sheetData sheetId="3780"/>
      <sheetData sheetId="3781"/>
      <sheetData sheetId="3782"/>
      <sheetData sheetId="3783" refreshError="1"/>
      <sheetData sheetId="3784" refreshError="1"/>
      <sheetData sheetId="3785" refreshError="1"/>
      <sheetData sheetId="3786" refreshError="1"/>
      <sheetData sheetId="3787"/>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sheetData sheetId="3803"/>
      <sheetData sheetId="3804"/>
      <sheetData sheetId="3805"/>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sheetData sheetId="3888"/>
      <sheetData sheetId="3889"/>
      <sheetData sheetId="3890"/>
      <sheetData sheetId="3891"/>
      <sheetData sheetId="3892" refreshError="1"/>
      <sheetData sheetId="3893" refreshError="1"/>
      <sheetData sheetId="3894" refreshError="1"/>
      <sheetData sheetId="3895"/>
      <sheetData sheetId="3896"/>
      <sheetData sheetId="3897"/>
      <sheetData sheetId="3898"/>
      <sheetData sheetId="3899"/>
      <sheetData sheetId="3900"/>
      <sheetData sheetId="3901" refreshError="1"/>
      <sheetData sheetId="3902" refreshError="1"/>
      <sheetData sheetId="3903" refreshError="1"/>
      <sheetData sheetId="3904" refreshError="1"/>
      <sheetData sheetId="3905" refreshError="1"/>
      <sheetData sheetId="3906"/>
      <sheetData sheetId="3907"/>
      <sheetData sheetId="3908"/>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sheetData sheetId="3980"/>
      <sheetData sheetId="3981"/>
      <sheetData sheetId="3982"/>
      <sheetData sheetId="3983"/>
      <sheetData sheetId="3984"/>
      <sheetData sheetId="3985"/>
      <sheetData sheetId="3986"/>
      <sheetData sheetId="3987"/>
      <sheetData sheetId="3988"/>
      <sheetData sheetId="3989"/>
      <sheetData sheetId="3990"/>
      <sheetData sheetId="3991"/>
      <sheetData sheetId="3992"/>
      <sheetData sheetId="3993"/>
      <sheetData sheetId="3994"/>
      <sheetData sheetId="3995"/>
      <sheetData sheetId="3996"/>
      <sheetData sheetId="3997"/>
      <sheetData sheetId="3998"/>
      <sheetData sheetId="3999"/>
      <sheetData sheetId="4000"/>
      <sheetData sheetId="4001"/>
      <sheetData sheetId="4002"/>
      <sheetData sheetId="4003"/>
      <sheetData sheetId="4004"/>
      <sheetData sheetId="4005"/>
      <sheetData sheetId="4006"/>
      <sheetData sheetId="4007"/>
      <sheetData sheetId="4008"/>
      <sheetData sheetId="4009"/>
      <sheetData sheetId="4010"/>
      <sheetData sheetId="4011"/>
      <sheetData sheetId="4012"/>
      <sheetData sheetId="4013"/>
      <sheetData sheetId="4014"/>
      <sheetData sheetId="4015"/>
      <sheetData sheetId="4016"/>
      <sheetData sheetId="4017"/>
      <sheetData sheetId="4018"/>
      <sheetData sheetId="4019"/>
      <sheetData sheetId="4020"/>
      <sheetData sheetId="4021"/>
      <sheetData sheetId="4022"/>
      <sheetData sheetId="4023"/>
      <sheetData sheetId="4024"/>
      <sheetData sheetId="4025"/>
      <sheetData sheetId="4026"/>
      <sheetData sheetId="4027"/>
      <sheetData sheetId="4028"/>
      <sheetData sheetId="4029"/>
      <sheetData sheetId="4030"/>
      <sheetData sheetId="4031"/>
      <sheetData sheetId="4032"/>
      <sheetData sheetId="4033"/>
      <sheetData sheetId="4034"/>
      <sheetData sheetId="4035"/>
      <sheetData sheetId="4036"/>
      <sheetData sheetId="4037"/>
      <sheetData sheetId="4038"/>
      <sheetData sheetId="4039"/>
      <sheetData sheetId="4040"/>
      <sheetData sheetId="4041"/>
      <sheetData sheetId="4042"/>
      <sheetData sheetId="4043"/>
      <sheetData sheetId="4044"/>
      <sheetData sheetId="4045"/>
      <sheetData sheetId="4046"/>
      <sheetData sheetId="4047"/>
      <sheetData sheetId="4048"/>
      <sheetData sheetId="4049"/>
      <sheetData sheetId="4050"/>
      <sheetData sheetId="4051"/>
      <sheetData sheetId="4052"/>
      <sheetData sheetId="4053"/>
      <sheetData sheetId="4054"/>
      <sheetData sheetId="4055"/>
      <sheetData sheetId="4056"/>
      <sheetData sheetId="4057"/>
      <sheetData sheetId="4058"/>
      <sheetData sheetId="4059"/>
      <sheetData sheetId="4060"/>
      <sheetData sheetId="4061"/>
      <sheetData sheetId="4062"/>
      <sheetData sheetId="4063"/>
      <sheetData sheetId="4064"/>
      <sheetData sheetId="4065"/>
      <sheetData sheetId="4066"/>
      <sheetData sheetId="4067"/>
      <sheetData sheetId="4068"/>
      <sheetData sheetId="4069"/>
      <sheetData sheetId="4070"/>
      <sheetData sheetId="4071"/>
      <sheetData sheetId="4072"/>
      <sheetData sheetId="4073"/>
      <sheetData sheetId="4074"/>
      <sheetData sheetId="4075"/>
      <sheetData sheetId="4076"/>
      <sheetData sheetId="4077"/>
      <sheetData sheetId="4078"/>
      <sheetData sheetId="4079"/>
      <sheetData sheetId="4080"/>
      <sheetData sheetId="4081"/>
      <sheetData sheetId="4082"/>
      <sheetData sheetId="4083"/>
      <sheetData sheetId="4084"/>
      <sheetData sheetId="4085"/>
      <sheetData sheetId="4086"/>
      <sheetData sheetId="4087"/>
      <sheetData sheetId="4088"/>
      <sheetData sheetId="4089"/>
      <sheetData sheetId="4090"/>
      <sheetData sheetId="4091"/>
      <sheetData sheetId="4092"/>
      <sheetData sheetId="4093"/>
      <sheetData sheetId="4094"/>
      <sheetData sheetId="4095"/>
      <sheetData sheetId="4096"/>
      <sheetData sheetId="4097"/>
      <sheetData sheetId="4098"/>
      <sheetData sheetId="4099"/>
      <sheetData sheetId="4100"/>
      <sheetData sheetId="4101"/>
      <sheetData sheetId="4102"/>
      <sheetData sheetId="4103"/>
      <sheetData sheetId="4104"/>
      <sheetData sheetId="4105"/>
      <sheetData sheetId="4106"/>
      <sheetData sheetId="4107"/>
      <sheetData sheetId="4108"/>
      <sheetData sheetId="4109"/>
      <sheetData sheetId="4110"/>
      <sheetData sheetId="4111"/>
      <sheetData sheetId="4112"/>
      <sheetData sheetId="4113"/>
      <sheetData sheetId="4114"/>
      <sheetData sheetId="4115"/>
      <sheetData sheetId="4116"/>
      <sheetData sheetId="4117"/>
      <sheetData sheetId="4118"/>
      <sheetData sheetId="4119"/>
      <sheetData sheetId="4120"/>
      <sheetData sheetId="4121"/>
      <sheetData sheetId="4122"/>
      <sheetData sheetId="4123"/>
      <sheetData sheetId="4124"/>
      <sheetData sheetId="4125"/>
      <sheetData sheetId="4126"/>
      <sheetData sheetId="4127"/>
      <sheetData sheetId="4128"/>
      <sheetData sheetId="4129"/>
      <sheetData sheetId="4130"/>
      <sheetData sheetId="4131"/>
      <sheetData sheetId="4132"/>
      <sheetData sheetId="4133"/>
      <sheetData sheetId="4134"/>
      <sheetData sheetId="4135"/>
      <sheetData sheetId="4136"/>
      <sheetData sheetId="4137"/>
      <sheetData sheetId="4138"/>
      <sheetData sheetId="4139"/>
      <sheetData sheetId="4140"/>
      <sheetData sheetId="4141"/>
      <sheetData sheetId="4142"/>
      <sheetData sheetId="4143"/>
      <sheetData sheetId="4144"/>
      <sheetData sheetId="4145"/>
      <sheetData sheetId="4146"/>
      <sheetData sheetId="4147"/>
      <sheetData sheetId="4148"/>
      <sheetData sheetId="4149"/>
      <sheetData sheetId="4150"/>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sheetData sheetId="4668"/>
      <sheetData sheetId="4669"/>
      <sheetData sheetId="4670"/>
      <sheetData sheetId="4671"/>
      <sheetData sheetId="4672"/>
      <sheetData sheetId="4673"/>
      <sheetData sheetId="4674"/>
      <sheetData sheetId="4675"/>
      <sheetData sheetId="4676"/>
      <sheetData sheetId="4677"/>
      <sheetData sheetId="4678"/>
      <sheetData sheetId="4679"/>
      <sheetData sheetId="4680"/>
      <sheetData sheetId="4681"/>
      <sheetData sheetId="4682"/>
      <sheetData sheetId="4683"/>
      <sheetData sheetId="4684"/>
      <sheetData sheetId="4685"/>
      <sheetData sheetId="4686"/>
      <sheetData sheetId="4687"/>
      <sheetData sheetId="4688"/>
      <sheetData sheetId="4689"/>
      <sheetData sheetId="4690"/>
      <sheetData sheetId="4691"/>
      <sheetData sheetId="4692"/>
      <sheetData sheetId="4693"/>
      <sheetData sheetId="4694"/>
      <sheetData sheetId="4695"/>
      <sheetData sheetId="4696"/>
      <sheetData sheetId="4697"/>
      <sheetData sheetId="4698"/>
      <sheetData sheetId="4699"/>
      <sheetData sheetId="4700"/>
      <sheetData sheetId="4701"/>
      <sheetData sheetId="4702"/>
      <sheetData sheetId="4703"/>
      <sheetData sheetId="4704"/>
      <sheetData sheetId="4705"/>
      <sheetData sheetId="4706"/>
      <sheetData sheetId="4707"/>
      <sheetData sheetId="4708"/>
      <sheetData sheetId="4709"/>
      <sheetData sheetId="4710"/>
      <sheetData sheetId="4711"/>
      <sheetData sheetId="4712"/>
      <sheetData sheetId="4713"/>
      <sheetData sheetId="4714"/>
      <sheetData sheetId="4715"/>
      <sheetData sheetId="4716"/>
      <sheetData sheetId="4717"/>
      <sheetData sheetId="4718"/>
      <sheetData sheetId="4719"/>
      <sheetData sheetId="4720"/>
      <sheetData sheetId="4721"/>
      <sheetData sheetId="4722"/>
      <sheetData sheetId="4723"/>
      <sheetData sheetId="4724"/>
      <sheetData sheetId="4725"/>
      <sheetData sheetId="4726"/>
      <sheetData sheetId="4727"/>
      <sheetData sheetId="4728"/>
      <sheetData sheetId="4729"/>
      <sheetData sheetId="4730"/>
      <sheetData sheetId="4731"/>
      <sheetData sheetId="4732"/>
      <sheetData sheetId="4733"/>
      <sheetData sheetId="4734"/>
      <sheetData sheetId="4735"/>
      <sheetData sheetId="4736"/>
      <sheetData sheetId="4737"/>
      <sheetData sheetId="4738"/>
      <sheetData sheetId="4739"/>
      <sheetData sheetId="4740"/>
      <sheetData sheetId="4741"/>
      <sheetData sheetId="4742"/>
      <sheetData sheetId="4743"/>
      <sheetData sheetId="4744"/>
      <sheetData sheetId="4745"/>
      <sheetData sheetId="4746"/>
      <sheetData sheetId="4747"/>
      <sheetData sheetId="4748"/>
      <sheetData sheetId="4749"/>
      <sheetData sheetId="4750"/>
      <sheetData sheetId="475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refreshError="1"/>
      <sheetData sheetId="4835"/>
      <sheetData sheetId="4836" refreshError="1"/>
      <sheetData sheetId="4837" refreshError="1"/>
      <sheetData sheetId="4838" refreshError="1"/>
      <sheetData sheetId="4839"/>
      <sheetData sheetId="4840"/>
      <sheetData sheetId="4841"/>
      <sheetData sheetId="4842"/>
      <sheetData sheetId="4843" refreshError="1"/>
      <sheetData sheetId="4844" refreshError="1"/>
      <sheetData sheetId="4845" refreshError="1"/>
      <sheetData sheetId="4846"/>
      <sheetData sheetId="4847" refreshError="1"/>
      <sheetData sheetId="4848" refreshError="1"/>
      <sheetData sheetId="4849"/>
      <sheetData sheetId="4850"/>
      <sheetData sheetId="4851"/>
      <sheetData sheetId="4852"/>
      <sheetData sheetId="4853"/>
      <sheetData sheetId="4854"/>
      <sheetData sheetId="4855"/>
      <sheetData sheetId="4856"/>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sheetData sheetId="4867" refreshError="1"/>
      <sheetData sheetId="4868" refreshError="1"/>
      <sheetData sheetId="4869" refreshError="1"/>
      <sheetData sheetId="4870"/>
      <sheetData sheetId="4871" refreshError="1"/>
      <sheetData sheetId="4872"/>
      <sheetData sheetId="4873"/>
      <sheetData sheetId="4874"/>
      <sheetData sheetId="4875"/>
      <sheetData sheetId="4876" refreshError="1"/>
      <sheetData sheetId="4877" refreshError="1"/>
      <sheetData sheetId="4878"/>
      <sheetData sheetId="4879"/>
      <sheetData sheetId="4880"/>
      <sheetData sheetId="488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sheetData sheetId="4923" refreshError="1"/>
      <sheetData sheetId="4924" refreshError="1"/>
      <sheetData sheetId="4925"/>
      <sheetData sheetId="4926"/>
      <sheetData sheetId="4927"/>
      <sheetData sheetId="4928" refreshError="1"/>
      <sheetData sheetId="4929"/>
      <sheetData sheetId="4930" refreshError="1"/>
      <sheetData sheetId="4931" refreshError="1"/>
      <sheetData sheetId="4932"/>
      <sheetData sheetId="4933"/>
      <sheetData sheetId="4934" refreshError="1"/>
      <sheetData sheetId="4935"/>
      <sheetData sheetId="4936"/>
      <sheetData sheetId="4937"/>
      <sheetData sheetId="4938"/>
      <sheetData sheetId="4939"/>
      <sheetData sheetId="4940" refreshError="1"/>
      <sheetData sheetId="4941"/>
      <sheetData sheetId="4942"/>
      <sheetData sheetId="4943"/>
      <sheetData sheetId="4944" refreshError="1"/>
      <sheetData sheetId="4945"/>
      <sheetData sheetId="4946"/>
      <sheetData sheetId="4947"/>
      <sheetData sheetId="4948" refreshError="1"/>
      <sheetData sheetId="4949"/>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sheetData sheetId="4976" refreshError="1"/>
      <sheetData sheetId="4977" refreshError="1"/>
      <sheetData sheetId="4978" refreshError="1"/>
      <sheetData sheetId="4979"/>
      <sheetData sheetId="4980"/>
      <sheetData sheetId="4981" refreshError="1"/>
      <sheetData sheetId="4982"/>
      <sheetData sheetId="4983"/>
      <sheetData sheetId="4984" refreshError="1"/>
      <sheetData sheetId="4985" refreshError="1"/>
      <sheetData sheetId="4986" refreshError="1"/>
      <sheetData sheetId="4987"/>
      <sheetData sheetId="4988" refreshError="1"/>
      <sheetData sheetId="4989" refreshError="1"/>
      <sheetData sheetId="4990" refreshError="1"/>
      <sheetData sheetId="499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refreshError="1"/>
      <sheetData sheetId="5012" refreshError="1"/>
      <sheetData sheetId="5013" refreshError="1"/>
      <sheetData sheetId="5014" refreshError="1"/>
      <sheetData sheetId="5015"/>
      <sheetData sheetId="5016"/>
      <sheetData sheetId="5017" refreshError="1"/>
      <sheetData sheetId="5018" refreshError="1"/>
      <sheetData sheetId="5019" refreshError="1"/>
      <sheetData sheetId="5020"/>
      <sheetData sheetId="5021" refreshError="1"/>
      <sheetData sheetId="5022" refreshError="1"/>
      <sheetData sheetId="5023" refreshError="1"/>
      <sheetData sheetId="5024" refreshError="1"/>
      <sheetData sheetId="5025" refreshError="1"/>
      <sheetData sheetId="5026" refreshError="1"/>
      <sheetData sheetId="5027" refreshError="1"/>
      <sheetData sheetId="5028" refreshError="1"/>
      <sheetData sheetId="5029" refreshError="1"/>
      <sheetData sheetId="5030" refreshError="1"/>
      <sheetData sheetId="5031" refreshError="1"/>
      <sheetData sheetId="5032" refreshError="1"/>
      <sheetData sheetId="5033"/>
      <sheetData sheetId="5034" refreshError="1"/>
      <sheetData sheetId="5035" refreshError="1"/>
      <sheetData sheetId="5036" refreshError="1"/>
      <sheetData sheetId="5037" refreshError="1"/>
      <sheetData sheetId="5038" refreshError="1"/>
      <sheetData sheetId="5039" refreshError="1"/>
      <sheetData sheetId="5040" refreshError="1"/>
      <sheetData sheetId="5041" refreshError="1"/>
      <sheetData sheetId="5042"/>
      <sheetData sheetId="5043" refreshError="1"/>
      <sheetData sheetId="5044"/>
      <sheetData sheetId="5045" refreshError="1"/>
      <sheetData sheetId="5046" refreshError="1"/>
      <sheetData sheetId="5047"/>
      <sheetData sheetId="5048" refreshError="1"/>
      <sheetData sheetId="5049"/>
      <sheetData sheetId="5050"/>
      <sheetData sheetId="5051" refreshError="1"/>
      <sheetData sheetId="5052"/>
      <sheetData sheetId="5053"/>
      <sheetData sheetId="5054"/>
      <sheetData sheetId="5055"/>
      <sheetData sheetId="5056"/>
      <sheetData sheetId="5057" refreshError="1"/>
      <sheetData sheetId="5058" refreshError="1"/>
      <sheetData sheetId="5059" refreshError="1"/>
      <sheetData sheetId="5060" refreshError="1"/>
      <sheetData sheetId="5061" refreshError="1"/>
      <sheetData sheetId="5062" refreshError="1"/>
      <sheetData sheetId="5063" refreshError="1"/>
      <sheetData sheetId="5064" refreshError="1"/>
      <sheetData sheetId="5065" refreshError="1"/>
      <sheetData sheetId="5066" refreshError="1"/>
      <sheetData sheetId="5067" refreshError="1"/>
      <sheetData sheetId="5068" refreshError="1"/>
      <sheetData sheetId="5069" refreshError="1"/>
      <sheetData sheetId="5070" refreshError="1"/>
      <sheetData sheetId="5071" refreshError="1"/>
      <sheetData sheetId="5072"/>
      <sheetData sheetId="5073"/>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sheetData sheetId="5083" refreshError="1"/>
      <sheetData sheetId="5084"/>
      <sheetData sheetId="5085" refreshError="1"/>
      <sheetData sheetId="5086"/>
      <sheetData sheetId="5087"/>
      <sheetData sheetId="5088" refreshError="1"/>
      <sheetData sheetId="5089" refreshError="1"/>
      <sheetData sheetId="5090" refreshError="1"/>
      <sheetData sheetId="5091"/>
      <sheetData sheetId="5092" refreshError="1"/>
      <sheetData sheetId="5093" refreshError="1"/>
      <sheetData sheetId="5094"/>
      <sheetData sheetId="5095" refreshError="1"/>
      <sheetData sheetId="5096" refreshError="1"/>
      <sheetData sheetId="5097" refreshError="1"/>
      <sheetData sheetId="5098" refreshError="1"/>
      <sheetData sheetId="5099" refreshError="1"/>
      <sheetData sheetId="5100" refreshError="1"/>
      <sheetData sheetId="5101" refreshError="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refreshError="1"/>
      <sheetData sheetId="5250" refreshError="1"/>
      <sheetData sheetId="5251" refreshError="1"/>
      <sheetData sheetId="5252" refreshError="1"/>
      <sheetData sheetId="5253" refreshError="1"/>
      <sheetData sheetId="5254" refreshError="1"/>
      <sheetData sheetId="5255" refreshError="1"/>
      <sheetData sheetId="5256" refreshError="1"/>
      <sheetData sheetId="5257" refreshError="1"/>
      <sheetData sheetId="5258" refreshError="1"/>
      <sheetData sheetId="5259" refreshError="1"/>
      <sheetData sheetId="5260" refreshError="1"/>
      <sheetData sheetId="5261" refreshError="1"/>
      <sheetData sheetId="5262" refreshError="1"/>
      <sheetData sheetId="5263" refreshError="1"/>
      <sheetData sheetId="5264" refreshError="1"/>
      <sheetData sheetId="5265" refreshError="1"/>
      <sheetData sheetId="5266" refreshError="1"/>
      <sheetData sheetId="5267" refreshError="1"/>
      <sheetData sheetId="5268" refreshError="1"/>
      <sheetData sheetId="5269" refreshError="1"/>
      <sheetData sheetId="5270" refreshError="1"/>
      <sheetData sheetId="5271" refreshError="1"/>
      <sheetData sheetId="5272" refreshError="1"/>
      <sheetData sheetId="5273" refreshError="1"/>
      <sheetData sheetId="5274" refreshError="1"/>
      <sheetData sheetId="5275" refreshError="1"/>
      <sheetData sheetId="5276" refreshError="1"/>
      <sheetData sheetId="5277" refreshError="1"/>
      <sheetData sheetId="5278"/>
      <sheetData sheetId="5279" refreshError="1"/>
      <sheetData sheetId="5280" refreshError="1"/>
      <sheetData sheetId="5281" refreshError="1"/>
      <sheetData sheetId="5282" refreshError="1"/>
      <sheetData sheetId="5283" refreshError="1"/>
      <sheetData sheetId="5284"/>
      <sheetData sheetId="5285" refreshError="1"/>
      <sheetData sheetId="5286" refreshError="1"/>
      <sheetData sheetId="5287"/>
      <sheetData sheetId="5288" refreshError="1"/>
      <sheetData sheetId="5289" refreshError="1"/>
      <sheetData sheetId="5290" refreshError="1"/>
      <sheetData sheetId="5291" refreshError="1"/>
      <sheetData sheetId="5292"/>
      <sheetData sheetId="5293"/>
      <sheetData sheetId="5294"/>
      <sheetData sheetId="5295" refreshError="1"/>
      <sheetData sheetId="5296"/>
      <sheetData sheetId="5297" refreshError="1"/>
      <sheetData sheetId="5298" refreshError="1"/>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refreshError="1"/>
      <sheetData sheetId="5326" refreshError="1"/>
      <sheetData sheetId="5327" refreshError="1"/>
      <sheetData sheetId="5328"/>
      <sheetData sheetId="5329" refreshError="1"/>
      <sheetData sheetId="5330"/>
      <sheetData sheetId="5331" refreshError="1"/>
      <sheetData sheetId="5332" refreshError="1"/>
      <sheetData sheetId="5333"/>
      <sheetData sheetId="5334" refreshError="1"/>
      <sheetData sheetId="5335"/>
      <sheetData sheetId="5336" refreshError="1"/>
      <sheetData sheetId="5337" refreshError="1"/>
      <sheetData sheetId="5338" refreshError="1"/>
      <sheetData sheetId="5339" refreshError="1"/>
      <sheetData sheetId="5340" refreshError="1"/>
      <sheetData sheetId="5341" refreshError="1"/>
      <sheetData sheetId="5342" refreshError="1"/>
      <sheetData sheetId="5343"/>
      <sheetData sheetId="5344"/>
      <sheetData sheetId="5345"/>
      <sheetData sheetId="5346"/>
      <sheetData sheetId="5347" refreshError="1"/>
      <sheetData sheetId="5348"/>
      <sheetData sheetId="5349"/>
      <sheetData sheetId="5350"/>
      <sheetData sheetId="5351"/>
      <sheetData sheetId="5352" refreshError="1"/>
      <sheetData sheetId="5353" refreshError="1"/>
      <sheetData sheetId="5354" refreshError="1"/>
      <sheetData sheetId="5355" refreshError="1"/>
      <sheetData sheetId="5356" refreshError="1"/>
      <sheetData sheetId="5357" refreshError="1"/>
      <sheetData sheetId="5358" refreshError="1"/>
      <sheetData sheetId="5359" refreshError="1"/>
      <sheetData sheetId="5360" refreshError="1"/>
      <sheetData sheetId="5361" refreshError="1"/>
      <sheetData sheetId="5362"/>
      <sheetData sheetId="5363"/>
      <sheetData sheetId="5364" refreshError="1"/>
      <sheetData sheetId="5365" refreshError="1"/>
      <sheetData sheetId="5366" refreshError="1"/>
      <sheetData sheetId="5367" refreshError="1"/>
      <sheetData sheetId="5368" refreshError="1"/>
      <sheetData sheetId="5369" refreshError="1"/>
      <sheetData sheetId="5370" refreshError="1"/>
      <sheetData sheetId="5371" refreshError="1"/>
      <sheetData sheetId="5372" refreshError="1"/>
      <sheetData sheetId="5373" refreshError="1"/>
      <sheetData sheetId="5374" refreshError="1"/>
      <sheetData sheetId="5375" refreshError="1"/>
      <sheetData sheetId="5376" refreshError="1"/>
      <sheetData sheetId="5377" refreshError="1"/>
      <sheetData sheetId="5378"/>
      <sheetData sheetId="5379" refreshError="1"/>
      <sheetData sheetId="5380" refreshError="1"/>
      <sheetData sheetId="5381" refreshError="1"/>
      <sheetData sheetId="5382" refreshError="1"/>
      <sheetData sheetId="5383" refreshError="1"/>
      <sheetData sheetId="5384" refreshError="1"/>
      <sheetData sheetId="5385" refreshError="1"/>
      <sheetData sheetId="5386" refreshError="1"/>
      <sheetData sheetId="5387" refreshError="1"/>
      <sheetData sheetId="5388" refreshError="1"/>
      <sheetData sheetId="5389" refreshError="1"/>
      <sheetData sheetId="5390"/>
      <sheetData sheetId="5391"/>
      <sheetData sheetId="5392"/>
      <sheetData sheetId="5393"/>
      <sheetData sheetId="5394" refreshError="1"/>
      <sheetData sheetId="5395"/>
      <sheetData sheetId="5396"/>
      <sheetData sheetId="5397"/>
      <sheetData sheetId="5398"/>
      <sheetData sheetId="5399"/>
      <sheetData sheetId="5400"/>
      <sheetData sheetId="5401" refreshError="1"/>
      <sheetData sheetId="5402"/>
      <sheetData sheetId="5403" refreshError="1"/>
      <sheetData sheetId="5404" refreshError="1"/>
      <sheetData sheetId="5405"/>
      <sheetData sheetId="5406"/>
      <sheetData sheetId="5407" refreshError="1"/>
      <sheetData sheetId="5408"/>
      <sheetData sheetId="5409"/>
      <sheetData sheetId="5410"/>
      <sheetData sheetId="5411"/>
      <sheetData sheetId="5412"/>
      <sheetData sheetId="5413"/>
      <sheetData sheetId="5414"/>
      <sheetData sheetId="5415" refreshError="1"/>
      <sheetData sheetId="5416" refreshError="1"/>
      <sheetData sheetId="5417"/>
      <sheetData sheetId="5418"/>
      <sheetData sheetId="5419"/>
      <sheetData sheetId="5420"/>
      <sheetData sheetId="5421" refreshError="1"/>
      <sheetData sheetId="5422" refreshError="1"/>
      <sheetData sheetId="5423" refreshError="1"/>
      <sheetData sheetId="5424" refreshError="1"/>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sheetData sheetId="5442"/>
      <sheetData sheetId="5443"/>
      <sheetData sheetId="5444"/>
      <sheetData sheetId="5445"/>
      <sheetData sheetId="5446"/>
      <sheetData sheetId="5447"/>
      <sheetData sheetId="5448"/>
      <sheetData sheetId="5449"/>
      <sheetData sheetId="5450"/>
      <sheetData sheetId="5451"/>
      <sheetData sheetId="5452"/>
      <sheetData sheetId="5453"/>
      <sheetData sheetId="5454"/>
      <sheetData sheetId="5455"/>
      <sheetData sheetId="5456"/>
      <sheetData sheetId="5457"/>
      <sheetData sheetId="5458"/>
      <sheetData sheetId="5459"/>
      <sheetData sheetId="5460"/>
      <sheetData sheetId="5461"/>
      <sheetData sheetId="5462"/>
      <sheetData sheetId="5463"/>
      <sheetData sheetId="5464"/>
      <sheetData sheetId="5465"/>
      <sheetData sheetId="5466"/>
      <sheetData sheetId="5467"/>
      <sheetData sheetId="5468"/>
      <sheetData sheetId="5469"/>
      <sheetData sheetId="5470"/>
      <sheetData sheetId="5471"/>
      <sheetData sheetId="5472"/>
      <sheetData sheetId="5473"/>
      <sheetData sheetId="5474"/>
      <sheetData sheetId="5475"/>
      <sheetData sheetId="5476"/>
      <sheetData sheetId="5477"/>
      <sheetData sheetId="5478"/>
      <sheetData sheetId="5479"/>
      <sheetData sheetId="5480"/>
      <sheetData sheetId="5481"/>
      <sheetData sheetId="5482"/>
      <sheetData sheetId="5483"/>
      <sheetData sheetId="5484"/>
      <sheetData sheetId="5485"/>
      <sheetData sheetId="5486"/>
      <sheetData sheetId="5487"/>
      <sheetData sheetId="5488"/>
      <sheetData sheetId="5489"/>
      <sheetData sheetId="5490"/>
      <sheetData sheetId="5491"/>
      <sheetData sheetId="5492"/>
      <sheetData sheetId="5493"/>
      <sheetData sheetId="5494"/>
      <sheetData sheetId="5495"/>
      <sheetData sheetId="5496" refreshError="1"/>
      <sheetData sheetId="5497"/>
      <sheetData sheetId="5498"/>
      <sheetData sheetId="5499"/>
      <sheetData sheetId="5500" refreshError="1"/>
      <sheetData sheetId="5501"/>
      <sheetData sheetId="5502"/>
      <sheetData sheetId="5503"/>
      <sheetData sheetId="5504"/>
      <sheetData sheetId="5505"/>
      <sheetData sheetId="5506"/>
      <sheetData sheetId="5507"/>
      <sheetData sheetId="5508"/>
      <sheetData sheetId="5509"/>
      <sheetData sheetId="5510"/>
      <sheetData sheetId="5511"/>
      <sheetData sheetId="5512"/>
      <sheetData sheetId="5513"/>
      <sheetData sheetId="5514"/>
      <sheetData sheetId="5515"/>
      <sheetData sheetId="5516"/>
      <sheetData sheetId="5517"/>
      <sheetData sheetId="5518"/>
      <sheetData sheetId="5519"/>
      <sheetData sheetId="5520"/>
      <sheetData sheetId="5521"/>
      <sheetData sheetId="5522"/>
      <sheetData sheetId="5523"/>
      <sheetData sheetId="5524"/>
      <sheetData sheetId="5525"/>
      <sheetData sheetId="5526"/>
      <sheetData sheetId="5527"/>
      <sheetData sheetId="5528"/>
      <sheetData sheetId="5529"/>
      <sheetData sheetId="5530"/>
      <sheetData sheetId="5531"/>
      <sheetData sheetId="5532"/>
      <sheetData sheetId="5533"/>
      <sheetData sheetId="5534"/>
      <sheetData sheetId="5535"/>
      <sheetData sheetId="5536"/>
      <sheetData sheetId="5537"/>
      <sheetData sheetId="5538" refreshError="1"/>
      <sheetData sheetId="5539" refreshError="1"/>
      <sheetData sheetId="5540" refreshError="1"/>
      <sheetData sheetId="5541"/>
      <sheetData sheetId="5542"/>
      <sheetData sheetId="5543" refreshError="1"/>
      <sheetData sheetId="5544"/>
      <sheetData sheetId="5545"/>
      <sheetData sheetId="5546" refreshError="1"/>
      <sheetData sheetId="5547"/>
      <sheetData sheetId="5548"/>
      <sheetData sheetId="5549"/>
      <sheetData sheetId="5550"/>
      <sheetData sheetId="5551" refreshError="1"/>
      <sheetData sheetId="5552" refreshError="1"/>
      <sheetData sheetId="5553" refreshError="1"/>
      <sheetData sheetId="5554"/>
      <sheetData sheetId="5555"/>
      <sheetData sheetId="5556"/>
      <sheetData sheetId="5557" refreshError="1"/>
      <sheetData sheetId="5558"/>
      <sheetData sheetId="5559"/>
      <sheetData sheetId="5560" refreshError="1"/>
      <sheetData sheetId="5561" refreshError="1"/>
      <sheetData sheetId="5562" refreshError="1"/>
      <sheetData sheetId="5563" refreshError="1"/>
      <sheetData sheetId="5564" refreshError="1"/>
      <sheetData sheetId="5565" refreshError="1"/>
      <sheetData sheetId="5566"/>
      <sheetData sheetId="5567"/>
      <sheetData sheetId="5568" refreshError="1"/>
      <sheetData sheetId="5569"/>
      <sheetData sheetId="5570" refreshError="1"/>
      <sheetData sheetId="5571" refreshError="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refreshError="1"/>
      <sheetData sheetId="5590"/>
      <sheetData sheetId="5591"/>
      <sheetData sheetId="5592"/>
      <sheetData sheetId="5593"/>
      <sheetData sheetId="5594"/>
      <sheetData sheetId="5595"/>
      <sheetData sheetId="5596"/>
      <sheetData sheetId="5597"/>
      <sheetData sheetId="5598"/>
      <sheetData sheetId="5599"/>
      <sheetData sheetId="5600"/>
      <sheetData sheetId="5601" refreshError="1"/>
      <sheetData sheetId="5602"/>
      <sheetData sheetId="5603"/>
      <sheetData sheetId="5604"/>
      <sheetData sheetId="5605"/>
      <sheetData sheetId="5606" refreshError="1"/>
      <sheetData sheetId="5607"/>
      <sheetData sheetId="5608"/>
      <sheetData sheetId="5609" refreshError="1"/>
      <sheetData sheetId="5610"/>
      <sheetData sheetId="5611"/>
      <sheetData sheetId="5612"/>
      <sheetData sheetId="5613"/>
      <sheetData sheetId="5614" refreshError="1"/>
      <sheetData sheetId="5615"/>
      <sheetData sheetId="5616"/>
      <sheetData sheetId="5617" refreshError="1"/>
      <sheetData sheetId="5618" refreshError="1"/>
      <sheetData sheetId="5619" refreshError="1"/>
      <sheetData sheetId="5620" refreshError="1"/>
      <sheetData sheetId="5621" refreshError="1"/>
      <sheetData sheetId="5622"/>
      <sheetData sheetId="5623"/>
      <sheetData sheetId="5624"/>
      <sheetData sheetId="5625"/>
      <sheetData sheetId="5626"/>
      <sheetData sheetId="5627"/>
      <sheetData sheetId="5628"/>
      <sheetData sheetId="5629"/>
      <sheetData sheetId="5630" refreshError="1"/>
      <sheetData sheetId="5631"/>
      <sheetData sheetId="5632" refreshError="1"/>
      <sheetData sheetId="5633" refreshError="1"/>
      <sheetData sheetId="5634"/>
      <sheetData sheetId="5635"/>
      <sheetData sheetId="5636"/>
      <sheetData sheetId="5637"/>
      <sheetData sheetId="5638"/>
      <sheetData sheetId="5639"/>
      <sheetData sheetId="5640"/>
      <sheetData sheetId="5641" refreshError="1"/>
      <sheetData sheetId="5642"/>
      <sheetData sheetId="5643"/>
      <sheetData sheetId="5644"/>
      <sheetData sheetId="5645"/>
      <sheetData sheetId="5646"/>
      <sheetData sheetId="5647" refreshError="1"/>
      <sheetData sheetId="5648" refreshError="1"/>
      <sheetData sheetId="5649" refreshError="1"/>
      <sheetData sheetId="5650" refreshError="1"/>
      <sheetData sheetId="5651"/>
      <sheetData sheetId="5652" refreshError="1"/>
      <sheetData sheetId="5653" refreshError="1"/>
      <sheetData sheetId="5654"/>
      <sheetData sheetId="5655"/>
      <sheetData sheetId="5656"/>
      <sheetData sheetId="5657"/>
      <sheetData sheetId="5658"/>
      <sheetData sheetId="5659"/>
      <sheetData sheetId="5660" refreshError="1"/>
      <sheetData sheetId="5661" refreshError="1"/>
      <sheetData sheetId="5662" refreshError="1"/>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refreshError="1"/>
      <sheetData sheetId="5688" refreshError="1"/>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refreshError="1"/>
      <sheetData sheetId="5708" refreshError="1"/>
      <sheetData sheetId="5709" refreshError="1"/>
      <sheetData sheetId="5710" refreshError="1"/>
      <sheetData sheetId="5711"/>
      <sheetData sheetId="5712" refreshError="1"/>
      <sheetData sheetId="5713" refreshError="1"/>
      <sheetData sheetId="5714" refreshError="1"/>
      <sheetData sheetId="5715"/>
      <sheetData sheetId="5716"/>
      <sheetData sheetId="5717" refreshError="1"/>
      <sheetData sheetId="5718" refreshError="1"/>
      <sheetData sheetId="5719" refreshError="1"/>
      <sheetData sheetId="5720"/>
      <sheetData sheetId="5721"/>
      <sheetData sheetId="5722"/>
      <sheetData sheetId="5723"/>
      <sheetData sheetId="5724"/>
      <sheetData sheetId="5725" refreshError="1"/>
      <sheetData sheetId="5726"/>
      <sheetData sheetId="5727"/>
      <sheetData sheetId="5728"/>
      <sheetData sheetId="5729"/>
      <sheetData sheetId="5730"/>
      <sheetData sheetId="5731"/>
      <sheetData sheetId="5732" refreshError="1"/>
      <sheetData sheetId="5733" refreshError="1"/>
      <sheetData sheetId="5734" refreshError="1"/>
      <sheetData sheetId="5735" refreshError="1"/>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refreshError="1"/>
      <sheetData sheetId="5935"/>
      <sheetData sheetId="5936" refreshError="1"/>
      <sheetData sheetId="5937"/>
      <sheetData sheetId="5938"/>
      <sheetData sheetId="5939"/>
      <sheetData sheetId="5940" refreshError="1"/>
      <sheetData sheetId="5941"/>
      <sheetData sheetId="5942"/>
      <sheetData sheetId="5943" refreshError="1"/>
      <sheetData sheetId="5944"/>
      <sheetData sheetId="5945"/>
      <sheetData sheetId="5946" refreshError="1"/>
      <sheetData sheetId="5947" refreshError="1"/>
      <sheetData sheetId="5948" refreshError="1"/>
      <sheetData sheetId="5949"/>
      <sheetData sheetId="5950"/>
      <sheetData sheetId="5951"/>
      <sheetData sheetId="5952"/>
      <sheetData sheetId="5953"/>
      <sheetData sheetId="5954"/>
      <sheetData sheetId="5955"/>
      <sheetData sheetId="5956"/>
      <sheetData sheetId="5957"/>
      <sheetData sheetId="5958"/>
      <sheetData sheetId="5959" refreshError="1"/>
      <sheetData sheetId="5960"/>
      <sheetData sheetId="5961"/>
      <sheetData sheetId="5962"/>
      <sheetData sheetId="5963"/>
      <sheetData sheetId="5964"/>
      <sheetData sheetId="5965"/>
      <sheetData sheetId="5966"/>
      <sheetData sheetId="5967"/>
      <sheetData sheetId="5968"/>
      <sheetData sheetId="5969"/>
      <sheetData sheetId="5970" refreshError="1"/>
      <sheetData sheetId="5971" refreshError="1"/>
      <sheetData sheetId="5972" refreshError="1"/>
      <sheetData sheetId="5973"/>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sheetData sheetId="5996" refreshError="1"/>
      <sheetData sheetId="5997" refreshError="1"/>
      <sheetData sheetId="5998" refreshError="1"/>
      <sheetData sheetId="5999"/>
      <sheetData sheetId="6000"/>
      <sheetData sheetId="6001"/>
      <sheetData sheetId="6002"/>
      <sheetData sheetId="6003"/>
      <sheetData sheetId="6004"/>
      <sheetData sheetId="6005"/>
      <sheetData sheetId="6006" refreshError="1"/>
      <sheetData sheetId="6007"/>
      <sheetData sheetId="6008"/>
      <sheetData sheetId="6009" refreshError="1"/>
      <sheetData sheetId="6010"/>
      <sheetData sheetId="6011" refreshError="1"/>
      <sheetData sheetId="6012" refreshError="1"/>
      <sheetData sheetId="6013" refreshError="1"/>
      <sheetData sheetId="6014" refreshError="1"/>
      <sheetData sheetId="6015" refreshError="1"/>
      <sheetData sheetId="6016" refreshError="1"/>
      <sheetData sheetId="6017" refreshError="1"/>
      <sheetData sheetId="6018"/>
      <sheetData sheetId="6019" refreshError="1"/>
      <sheetData sheetId="6020" refreshError="1"/>
      <sheetData sheetId="6021"/>
      <sheetData sheetId="6022" refreshError="1"/>
      <sheetData sheetId="6023"/>
      <sheetData sheetId="6024" refreshError="1"/>
      <sheetData sheetId="6025"/>
      <sheetData sheetId="6026"/>
      <sheetData sheetId="6027"/>
      <sheetData sheetId="6028" refreshError="1"/>
      <sheetData sheetId="6029"/>
      <sheetData sheetId="6030"/>
      <sheetData sheetId="6031"/>
      <sheetData sheetId="6032" refreshError="1"/>
      <sheetData sheetId="6033" refreshError="1"/>
      <sheetData sheetId="6034"/>
      <sheetData sheetId="6035"/>
      <sheetData sheetId="6036"/>
      <sheetData sheetId="6037" refreshError="1"/>
      <sheetData sheetId="6038" refreshError="1"/>
      <sheetData sheetId="6039"/>
      <sheetData sheetId="6040"/>
      <sheetData sheetId="6041"/>
      <sheetData sheetId="6042"/>
      <sheetData sheetId="6043" refreshError="1"/>
      <sheetData sheetId="6044"/>
      <sheetData sheetId="6045" refreshError="1"/>
      <sheetData sheetId="6046"/>
      <sheetData sheetId="6047"/>
      <sheetData sheetId="6048"/>
      <sheetData sheetId="6049"/>
      <sheetData sheetId="6050"/>
      <sheetData sheetId="6051" refreshError="1"/>
      <sheetData sheetId="6052"/>
      <sheetData sheetId="6053" refreshError="1"/>
      <sheetData sheetId="6054" refreshError="1"/>
      <sheetData sheetId="6055"/>
      <sheetData sheetId="6056"/>
      <sheetData sheetId="6057"/>
      <sheetData sheetId="6058"/>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sheetData sheetId="6082"/>
      <sheetData sheetId="6083"/>
      <sheetData sheetId="6084"/>
      <sheetData sheetId="6085" refreshError="1"/>
      <sheetData sheetId="6086" refreshError="1"/>
      <sheetData sheetId="6087" refreshError="1"/>
      <sheetData sheetId="6088" refreshError="1"/>
      <sheetData sheetId="6089"/>
      <sheetData sheetId="6090"/>
      <sheetData sheetId="6091"/>
      <sheetData sheetId="6092"/>
      <sheetData sheetId="6093"/>
      <sheetData sheetId="6094"/>
      <sheetData sheetId="6095" refreshError="1"/>
      <sheetData sheetId="6096"/>
      <sheetData sheetId="6097" refreshError="1"/>
      <sheetData sheetId="6098" refreshError="1"/>
      <sheetData sheetId="6099" refreshError="1"/>
      <sheetData sheetId="6100" refreshError="1"/>
      <sheetData sheetId="6101" refreshError="1"/>
      <sheetData sheetId="6102" refreshError="1"/>
      <sheetData sheetId="6103"/>
      <sheetData sheetId="6104"/>
      <sheetData sheetId="6105"/>
      <sheetData sheetId="6106" refreshError="1"/>
      <sheetData sheetId="6107"/>
      <sheetData sheetId="6108"/>
      <sheetData sheetId="6109"/>
      <sheetData sheetId="6110"/>
      <sheetData sheetId="6111" refreshError="1"/>
      <sheetData sheetId="6112"/>
      <sheetData sheetId="6113"/>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sheetData sheetId="6128"/>
      <sheetData sheetId="6129" refreshError="1"/>
      <sheetData sheetId="6130" refreshError="1"/>
      <sheetData sheetId="6131" refreshError="1"/>
      <sheetData sheetId="6132" refreshError="1"/>
      <sheetData sheetId="6133" refreshError="1"/>
      <sheetData sheetId="6134" refreshError="1"/>
      <sheetData sheetId="6135" refreshError="1"/>
      <sheetData sheetId="6136"/>
      <sheetData sheetId="6137"/>
      <sheetData sheetId="6138"/>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refreshError="1"/>
      <sheetData sheetId="6161"/>
      <sheetData sheetId="6162" refreshError="1"/>
      <sheetData sheetId="6163"/>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sheetData sheetId="6200"/>
      <sheetData sheetId="6201"/>
      <sheetData sheetId="6202"/>
      <sheetData sheetId="6203"/>
      <sheetData sheetId="6204"/>
      <sheetData sheetId="6205"/>
      <sheetData sheetId="6206"/>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sheetData sheetId="6249"/>
      <sheetData sheetId="6250" refreshError="1"/>
      <sheetData sheetId="6251" refreshError="1"/>
      <sheetData sheetId="6252"/>
      <sheetData sheetId="6253"/>
      <sheetData sheetId="6254"/>
      <sheetData sheetId="6255" refreshError="1"/>
      <sheetData sheetId="6256"/>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refreshError="1"/>
      <sheetData sheetId="6275" refreshError="1"/>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sheetData sheetId="6350" refreshError="1"/>
      <sheetData sheetId="6351" refreshError="1"/>
      <sheetData sheetId="6352" refreshError="1"/>
      <sheetData sheetId="6353" refreshError="1"/>
      <sheetData sheetId="6354" refreshError="1"/>
      <sheetData sheetId="6355"/>
      <sheetData sheetId="6356" refreshError="1"/>
      <sheetData sheetId="6357" refreshError="1"/>
      <sheetData sheetId="6358"/>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sheetData sheetId="6401"/>
      <sheetData sheetId="6402"/>
      <sheetData sheetId="6403" refreshError="1"/>
      <sheetData sheetId="6404" refreshError="1"/>
      <sheetData sheetId="6405"/>
      <sheetData sheetId="6406"/>
      <sheetData sheetId="6407" refreshError="1"/>
      <sheetData sheetId="6408" refreshError="1"/>
      <sheetData sheetId="6409"/>
      <sheetData sheetId="6410"/>
      <sheetData sheetId="6411" refreshError="1"/>
      <sheetData sheetId="6412"/>
      <sheetData sheetId="6413"/>
      <sheetData sheetId="6414"/>
      <sheetData sheetId="6415" refreshError="1"/>
      <sheetData sheetId="6416" refreshError="1"/>
      <sheetData sheetId="6417"/>
      <sheetData sheetId="6418" refreshError="1"/>
      <sheetData sheetId="6419"/>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sheetData sheetId="6430" refreshError="1"/>
      <sheetData sheetId="6431" refreshError="1"/>
      <sheetData sheetId="6432" refreshError="1"/>
      <sheetData sheetId="6433"/>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sheetData sheetId="6470"/>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sheetData sheetId="6482"/>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sheetData sheetId="6504"/>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sheetData sheetId="6514" refreshError="1"/>
      <sheetData sheetId="6515" refreshError="1"/>
      <sheetData sheetId="6516"/>
      <sheetData sheetId="6517" refreshError="1"/>
      <sheetData sheetId="6518"/>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sheetData sheetId="6551"/>
      <sheetData sheetId="6552"/>
      <sheetData sheetId="6553" refreshError="1"/>
      <sheetData sheetId="6554"/>
      <sheetData sheetId="6555"/>
      <sheetData sheetId="6556" refreshError="1"/>
      <sheetData sheetId="6557"/>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sheetData sheetId="6569" refreshError="1"/>
      <sheetData sheetId="6570"/>
      <sheetData sheetId="6571"/>
      <sheetData sheetId="6572"/>
      <sheetData sheetId="6573"/>
      <sheetData sheetId="6574"/>
      <sheetData sheetId="6575"/>
      <sheetData sheetId="6576"/>
      <sheetData sheetId="6577"/>
      <sheetData sheetId="6578"/>
      <sheetData sheetId="6579"/>
      <sheetData sheetId="6580"/>
      <sheetData sheetId="6581"/>
      <sheetData sheetId="6582"/>
      <sheetData sheetId="6583"/>
      <sheetData sheetId="6584"/>
      <sheetData sheetId="6585"/>
      <sheetData sheetId="6586"/>
      <sheetData sheetId="6587"/>
      <sheetData sheetId="6588"/>
      <sheetData sheetId="6589"/>
      <sheetData sheetId="6590"/>
      <sheetData sheetId="6591"/>
      <sheetData sheetId="6592"/>
      <sheetData sheetId="6593"/>
      <sheetData sheetId="6594"/>
      <sheetData sheetId="6595"/>
      <sheetData sheetId="6596"/>
      <sheetData sheetId="6597"/>
      <sheetData sheetId="6598"/>
      <sheetData sheetId="6599"/>
      <sheetData sheetId="6600"/>
      <sheetData sheetId="6601"/>
      <sheetData sheetId="6602"/>
      <sheetData sheetId="6603"/>
      <sheetData sheetId="6604"/>
      <sheetData sheetId="6605" refreshError="1"/>
      <sheetData sheetId="6606" refreshError="1"/>
      <sheetData sheetId="6607" refreshError="1"/>
      <sheetData sheetId="6608" refreshError="1"/>
      <sheetData sheetId="6609" refreshError="1"/>
      <sheetData sheetId="6610"/>
      <sheetData sheetId="6611"/>
      <sheetData sheetId="6612"/>
      <sheetData sheetId="6613" refreshError="1"/>
      <sheetData sheetId="6614" refreshError="1"/>
      <sheetData sheetId="6615"/>
      <sheetData sheetId="6616"/>
      <sheetData sheetId="6617" refreshError="1"/>
      <sheetData sheetId="6618" refreshError="1"/>
      <sheetData sheetId="6619"/>
      <sheetData sheetId="6620"/>
      <sheetData sheetId="6621"/>
      <sheetData sheetId="6622"/>
      <sheetData sheetId="6623" refreshError="1"/>
      <sheetData sheetId="6624"/>
      <sheetData sheetId="6625"/>
      <sheetData sheetId="6626"/>
      <sheetData sheetId="6627"/>
      <sheetData sheetId="6628"/>
      <sheetData sheetId="6629"/>
      <sheetData sheetId="6630" refreshError="1"/>
      <sheetData sheetId="6631" refreshError="1"/>
      <sheetData sheetId="6632" refreshError="1"/>
      <sheetData sheetId="6633" refreshError="1"/>
      <sheetData sheetId="6634"/>
      <sheetData sheetId="6635"/>
      <sheetData sheetId="6636"/>
      <sheetData sheetId="6637"/>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sheetData sheetId="6673" refreshError="1"/>
      <sheetData sheetId="6674"/>
      <sheetData sheetId="6675"/>
      <sheetData sheetId="6676" refreshError="1"/>
      <sheetData sheetId="6677" refreshError="1"/>
      <sheetData sheetId="6678" refreshError="1"/>
      <sheetData sheetId="6679"/>
      <sheetData sheetId="6680"/>
      <sheetData sheetId="6681"/>
      <sheetData sheetId="6682"/>
      <sheetData sheetId="6683"/>
      <sheetData sheetId="6684"/>
      <sheetData sheetId="6685"/>
      <sheetData sheetId="6686"/>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sheetData sheetId="6711"/>
      <sheetData sheetId="6712"/>
      <sheetData sheetId="6713"/>
      <sheetData sheetId="6714"/>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sheetData sheetId="6769" refreshError="1"/>
      <sheetData sheetId="6770" refreshError="1"/>
      <sheetData sheetId="6771" refreshError="1"/>
      <sheetData sheetId="6772" refreshError="1"/>
      <sheetData sheetId="6773" refreshError="1"/>
      <sheetData sheetId="6774" refreshError="1"/>
      <sheetData sheetId="6775" refreshError="1"/>
      <sheetData sheetId="6776"/>
      <sheetData sheetId="6777" refreshError="1"/>
      <sheetData sheetId="6778" refreshError="1"/>
      <sheetData sheetId="6779" refreshError="1"/>
      <sheetData sheetId="6780" refreshError="1"/>
      <sheetData sheetId="6781" refreshError="1"/>
      <sheetData sheetId="6782" refreshError="1"/>
      <sheetData sheetId="6783" refreshError="1"/>
      <sheetData sheetId="6784"/>
      <sheetData sheetId="6785"/>
      <sheetData sheetId="6786" refreshError="1"/>
      <sheetData sheetId="6787" refreshError="1"/>
      <sheetData sheetId="6788" refreshError="1"/>
      <sheetData sheetId="6789" refreshError="1"/>
      <sheetData sheetId="6790" refreshError="1"/>
      <sheetData sheetId="6791" refreshError="1"/>
      <sheetData sheetId="6792"/>
      <sheetData sheetId="6793"/>
      <sheetData sheetId="6794" refreshError="1"/>
      <sheetData sheetId="6795" refreshError="1"/>
      <sheetData sheetId="6796" refreshError="1"/>
      <sheetData sheetId="6797" refreshError="1"/>
      <sheetData sheetId="6798"/>
      <sheetData sheetId="6799" refreshError="1"/>
      <sheetData sheetId="6800" refreshError="1"/>
      <sheetData sheetId="6801" refreshError="1"/>
      <sheetData sheetId="6802" refreshError="1"/>
      <sheetData sheetId="6803" refreshError="1"/>
      <sheetData sheetId="6804" refreshError="1"/>
      <sheetData sheetId="6805"/>
      <sheetData sheetId="6806" refreshError="1"/>
      <sheetData sheetId="6807" refreshError="1"/>
      <sheetData sheetId="6808" refreshError="1"/>
      <sheetData sheetId="6809"/>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sheetData sheetId="6822"/>
      <sheetData sheetId="6823"/>
      <sheetData sheetId="6824"/>
      <sheetData sheetId="6825"/>
      <sheetData sheetId="6826"/>
      <sheetData sheetId="6827"/>
      <sheetData sheetId="6828"/>
      <sheetData sheetId="6829"/>
      <sheetData sheetId="6830"/>
      <sheetData sheetId="6831"/>
      <sheetData sheetId="6832"/>
      <sheetData sheetId="6833"/>
      <sheetData sheetId="6834"/>
      <sheetData sheetId="6835"/>
      <sheetData sheetId="6836"/>
      <sheetData sheetId="6837"/>
      <sheetData sheetId="6838"/>
      <sheetData sheetId="6839"/>
      <sheetData sheetId="6840"/>
      <sheetData sheetId="6841"/>
      <sheetData sheetId="6842"/>
      <sheetData sheetId="6843"/>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sheetData sheetId="6858"/>
      <sheetData sheetId="6859"/>
      <sheetData sheetId="6860" refreshError="1"/>
      <sheetData sheetId="6861" refreshError="1"/>
      <sheetData sheetId="6862" refreshError="1"/>
      <sheetData sheetId="6863" refreshError="1"/>
      <sheetData sheetId="6864"/>
      <sheetData sheetId="6865"/>
      <sheetData sheetId="6866"/>
      <sheetData sheetId="6867"/>
      <sheetData sheetId="6868" refreshError="1"/>
      <sheetData sheetId="6869"/>
      <sheetData sheetId="6870"/>
      <sheetData sheetId="6871"/>
      <sheetData sheetId="6872"/>
      <sheetData sheetId="6873"/>
      <sheetData sheetId="6874"/>
      <sheetData sheetId="6875"/>
      <sheetData sheetId="6876"/>
      <sheetData sheetId="6877" refreshError="1"/>
      <sheetData sheetId="6878" refreshError="1"/>
      <sheetData sheetId="6879" refreshError="1"/>
      <sheetData sheetId="6880" refreshError="1"/>
      <sheetData sheetId="6881"/>
      <sheetData sheetId="6882"/>
      <sheetData sheetId="6883" refreshError="1"/>
      <sheetData sheetId="6884"/>
      <sheetData sheetId="6885" refreshError="1"/>
      <sheetData sheetId="6886"/>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sheetData sheetId="6964"/>
      <sheetData sheetId="6965"/>
      <sheetData sheetId="6966"/>
      <sheetData sheetId="6967" refreshError="1"/>
      <sheetData sheetId="6968"/>
      <sheetData sheetId="6969" refreshError="1"/>
      <sheetData sheetId="6970"/>
      <sheetData sheetId="6971"/>
      <sheetData sheetId="6972"/>
      <sheetData sheetId="6973"/>
      <sheetData sheetId="6974"/>
      <sheetData sheetId="6975"/>
      <sheetData sheetId="6976"/>
      <sheetData sheetId="6977" refreshError="1"/>
      <sheetData sheetId="6978" refreshError="1"/>
      <sheetData sheetId="6979" refreshError="1"/>
      <sheetData sheetId="6980"/>
      <sheetData sheetId="6981"/>
      <sheetData sheetId="6982" refreshError="1"/>
      <sheetData sheetId="6983" refreshError="1"/>
      <sheetData sheetId="6984" refreshError="1"/>
      <sheetData sheetId="6985" refreshError="1"/>
      <sheetData sheetId="6986" refreshError="1"/>
      <sheetData sheetId="6987" refreshError="1"/>
      <sheetData sheetId="6988"/>
      <sheetData sheetId="6989" refreshError="1"/>
      <sheetData sheetId="6990" refreshError="1"/>
      <sheetData sheetId="6991" refreshError="1"/>
      <sheetData sheetId="6992" refreshError="1"/>
      <sheetData sheetId="6993" refreshError="1"/>
      <sheetData sheetId="6994" refreshError="1"/>
      <sheetData sheetId="6995"/>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sheetData sheetId="7006"/>
      <sheetData sheetId="7007"/>
      <sheetData sheetId="7008" refreshError="1"/>
      <sheetData sheetId="7009"/>
      <sheetData sheetId="7010"/>
      <sheetData sheetId="7011"/>
      <sheetData sheetId="7012"/>
      <sheetData sheetId="7013"/>
      <sheetData sheetId="7014" refreshError="1"/>
      <sheetData sheetId="7015" refreshError="1"/>
      <sheetData sheetId="7016" refreshError="1"/>
      <sheetData sheetId="7017" refreshError="1"/>
      <sheetData sheetId="7018"/>
      <sheetData sheetId="7019" refreshError="1"/>
      <sheetData sheetId="7020"/>
      <sheetData sheetId="7021"/>
      <sheetData sheetId="7022"/>
      <sheetData sheetId="7023"/>
      <sheetData sheetId="7024" refreshError="1"/>
      <sheetData sheetId="7025" refreshError="1"/>
      <sheetData sheetId="7026"/>
      <sheetData sheetId="7027"/>
      <sheetData sheetId="7028"/>
      <sheetData sheetId="7029"/>
      <sheetData sheetId="7030"/>
      <sheetData sheetId="7031" refreshError="1"/>
      <sheetData sheetId="7032" refreshError="1"/>
      <sheetData sheetId="7033" refreshError="1"/>
      <sheetData sheetId="7034"/>
      <sheetData sheetId="7035" refreshError="1"/>
      <sheetData sheetId="7036"/>
      <sheetData sheetId="7037"/>
      <sheetData sheetId="7038" refreshError="1"/>
      <sheetData sheetId="7039" refreshError="1"/>
      <sheetData sheetId="7040" refreshError="1"/>
      <sheetData sheetId="7041" refreshError="1"/>
      <sheetData sheetId="7042"/>
      <sheetData sheetId="7043"/>
      <sheetData sheetId="7044"/>
      <sheetData sheetId="7045"/>
      <sheetData sheetId="7046"/>
      <sheetData sheetId="7047"/>
      <sheetData sheetId="7048" refreshError="1"/>
      <sheetData sheetId="7049" refreshError="1"/>
      <sheetData sheetId="7050"/>
      <sheetData sheetId="7051"/>
      <sheetData sheetId="7052"/>
      <sheetData sheetId="7053"/>
      <sheetData sheetId="7054"/>
      <sheetData sheetId="7055"/>
      <sheetData sheetId="7056"/>
      <sheetData sheetId="7057"/>
      <sheetData sheetId="7058"/>
      <sheetData sheetId="7059"/>
      <sheetData sheetId="7060"/>
      <sheetData sheetId="7061" refreshError="1"/>
      <sheetData sheetId="7062" refreshError="1"/>
      <sheetData sheetId="7063" refreshError="1"/>
      <sheetData sheetId="7064"/>
      <sheetData sheetId="7065"/>
      <sheetData sheetId="7066"/>
      <sheetData sheetId="7067"/>
      <sheetData sheetId="7068"/>
      <sheetData sheetId="7069"/>
      <sheetData sheetId="7070"/>
      <sheetData sheetId="7071" refreshError="1"/>
      <sheetData sheetId="7072" refreshError="1"/>
      <sheetData sheetId="7073" refreshError="1"/>
      <sheetData sheetId="7074" refreshError="1"/>
      <sheetData sheetId="7075" refreshError="1"/>
      <sheetData sheetId="7076" refreshError="1"/>
      <sheetData sheetId="7077" refreshError="1"/>
      <sheetData sheetId="7078"/>
      <sheetData sheetId="7079"/>
      <sheetData sheetId="7080"/>
      <sheetData sheetId="7081"/>
      <sheetData sheetId="7082"/>
      <sheetData sheetId="7083"/>
      <sheetData sheetId="7084"/>
      <sheetData sheetId="7085" refreshError="1"/>
      <sheetData sheetId="7086"/>
      <sheetData sheetId="7087"/>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sheetData sheetId="7109" refreshError="1"/>
      <sheetData sheetId="7110" refreshError="1"/>
      <sheetData sheetId="7111" refreshError="1"/>
      <sheetData sheetId="7112" refreshError="1"/>
      <sheetData sheetId="7113" refreshError="1"/>
      <sheetData sheetId="7114" refreshError="1"/>
      <sheetData sheetId="7115" refreshError="1"/>
      <sheetData sheetId="7116"/>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sheetData sheetId="7131"/>
      <sheetData sheetId="7132" refreshError="1"/>
      <sheetData sheetId="7133" refreshError="1"/>
      <sheetData sheetId="7134" refreshError="1"/>
      <sheetData sheetId="7135" refreshError="1"/>
      <sheetData sheetId="7136" refreshError="1"/>
      <sheetData sheetId="7137"/>
      <sheetData sheetId="7138"/>
      <sheetData sheetId="7139" refreshError="1"/>
      <sheetData sheetId="7140"/>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sheetData sheetId="7153"/>
      <sheetData sheetId="7154"/>
      <sheetData sheetId="7155"/>
      <sheetData sheetId="7156"/>
      <sheetData sheetId="7157"/>
      <sheetData sheetId="7158" refreshError="1"/>
      <sheetData sheetId="7159" refreshError="1"/>
      <sheetData sheetId="7160" refreshError="1"/>
      <sheetData sheetId="7161" refreshError="1"/>
      <sheetData sheetId="7162"/>
      <sheetData sheetId="7163" refreshError="1"/>
      <sheetData sheetId="7164" refreshError="1"/>
      <sheetData sheetId="7165" refreshError="1"/>
      <sheetData sheetId="7166" refreshError="1"/>
      <sheetData sheetId="7167" refreshError="1"/>
      <sheetData sheetId="7168" refreshError="1"/>
      <sheetData sheetId="7169" refreshError="1"/>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refreshError="1"/>
      <sheetData sheetId="7187" refreshError="1"/>
      <sheetData sheetId="7188" refreshError="1"/>
      <sheetData sheetId="7189" refreshError="1"/>
      <sheetData sheetId="7190" refreshError="1"/>
      <sheetData sheetId="7191" refreshError="1"/>
      <sheetData sheetId="7192" refreshError="1"/>
      <sheetData sheetId="7193" refreshError="1"/>
      <sheetData sheetId="7194" refreshError="1"/>
      <sheetData sheetId="7195" refreshError="1"/>
      <sheetData sheetId="7196" refreshError="1"/>
      <sheetData sheetId="7197" refreshError="1"/>
      <sheetData sheetId="7198" refreshError="1"/>
      <sheetData sheetId="7199" refreshError="1"/>
      <sheetData sheetId="7200" refreshError="1"/>
      <sheetData sheetId="7201" refreshError="1"/>
      <sheetData sheetId="7202" refreshError="1"/>
      <sheetData sheetId="7203" refreshError="1"/>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refreshError="1"/>
      <sheetData sheetId="7231" refreshError="1"/>
      <sheetData sheetId="7232" refreshError="1"/>
      <sheetData sheetId="7233" refreshError="1"/>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refreshError="1"/>
      <sheetData sheetId="7245"/>
      <sheetData sheetId="7246" refreshError="1"/>
      <sheetData sheetId="7247" refreshError="1"/>
      <sheetData sheetId="7248" refreshError="1"/>
      <sheetData sheetId="7249"/>
      <sheetData sheetId="7250"/>
      <sheetData sheetId="7251"/>
      <sheetData sheetId="7252"/>
      <sheetData sheetId="7253"/>
      <sheetData sheetId="7254"/>
      <sheetData sheetId="7255"/>
      <sheetData sheetId="7256"/>
      <sheetData sheetId="7257"/>
      <sheetData sheetId="7258"/>
      <sheetData sheetId="7259" refreshError="1"/>
      <sheetData sheetId="7260" refreshError="1"/>
      <sheetData sheetId="7261" refreshError="1"/>
      <sheetData sheetId="7262"/>
      <sheetData sheetId="7263"/>
      <sheetData sheetId="7264"/>
      <sheetData sheetId="7265" refreshError="1"/>
      <sheetData sheetId="7266"/>
      <sheetData sheetId="7267"/>
      <sheetData sheetId="7268"/>
      <sheetData sheetId="7269"/>
      <sheetData sheetId="7270"/>
      <sheetData sheetId="7271" refreshError="1"/>
      <sheetData sheetId="7272" refreshError="1"/>
      <sheetData sheetId="7273" refreshError="1"/>
      <sheetData sheetId="7274" refreshError="1"/>
      <sheetData sheetId="7275" refreshError="1"/>
      <sheetData sheetId="7276" refreshError="1"/>
      <sheetData sheetId="7277" refreshError="1"/>
      <sheetData sheetId="7278" refreshError="1"/>
      <sheetData sheetId="7279" refreshError="1"/>
      <sheetData sheetId="7280" refreshError="1"/>
      <sheetData sheetId="7281" refreshError="1"/>
      <sheetData sheetId="7282" refreshError="1"/>
      <sheetData sheetId="7283" refreshError="1"/>
      <sheetData sheetId="7284" refreshError="1"/>
      <sheetData sheetId="7285" refreshError="1"/>
      <sheetData sheetId="7286" refreshError="1"/>
      <sheetData sheetId="7287" refreshError="1"/>
      <sheetData sheetId="7288" refreshError="1"/>
      <sheetData sheetId="7289" refreshError="1"/>
      <sheetData sheetId="7290" refreshError="1"/>
      <sheetData sheetId="7291" refreshError="1"/>
      <sheetData sheetId="7292" refreshError="1"/>
      <sheetData sheetId="7293" refreshError="1"/>
      <sheetData sheetId="7294" refreshError="1"/>
      <sheetData sheetId="7295" refreshError="1"/>
      <sheetData sheetId="7296" refreshError="1"/>
      <sheetData sheetId="7297" refreshError="1"/>
      <sheetData sheetId="7298" refreshError="1"/>
      <sheetData sheetId="7299" refreshError="1"/>
      <sheetData sheetId="7300" refreshError="1"/>
      <sheetData sheetId="7301" refreshError="1"/>
      <sheetData sheetId="7302" refreshError="1"/>
      <sheetData sheetId="7303" refreshError="1"/>
      <sheetData sheetId="7304" refreshError="1"/>
      <sheetData sheetId="7305" refreshError="1"/>
      <sheetData sheetId="7306" refreshError="1"/>
      <sheetData sheetId="7307" refreshError="1"/>
      <sheetData sheetId="7308" refreshError="1"/>
      <sheetData sheetId="7309" refreshError="1"/>
      <sheetData sheetId="7310" refreshError="1"/>
      <sheetData sheetId="7311" refreshError="1"/>
      <sheetData sheetId="7312" refreshError="1"/>
      <sheetData sheetId="7313" refreshError="1"/>
      <sheetData sheetId="7314" refreshError="1"/>
      <sheetData sheetId="7315" refreshError="1"/>
      <sheetData sheetId="7316" refreshError="1"/>
      <sheetData sheetId="7317" refreshError="1"/>
      <sheetData sheetId="7318" refreshError="1"/>
      <sheetData sheetId="7319" refreshError="1"/>
      <sheetData sheetId="7320" refreshError="1"/>
      <sheetData sheetId="7321" refreshError="1"/>
      <sheetData sheetId="7322" refreshError="1"/>
      <sheetData sheetId="7323" refreshError="1"/>
      <sheetData sheetId="7324" refreshError="1"/>
      <sheetData sheetId="7325" refreshError="1"/>
      <sheetData sheetId="7326" refreshError="1"/>
      <sheetData sheetId="7327" refreshError="1"/>
      <sheetData sheetId="7328" refreshError="1"/>
      <sheetData sheetId="7329" refreshError="1"/>
      <sheetData sheetId="7330" refreshError="1"/>
      <sheetData sheetId="7331" refreshError="1"/>
      <sheetData sheetId="7332" refreshError="1"/>
      <sheetData sheetId="7333" refreshError="1"/>
      <sheetData sheetId="7334" refreshError="1"/>
      <sheetData sheetId="7335" refreshError="1"/>
      <sheetData sheetId="7336" refreshError="1"/>
      <sheetData sheetId="7337" refreshError="1"/>
      <sheetData sheetId="7338" refreshError="1"/>
      <sheetData sheetId="7339" refreshError="1"/>
      <sheetData sheetId="7340" refreshError="1"/>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refreshError="1"/>
      <sheetData sheetId="7375" refreshError="1"/>
      <sheetData sheetId="7376" refreshError="1"/>
      <sheetData sheetId="7377" refreshError="1"/>
      <sheetData sheetId="7378" refreshError="1"/>
      <sheetData sheetId="7379" refreshError="1"/>
      <sheetData sheetId="7380" refreshError="1"/>
      <sheetData sheetId="7381" refreshError="1"/>
      <sheetData sheetId="7382" refreshError="1"/>
      <sheetData sheetId="7383" refreshError="1"/>
      <sheetData sheetId="7384" refreshError="1"/>
      <sheetData sheetId="7385" refreshError="1"/>
      <sheetData sheetId="7386" refreshError="1"/>
      <sheetData sheetId="7387" refreshError="1"/>
      <sheetData sheetId="7388" refreshError="1"/>
      <sheetData sheetId="7389" refreshError="1"/>
      <sheetData sheetId="7390" refreshError="1"/>
      <sheetData sheetId="7391" refreshError="1"/>
      <sheetData sheetId="7392" refreshError="1"/>
      <sheetData sheetId="7393" refreshError="1"/>
      <sheetData sheetId="7394" refreshError="1"/>
      <sheetData sheetId="7395" refreshError="1"/>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refreshError="1"/>
      <sheetData sheetId="7406" refreshError="1"/>
      <sheetData sheetId="7407" refreshError="1"/>
      <sheetData sheetId="7408" refreshError="1"/>
      <sheetData sheetId="7409" refreshError="1"/>
      <sheetData sheetId="7410" refreshError="1"/>
      <sheetData sheetId="7411" refreshError="1"/>
      <sheetData sheetId="7412" refreshError="1"/>
      <sheetData sheetId="7413" refreshError="1"/>
      <sheetData sheetId="7414" refreshError="1"/>
      <sheetData sheetId="7415" refreshError="1"/>
      <sheetData sheetId="7416" refreshError="1"/>
      <sheetData sheetId="7417" refreshError="1"/>
      <sheetData sheetId="7418" refreshError="1"/>
      <sheetData sheetId="7419" refreshError="1"/>
      <sheetData sheetId="7420" refreshError="1"/>
      <sheetData sheetId="7421" refreshError="1"/>
      <sheetData sheetId="7422" refreshError="1"/>
      <sheetData sheetId="7423" refreshError="1"/>
      <sheetData sheetId="7424" refreshError="1"/>
      <sheetData sheetId="7425" refreshError="1"/>
      <sheetData sheetId="7426" refreshError="1"/>
      <sheetData sheetId="7427" refreshError="1"/>
      <sheetData sheetId="7428" refreshError="1"/>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refreshError="1"/>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refreshError="1"/>
      <sheetData sheetId="7447" refreshError="1"/>
      <sheetData sheetId="7448" refreshError="1"/>
      <sheetData sheetId="7449" refreshError="1"/>
      <sheetData sheetId="7450" refreshError="1"/>
      <sheetData sheetId="7451" refreshError="1"/>
      <sheetData sheetId="7452" refreshError="1"/>
      <sheetData sheetId="7453" refreshError="1"/>
      <sheetData sheetId="7454" refreshError="1"/>
      <sheetData sheetId="7455" refreshError="1"/>
      <sheetData sheetId="7456" refreshError="1"/>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refreshError="1"/>
      <sheetData sheetId="7489" refreshError="1"/>
      <sheetData sheetId="7490" refreshError="1"/>
      <sheetData sheetId="7491" refreshError="1"/>
      <sheetData sheetId="7492"/>
      <sheetData sheetId="7493" refreshError="1"/>
      <sheetData sheetId="7494" refreshError="1"/>
      <sheetData sheetId="7495" refreshError="1"/>
      <sheetData sheetId="7496" refreshError="1"/>
      <sheetData sheetId="7497" refreshError="1"/>
      <sheetData sheetId="7498"/>
      <sheetData sheetId="7499"/>
      <sheetData sheetId="7500"/>
      <sheetData sheetId="7501" refreshError="1"/>
      <sheetData sheetId="7502"/>
      <sheetData sheetId="7503"/>
      <sheetData sheetId="7504"/>
      <sheetData sheetId="7505" refreshError="1"/>
      <sheetData sheetId="7506"/>
      <sheetData sheetId="7507"/>
      <sheetData sheetId="7508"/>
      <sheetData sheetId="7509"/>
      <sheetData sheetId="7510" refreshError="1"/>
      <sheetData sheetId="7511"/>
      <sheetData sheetId="7512"/>
      <sheetData sheetId="7513"/>
      <sheetData sheetId="7514"/>
      <sheetData sheetId="7515"/>
      <sheetData sheetId="7516"/>
      <sheetData sheetId="7517"/>
      <sheetData sheetId="7518"/>
      <sheetData sheetId="7519"/>
      <sheetData sheetId="7520"/>
      <sheetData sheetId="7521"/>
      <sheetData sheetId="7522"/>
      <sheetData sheetId="7523"/>
      <sheetData sheetId="7524"/>
      <sheetData sheetId="7525"/>
      <sheetData sheetId="7526"/>
      <sheetData sheetId="7527"/>
      <sheetData sheetId="7528"/>
      <sheetData sheetId="7529"/>
      <sheetData sheetId="7530"/>
      <sheetData sheetId="7531"/>
      <sheetData sheetId="7532"/>
      <sheetData sheetId="7533"/>
      <sheetData sheetId="7534"/>
      <sheetData sheetId="7535" refreshError="1"/>
      <sheetData sheetId="7536" refreshError="1"/>
      <sheetData sheetId="7537" refreshError="1"/>
      <sheetData sheetId="7538" refreshError="1"/>
      <sheetData sheetId="7539" refreshError="1"/>
      <sheetData sheetId="7540" refreshError="1"/>
      <sheetData sheetId="7541"/>
      <sheetData sheetId="7542"/>
      <sheetData sheetId="7543"/>
      <sheetData sheetId="7544"/>
      <sheetData sheetId="7545" refreshError="1"/>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refreshError="1"/>
      <sheetData sheetId="7558" refreshError="1"/>
      <sheetData sheetId="7559" refreshError="1"/>
      <sheetData sheetId="7560"/>
      <sheetData sheetId="7561"/>
      <sheetData sheetId="7562" refreshError="1"/>
      <sheetData sheetId="7563"/>
      <sheetData sheetId="7564"/>
      <sheetData sheetId="7565"/>
      <sheetData sheetId="7566" refreshError="1"/>
      <sheetData sheetId="7567" refreshError="1"/>
      <sheetData sheetId="7568" refreshError="1"/>
      <sheetData sheetId="7569" refreshError="1"/>
      <sheetData sheetId="7570" refreshError="1"/>
      <sheetData sheetId="7571" refreshError="1"/>
      <sheetData sheetId="7572"/>
      <sheetData sheetId="7573"/>
      <sheetData sheetId="7574"/>
      <sheetData sheetId="7575"/>
      <sheetData sheetId="7576"/>
      <sheetData sheetId="7577"/>
      <sheetData sheetId="7578"/>
      <sheetData sheetId="7579"/>
      <sheetData sheetId="7580" refreshError="1"/>
      <sheetData sheetId="7581"/>
      <sheetData sheetId="7582" refreshError="1"/>
      <sheetData sheetId="7583" refreshError="1"/>
      <sheetData sheetId="7584" refreshError="1"/>
      <sheetData sheetId="7585" refreshError="1"/>
      <sheetData sheetId="7586" refreshError="1"/>
      <sheetData sheetId="7587" refreshError="1"/>
      <sheetData sheetId="7588"/>
      <sheetData sheetId="7589" refreshError="1"/>
      <sheetData sheetId="7590" refreshError="1"/>
      <sheetData sheetId="7591" refreshError="1"/>
      <sheetData sheetId="7592" refreshError="1"/>
      <sheetData sheetId="7593"/>
      <sheetData sheetId="7594" refreshError="1"/>
      <sheetData sheetId="7595" refreshError="1"/>
      <sheetData sheetId="7596" refreshError="1"/>
      <sheetData sheetId="7597" refreshError="1"/>
      <sheetData sheetId="7598"/>
      <sheetData sheetId="7599"/>
      <sheetData sheetId="7600" refreshError="1"/>
      <sheetData sheetId="7601" refreshError="1"/>
      <sheetData sheetId="7602" refreshError="1"/>
      <sheetData sheetId="7603" refreshError="1"/>
      <sheetData sheetId="7604" refreshError="1"/>
      <sheetData sheetId="7605" refreshError="1"/>
      <sheetData sheetId="7606" refreshError="1"/>
      <sheetData sheetId="7607"/>
      <sheetData sheetId="7608"/>
      <sheetData sheetId="7609"/>
      <sheetData sheetId="7610"/>
      <sheetData sheetId="7611"/>
      <sheetData sheetId="7612"/>
      <sheetData sheetId="7613"/>
      <sheetData sheetId="7614"/>
      <sheetData sheetId="7615"/>
      <sheetData sheetId="7616"/>
      <sheetData sheetId="7617"/>
      <sheetData sheetId="7618"/>
      <sheetData sheetId="7619"/>
      <sheetData sheetId="7620"/>
      <sheetData sheetId="7621"/>
      <sheetData sheetId="7622" refreshError="1"/>
      <sheetData sheetId="7623"/>
      <sheetData sheetId="7624"/>
      <sheetData sheetId="7625" refreshError="1"/>
      <sheetData sheetId="7626" refreshError="1"/>
      <sheetData sheetId="7627"/>
      <sheetData sheetId="7628"/>
      <sheetData sheetId="7629"/>
      <sheetData sheetId="7630"/>
      <sheetData sheetId="7631"/>
      <sheetData sheetId="7632"/>
      <sheetData sheetId="7633"/>
      <sheetData sheetId="7634"/>
      <sheetData sheetId="7635"/>
      <sheetData sheetId="7636"/>
      <sheetData sheetId="7637"/>
      <sheetData sheetId="7638"/>
      <sheetData sheetId="7639"/>
      <sheetData sheetId="7640" refreshError="1"/>
      <sheetData sheetId="7641"/>
      <sheetData sheetId="7642"/>
      <sheetData sheetId="7643"/>
      <sheetData sheetId="7644"/>
      <sheetData sheetId="7645"/>
      <sheetData sheetId="7646"/>
      <sheetData sheetId="7647"/>
      <sheetData sheetId="7648"/>
      <sheetData sheetId="7649" refreshError="1"/>
      <sheetData sheetId="7650" refreshError="1"/>
      <sheetData sheetId="7651" refreshError="1"/>
      <sheetData sheetId="7652" refreshError="1"/>
      <sheetData sheetId="7653" refreshError="1"/>
      <sheetData sheetId="7654" refreshError="1"/>
      <sheetData sheetId="7655"/>
      <sheetData sheetId="7656" refreshError="1"/>
      <sheetData sheetId="7657" refreshError="1"/>
      <sheetData sheetId="7658"/>
      <sheetData sheetId="7659"/>
      <sheetData sheetId="7660"/>
      <sheetData sheetId="7661" refreshError="1"/>
      <sheetData sheetId="7662"/>
      <sheetData sheetId="7663"/>
      <sheetData sheetId="7664"/>
      <sheetData sheetId="7665"/>
      <sheetData sheetId="7666"/>
      <sheetData sheetId="7667"/>
      <sheetData sheetId="7668"/>
      <sheetData sheetId="7669"/>
      <sheetData sheetId="7670"/>
      <sheetData sheetId="7671"/>
      <sheetData sheetId="7672"/>
      <sheetData sheetId="7673"/>
      <sheetData sheetId="7674"/>
      <sheetData sheetId="7675"/>
      <sheetData sheetId="7676"/>
      <sheetData sheetId="7677"/>
      <sheetData sheetId="7678"/>
      <sheetData sheetId="7679"/>
      <sheetData sheetId="7680"/>
      <sheetData sheetId="7681"/>
      <sheetData sheetId="7682"/>
      <sheetData sheetId="7683"/>
      <sheetData sheetId="7684"/>
      <sheetData sheetId="7685"/>
      <sheetData sheetId="7686" refreshError="1"/>
      <sheetData sheetId="7687" refreshError="1"/>
      <sheetData sheetId="7688" refreshError="1"/>
      <sheetData sheetId="7689" refreshError="1"/>
      <sheetData sheetId="7690" refreshError="1"/>
      <sheetData sheetId="7691" refreshError="1"/>
      <sheetData sheetId="7692" refreshError="1"/>
      <sheetData sheetId="7693"/>
      <sheetData sheetId="7694" refreshError="1"/>
      <sheetData sheetId="7695"/>
      <sheetData sheetId="7696" refreshError="1"/>
      <sheetData sheetId="7697" refreshError="1"/>
      <sheetData sheetId="7698" refreshError="1"/>
      <sheetData sheetId="7699"/>
      <sheetData sheetId="7700"/>
      <sheetData sheetId="7701"/>
      <sheetData sheetId="7702"/>
      <sheetData sheetId="7703"/>
      <sheetData sheetId="7704" refreshError="1"/>
      <sheetData sheetId="7705"/>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sheetData sheetId="7715"/>
      <sheetData sheetId="7716"/>
      <sheetData sheetId="7717"/>
      <sheetData sheetId="7718"/>
      <sheetData sheetId="7719" refreshError="1"/>
      <sheetData sheetId="7720"/>
      <sheetData sheetId="7721" refreshError="1"/>
      <sheetData sheetId="7722" refreshError="1"/>
      <sheetData sheetId="7723"/>
      <sheetData sheetId="7724" refreshError="1"/>
      <sheetData sheetId="7725" refreshError="1"/>
      <sheetData sheetId="7726" refreshError="1"/>
      <sheetData sheetId="7727"/>
      <sheetData sheetId="7728"/>
      <sheetData sheetId="7729"/>
      <sheetData sheetId="7730"/>
      <sheetData sheetId="7731"/>
      <sheetData sheetId="7732"/>
      <sheetData sheetId="7733" refreshError="1"/>
      <sheetData sheetId="7734" refreshError="1"/>
      <sheetData sheetId="7735" refreshError="1"/>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sheetData sheetId="7747"/>
      <sheetData sheetId="7748"/>
      <sheetData sheetId="7749" refreshError="1"/>
      <sheetData sheetId="7750"/>
      <sheetData sheetId="7751" refreshError="1"/>
      <sheetData sheetId="7752" refreshError="1"/>
      <sheetData sheetId="7753" refreshError="1"/>
      <sheetData sheetId="7754" refreshError="1"/>
      <sheetData sheetId="7755" refreshError="1"/>
      <sheetData sheetId="7756" refreshError="1"/>
      <sheetData sheetId="7757" refreshError="1"/>
      <sheetData sheetId="7758" refreshError="1"/>
      <sheetData sheetId="7759" refreshError="1"/>
      <sheetData sheetId="7760" refreshError="1"/>
      <sheetData sheetId="7761" refreshError="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refreshError="1"/>
      <sheetData sheetId="7773" refreshError="1"/>
      <sheetData sheetId="7774" refreshError="1"/>
      <sheetData sheetId="7775" refreshError="1"/>
      <sheetData sheetId="7776" refreshError="1"/>
      <sheetData sheetId="7777" refreshError="1"/>
      <sheetData sheetId="7778" refreshError="1"/>
      <sheetData sheetId="7779" refreshError="1"/>
      <sheetData sheetId="7780" refreshError="1"/>
      <sheetData sheetId="7781" refreshError="1"/>
      <sheetData sheetId="7782" refreshError="1"/>
      <sheetData sheetId="7783" refreshError="1"/>
      <sheetData sheetId="7784" refreshError="1"/>
      <sheetData sheetId="7785" refreshError="1"/>
      <sheetData sheetId="7786" refreshError="1"/>
      <sheetData sheetId="7787" refreshError="1"/>
      <sheetData sheetId="7788" refreshError="1"/>
      <sheetData sheetId="7789" refreshError="1"/>
      <sheetData sheetId="7790" refreshError="1"/>
      <sheetData sheetId="7791" refreshError="1"/>
      <sheetData sheetId="7792" refreshError="1"/>
      <sheetData sheetId="7793" refreshError="1"/>
      <sheetData sheetId="7794" refreshError="1"/>
      <sheetData sheetId="7795" refreshError="1"/>
      <sheetData sheetId="7796" refreshError="1"/>
      <sheetData sheetId="7797" refreshError="1"/>
      <sheetData sheetId="7798" refreshError="1"/>
      <sheetData sheetId="7799" refreshError="1"/>
      <sheetData sheetId="7800" refreshError="1"/>
      <sheetData sheetId="7801" refreshError="1"/>
      <sheetData sheetId="7802" refreshError="1"/>
      <sheetData sheetId="7803" refreshError="1"/>
      <sheetData sheetId="7804" refreshError="1"/>
      <sheetData sheetId="7805" refreshError="1"/>
      <sheetData sheetId="7806" refreshError="1"/>
      <sheetData sheetId="7807" refreshError="1"/>
      <sheetData sheetId="7808" refreshError="1"/>
      <sheetData sheetId="7809" refreshError="1"/>
      <sheetData sheetId="7810" refreshError="1"/>
      <sheetData sheetId="7811" refreshError="1"/>
      <sheetData sheetId="7812" refreshError="1"/>
      <sheetData sheetId="7813" refreshError="1"/>
      <sheetData sheetId="7814" refreshError="1"/>
      <sheetData sheetId="7815" refreshError="1"/>
      <sheetData sheetId="7816" refreshError="1"/>
      <sheetData sheetId="7817" refreshError="1"/>
      <sheetData sheetId="7818" refreshError="1"/>
      <sheetData sheetId="7819" refreshError="1"/>
      <sheetData sheetId="7820" refreshError="1"/>
      <sheetData sheetId="7821" refreshError="1"/>
      <sheetData sheetId="7822" refreshError="1"/>
      <sheetData sheetId="7823" refreshError="1"/>
      <sheetData sheetId="7824" refreshError="1"/>
      <sheetData sheetId="7825" refreshError="1"/>
      <sheetData sheetId="7826" refreshError="1"/>
      <sheetData sheetId="7827" refreshError="1"/>
      <sheetData sheetId="7828" refreshError="1"/>
      <sheetData sheetId="7829" refreshError="1"/>
      <sheetData sheetId="7830" refreshError="1"/>
      <sheetData sheetId="7831" refreshError="1"/>
      <sheetData sheetId="7832" refreshError="1"/>
      <sheetData sheetId="7833" refreshError="1"/>
      <sheetData sheetId="7834" refreshError="1"/>
      <sheetData sheetId="7835" refreshError="1"/>
      <sheetData sheetId="7836" refreshError="1"/>
      <sheetData sheetId="7837" refreshError="1"/>
      <sheetData sheetId="7838" refreshError="1"/>
      <sheetData sheetId="7839" refreshError="1"/>
      <sheetData sheetId="7840" refreshError="1"/>
      <sheetData sheetId="7841" refreshError="1"/>
      <sheetData sheetId="7842" refreshError="1"/>
      <sheetData sheetId="7843" refreshError="1"/>
      <sheetData sheetId="7844" refreshError="1"/>
      <sheetData sheetId="7845" refreshError="1"/>
      <sheetData sheetId="7846" refreshError="1"/>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sheetData sheetId="7866" refreshError="1"/>
      <sheetData sheetId="7867" refreshError="1"/>
      <sheetData sheetId="7868" refreshError="1"/>
      <sheetData sheetId="7869" refreshError="1"/>
      <sheetData sheetId="7870" refreshError="1"/>
      <sheetData sheetId="7871" refreshError="1"/>
      <sheetData sheetId="7872"/>
      <sheetData sheetId="7873"/>
      <sheetData sheetId="7874"/>
      <sheetData sheetId="7875"/>
      <sheetData sheetId="7876"/>
      <sheetData sheetId="7877"/>
      <sheetData sheetId="7878"/>
      <sheetData sheetId="7879"/>
      <sheetData sheetId="7880"/>
      <sheetData sheetId="7881"/>
      <sheetData sheetId="7882" refreshError="1"/>
      <sheetData sheetId="7883" refreshError="1"/>
      <sheetData sheetId="7884"/>
      <sheetData sheetId="7885"/>
      <sheetData sheetId="7886"/>
      <sheetData sheetId="7887"/>
      <sheetData sheetId="7888"/>
      <sheetData sheetId="7889"/>
      <sheetData sheetId="7890" refreshError="1"/>
      <sheetData sheetId="7891" refreshError="1"/>
      <sheetData sheetId="7892" refreshError="1"/>
      <sheetData sheetId="7893" refreshError="1"/>
      <sheetData sheetId="7894" refreshError="1"/>
      <sheetData sheetId="7895"/>
      <sheetData sheetId="7896"/>
      <sheetData sheetId="7897" refreshError="1"/>
      <sheetData sheetId="7898" refreshError="1"/>
      <sheetData sheetId="7899" refreshError="1"/>
      <sheetData sheetId="7900" refreshError="1"/>
      <sheetData sheetId="7901" refreshError="1"/>
      <sheetData sheetId="7902" refreshError="1"/>
      <sheetData sheetId="7903" refreshError="1"/>
      <sheetData sheetId="7904" refreshError="1"/>
      <sheetData sheetId="7905" refreshError="1"/>
      <sheetData sheetId="7906" refreshError="1"/>
      <sheetData sheetId="7907" refreshError="1"/>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refreshError="1"/>
      <sheetData sheetId="7918" refreshError="1"/>
      <sheetData sheetId="7919" refreshError="1"/>
      <sheetData sheetId="7920" refreshError="1"/>
      <sheetData sheetId="7921" refreshError="1"/>
      <sheetData sheetId="7922" refreshError="1"/>
      <sheetData sheetId="7923" refreshError="1"/>
      <sheetData sheetId="7924" refreshError="1"/>
      <sheetData sheetId="7925" refreshError="1"/>
      <sheetData sheetId="7926" refreshError="1"/>
      <sheetData sheetId="7927" refreshError="1"/>
      <sheetData sheetId="7928" refreshError="1"/>
      <sheetData sheetId="7929" refreshError="1"/>
      <sheetData sheetId="7930" refreshError="1"/>
      <sheetData sheetId="7931" refreshError="1"/>
      <sheetData sheetId="7932" refreshError="1"/>
      <sheetData sheetId="7933" refreshError="1"/>
      <sheetData sheetId="7934" refreshError="1"/>
      <sheetData sheetId="7935" refreshError="1"/>
      <sheetData sheetId="7936" refreshError="1"/>
      <sheetData sheetId="7937" refreshError="1"/>
      <sheetData sheetId="7938"/>
      <sheetData sheetId="7939"/>
      <sheetData sheetId="7940"/>
      <sheetData sheetId="7941"/>
      <sheetData sheetId="7942" refreshError="1"/>
      <sheetData sheetId="7943" refreshError="1"/>
      <sheetData sheetId="7944" refreshError="1"/>
      <sheetData sheetId="7945" refreshError="1"/>
      <sheetData sheetId="7946" refreshError="1"/>
      <sheetData sheetId="7947" refreshError="1"/>
      <sheetData sheetId="7948" refreshError="1"/>
      <sheetData sheetId="7949" refreshError="1"/>
      <sheetData sheetId="7950" refreshError="1"/>
      <sheetData sheetId="7951" refreshError="1"/>
      <sheetData sheetId="7952" refreshError="1"/>
      <sheetData sheetId="7953" refreshError="1"/>
      <sheetData sheetId="7954" refreshError="1"/>
      <sheetData sheetId="7955" refreshError="1"/>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refreshError="1"/>
      <sheetData sheetId="7966" refreshError="1"/>
      <sheetData sheetId="7967" refreshError="1"/>
      <sheetData sheetId="7968" refreshError="1"/>
      <sheetData sheetId="7969" refreshError="1"/>
      <sheetData sheetId="7970" refreshError="1"/>
      <sheetData sheetId="7971" refreshError="1"/>
      <sheetData sheetId="7972" refreshError="1"/>
      <sheetData sheetId="7973" refreshError="1"/>
      <sheetData sheetId="7974" refreshError="1"/>
      <sheetData sheetId="7975" refreshError="1"/>
      <sheetData sheetId="7976" refreshError="1"/>
      <sheetData sheetId="7977" refreshError="1"/>
      <sheetData sheetId="7978" refreshError="1"/>
      <sheetData sheetId="7979" refreshError="1"/>
      <sheetData sheetId="7980" refreshError="1"/>
      <sheetData sheetId="7981" refreshError="1"/>
      <sheetData sheetId="7982" refreshError="1"/>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refreshError="1"/>
      <sheetData sheetId="7994" refreshError="1"/>
      <sheetData sheetId="7995" refreshError="1"/>
      <sheetData sheetId="7996" refreshError="1"/>
      <sheetData sheetId="7997" refreshError="1"/>
      <sheetData sheetId="7998" refreshError="1"/>
      <sheetData sheetId="7999" refreshError="1"/>
      <sheetData sheetId="8000" refreshError="1"/>
      <sheetData sheetId="8001" refreshError="1"/>
      <sheetData sheetId="8002" refreshError="1"/>
      <sheetData sheetId="8003" refreshError="1"/>
      <sheetData sheetId="8004" refreshError="1"/>
      <sheetData sheetId="8005" refreshError="1"/>
      <sheetData sheetId="8006" refreshError="1"/>
      <sheetData sheetId="8007" refreshError="1"/>
      <sheetData sheetId="8008" refreshError="1"/>
      <sheetData sheetId="8009" refreshError="1"/>
      <sheetData sheetId="8010" refreshError="1"/>
      <sheetData sheetId="8011" refreshError="1"/>
      <sheetData sheetId="8012" refreshError="1"/>
      <sheetData sheetId="8013" refreshError="1"/>
      <sheetData sheetId="8014" refreshError="1"/>
      <sheetData sheetId="8015" refreshError="1"/>
      <sheetData sheetId="8016" refreshError="1"/>
      <sheetData sheetId="8017" refreshError="1"/>
      <sheetData sheetId="8018" refreshError="1"/>
      <sheetData sheetId="8019" refreshError="1"/>
      <sheetData sheetId="8020" refreshError="1"/>
      <sheetData sheetId="8021" refreshError="1"/>
      <sheetData sheetId="8022" refreshError="1"/>
      <sheetData sheetId="8023" refreshError="1"/>
      <sheetData sheetId="8024" refreshError="1"/>
      <sheetData sheetId="8025" refreshError="1"/>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refreshError="1"/>
      <sheetData sheetId="8072" refreshError="1"/>
      <sheetData sheetId="8073" refreshError="1"/>
      <sheetData sheetId="8074" refreshError="1"/>
      <sheetData sheetId="8075" refreshError="1"/>
      <sheetData sheetId="8076" refreshError="1"/>
      <sheetData sheetId="8077" refreshError="1"/>
      <sheetData sheetId="8078" refreshError="1"/>
      <sheetData sheetId="8079" refreshError="1"/>
      <sheetData sheetId="8080" refreshError="1"/>
      <sheetData sheetId="8081" refreshError="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refreshError="1"/>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sheetData sheetId="8142"/>
      <sheetData sheetId="8143"/>
      <sheetData sheetId="8144"/>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sheetData sheetId="8240" refreshError="1"/>
      <sheetData sheetId="8241" refreshError="1"/>
      <sheetData sheetId="8242" refreshError="1"/>
      <sheetData sheetId="8243" refreshError="1"/>
      <sheetData sheetId="8244"/>
      <sheetData sheetId="8245"/>
      <sheetData sheetId="8246"/>
      <sheetData sheetId="8247"/>
      <sheetData sheetId="8248" refreshError="1"/>
      <sheetData sheetId="8249" refreshError="1"/>
      <sheetData sheetId="8250" refreshError="1"/>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sheetData sheetId="8265"/>
      <sheetData sheetId="8266"/>
      <sheetData sheetId="8267"/>
      <sheetData sheetId="8268" refreshError="1"/>
      <sheetData sheetId="8269"/>
      <sheetData sheetId="8270"/>
      <sheetData sheetId="8271"/>
      <sheetData sheetId="8272"/>
      <sheetData sheetId="8273" refreshError="1"/>
      <sheetData sheetId="8274" refreshError="1"/>
      <sheetData sheetId="8275"/>
      <sheetData sheetId="8276" refreshError="1"/>
      <sheetData sheetId="8277" refreshError="1"/>
      <sheetData sheetId="8278" refreshError="1"/>
      <sheetData sheetId="8279"/>
      <sheetData sheetId="8280" refreshError="1"/>
      <sheetData sheetId="8281" refreshError="1"/>
      <sheetData sheetId="8282" refreshError="1"/>
      <sheetData sheetId="8283" refreshError="1"/>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sheetData sheetId="8294" refreshError="1"/>
      <sheetData sheetId="8295" refreshError="1"/>
      <sheetData sheetId="8296" refreshError="1"/>
      <sheetData sheetId="8297" refreshError="1"/>
      <sheetData sheetId="8298"/>
      <sheetData sheetId="8299" refreshError="1"/>
      <sheetData sheetId="8300"/>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sheetData sheetId="8310" refreshError="1"/>
      <sheetData sheetId="8311" refreshError="1"/>
      <sheetData sheetId="8312" refreshError="1"/>
      <sheetData sheetId="8313" refreshError="1"/>
      <sheetData sheetId="8314"/>
      <sheetData sheetId="8315"/>
      <sheetData sheetId="8316"/>
      <sheetData sheetId="8317"/>
      <sheetData sheetId="8318"/>
      <sheetData sheetId="8319"/>
      <sheetData sheetId="8320"/>
      <sheetData sheetId="8321" refreshError="1"/>
      <sheetData sheetId="8322" refreshError="1"/>
      <sheetData sheetId="8323"/>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sheetData sheetId="8342" refreshError="1"/>
      <sheetData sheetId="8343" refreshError="1"/>
      <sheetData sheetId="8344" refreshError="1"/>
      <sheetData sheetId="8345" refreshError="1"/>
      <sheetData sheetId="8346"/>
      <sheetData sheetId="8347" refreshError="1"/>
      <sheetData sheetId="8348" refreshError="1"/>
      <sheetData sheetId="8349" refreshError="1"/>
      <sheetData sheetId="8350"/>
      <sheetData sheetId="8351"/>
      <sheetData sheetId="8352"/>
      <sheetData sheetId="8353"/>
      <sheetData sheetId="8354"/>
      <sheetData sheetId="8355"/>
      <sheetData sheetId="8356"/>
      <sheetData sheetId="8357"/>
      <sheetData sheetId="8358"/>
      <sheetData sheetId="8359"/>
      <sheetData sheetId="8360"/>
      <sheetData sheetId="8361"/>
      <sheetData sheetId="8362"/>
      <sheetData sheetId="8363"/>
      <sheetData sheetId="8364"/>
      <sheetData sheetId="8365"/>
      <sheetData sheetId="8366"/>
      <sheetData sheetId="8367"/>
      <sheetData sheetId="8368"/>
      <sheetData sheetId="8369"/>
      <sheetData sheetId="8370"/>
      <sheetData sheetId="8371"/>
      <sheetData sheetId="8372"/>
      <sheetData sheetId="8373"/>
      <sheetData sheetId="8374"/>
      <sheetData sheetId="8375"/>
      <sheetData sheetId="8376"/>
      <sheetData sheetId="8377"/>
      <sheetData sheetId="8378"/>
      <sheetData sheetId="8379"/>
      <sheetData sheetId="8380"/>
      <sheetData sheetId="8381"/>
      <sheetData sheetId="8382"/>
      <sheetData sheetId="8383"/>
      <sheetData sheetId="8384"/>
      <sheetData sheetId="8385"/>
      <sheetData sheetId="8386"/>
      <sheetData sheetId="8387"/>
      <sheetData sheetId="8388"/>
      <sheetData sheetId="8389"/>
      <sheetData sheetId="8390"/>
      <sheetData sheetId="8391"/>
      <sheetData sheetId="8392"/>
      <sheetData sheetId="8393"/>
      <sheetData sheetId="8394"/>
      <sheetData sheetId="8395"/>
      <sheetData sheetId="8396"/>
      <sheetData sheetId="8397"/>
      <sheetData sheetId="8398"/>
      <sheetData sheetId="8399"/>
      <sheetData sheetId="8400"/>
      <sheetData sheetId="8401"/>
      <sheetData sheetId="8402"/>
      <sheetData sheetId="8403"/>
      <sheetData sheetId="8404"/>
      <sheetData sheetId="8405"/>
      <sheetData sheetId="8406"/>
      <sheetData sheetId="8407"/>
      <sheetData sheetId="8408"/>
      <sheetData sheetId="8409"/>
      <sheetData sheetId="8410"/>
      <sheetData sheetId="8411"/>
      <sheetData sheetId="8412"/>
      <sheetData sheetId="8413"/>
      <sheetData sheetId="8414"/>
      <sheetData sheetId="8415"/>
      <sheetData sheetId="8416"/>
      <sheetData sheetId="8417"/>
      <sheetData sheetId="8418"/>
      <sheetData sheetId="8419"/>
      <sheetData sheetId="8420"/>
      <sheetData sheetId="8421"/>
      <sheetData sheetId="8422"/>
      <sheetData sheetId="8423"/>
      <sheetData sheetId="8424"/>
      <sheetData sheetId="8425"/>
      <sheetData sheetId="8426"/>
      <sheetData sheetId="8427"/>
      <sheetData sheetId="8428"/>
      <sheetData sheetId="8429"/>
      <sheetData sheetId="8430"/>
      <sheetData sheetId="8431"/>
      <sheetData sheetId="8432"/>
      <sheetData sheetId="8433"/>
      <sheetData sheetId="8434"/>
      <sheetData sheetId="8435"/>
      <sheetData sheetId="8436"/>
      <sheetData sheetId="8437"/>
      <sheetData sheetId="8438"/>
      <sheetData sheetId="8439"/>
      <sheetData sheetId="8440"/>
      <sheetData sheetId="8441"/>
      <sheetData sheetId="8442"/>
      <sheetData sheetId="8443"/>
      <sheetData sheetId="8444"/>
      <sheetData sheetId="8445"/>
      <sheetData sheetId="8446"/>
      <sheetData sheetId="8447"/>
      <sheetData sheetId="8448"/>
      <sheetData sheetId="8449"/>
      <sheetData sheetId="8450"/>
      <sheetData sheetId="8451"/>
      <sheetData sheetId="8452"/>
      <sheetData sheetId="8453"/>
      <sheetData sheetId="8454"/>
      <sheetData sheetId="8455"/>
      <sheetData sheetId="8456"/>
      <sheetData sheetId="8457"/>
      <sheetData sheetId="8458"/>
      <sheetData sheetId="8459"/>
      <sheetData sheetId="8460"/>
      <sheetData sheetId="8461"/>
      <sheetData sheetId="8462"/>
      <sheetData sheetId="8463"/>
      <sheetData sheetId="8464"/>
      <sheetData sheetId="8465"/>
      <sheetData sheetId="8466"/>
      <sheetData sheetId="8467"/>
      <sheetData sheetId="8468"/>
      <sheetData sheetId="8469"/>
      <sheetData sheetId="8470"/>
      <sheetData sheetId="8471"/>
      <sheetData sheetId="8472"/>
      <sheetData sheetId="8473"/>
      <sheetData sheetId="8474"/>
      <sheetData sheetId="8475"/>
      <sheetData sheetId="8476"/>
      <sheetData sheetId="8477"/>
      <sheetData sheetId="8478"/>
      <sheetData sheetId="8479"/>
      <sheetData sheetId="8480"/>
      <sheetData sheetId="8481"/>
      <sheetData sheetId="8482"/>
      <sheetData sheetId="8483"/>
      <sheetData sheetId="8484"/>
      <sheetData sheetId="8485"/>
      <sheetData sheetId="8486"/>
      <sheetData sheetId="8487"/>
      <sheetData sheetId="8488"/>
      <sheetData sheetId="8489"/>
      <sheetData sheetId="8490"/>
      <sheetData sheetId="8491"/>
      <sheetData sheetId="8492"/>
      <sheetData sheetId="8493"/>
      <sheetData sheetId="8494"/>
      <sheetData sheetId="8495"/>
      <sheetData sheetId="8496"/>
      <sheetData sheetId="8497"/>
      <sheetData sheetId="8498"/>
      <sheetData sheetId="8499"/>
      <sheetData sheetId="8500"/>
      <sheetData sheetId="8501"/>
      <sheetData sheetId="8502"/>
      <sheetData sheetId="8503"/>
      <sheetData sheetId="8504"/>
      <sheetData sheetId="8505"/>
      <sheetData sheetId="8506"/>
      <sheetData sheetId="8507"/>
      <sheetData sheetId="8508"/>
      <sheetData sheetId="8509"/>
      <sheetData sheetId="8510"/>
      <sheetData sheetId="8511"/>
      <sheetData sheetId="8512"/>
      <sheetData sheetId="8513"/>
      <sheetData sheetId="8514"/>
      <sheetData sheetId="8515"/>
      <sheetData sheetId="8516"/>
      <sheetData sheetId="8517"/>
      <sheetData sheetId="8518"/>
      <sheetData sheetId="8519"/>
      <sheetData sheetId="8520"/>
      <sheetData sheetId="8521"/>
      <sheetData sheetId="8522"/>
      <sheetData sheetId="8523"/>
      <sheetData sheetId="8524"/>
      <sheetData sheetId="8525"/>
      <sheetData sheetId="8526"/>
      <sheetData sheetId="8527"/>
      <sheetData sheetId="8528"/>
      <sheetData sheetId="8529"/>
      <sheetData sheetId="8530"/>
      <sheetData sheetId="8531"/>
      <sheetData sheetId="8532"/>
      <sheetData sheetId="8533"/>
      <sheetData sheetId="8534"/>
      <sheetData sheetId="8535"/>
      <sheetData sheetId="8536"/>
      <sheetData sheetId="8537"/>
      <sheetData sheetId="8538"/>
      <sheetData sheetId="8539"/>
      <sheetData sheetId="8540"/>
      <sheetData sheetId="8541"/>
      <sheetData sheetId="8542"/>
      <sheetData sheetId="8543"/>
      <sheetData sheetId="8544"/>
      <sheetData sheetId="8545"/>
      <sheetData sheetId="8546"/>
      <sheetData sheetId="8547"/>
      <sheetData sheetId="8548"/>
      <sheetData sheetId="8549"/>
      <sheetData sheetId="8550"/>
      <sheetData sheetId="8551"/>
      <sheetData sheetId="8552"/>
      <sheetData sheetId="8553"/>
      <sheetData sheetId="8554"/>
      <sheetData sheetId="8555"/>
      <sheetData sheetId="8556"/>
      <sheetData sheetId="8557"/>
      <sheetData sheetId="8558"/>
      <sheetData sheetId="8559"/>
      <sheetData sheetId="8560"/>
      <sheetData sheetId="8561"/>
      <sheetData sheetId="8562"/>
      <sheetData sheetId="8563"/>
      <sheetData sheetId="8564"/>
      <sheetData sheetId="8565"/>
      <sheetData sheetId="8566"/>
      <sheetData sheetId="8567"/>
      <sheetData sheetId="8568"/>
      <sheetData sheetId="8569"/>
      <sheetData sheetId="8570"/>
      <sheetData sheetId="8571"/>
      <sheetData sheetId="8572"/>
      <sheetData sheetId="8573"/>
      <sheetData sheetId="8574"/>
      <sheetData sheetId="8575"/>
      <sheetData sheetId="8576"/>
      <sheetData sheetId="8577"/>
      <sheetData sheetId="8578"/>
      <sheetData sheetId="8579"/>
      <sheetData sheetId="8580"/>
      <sheetData sheetId="8581"/>
      <sheetData sheetId="8582"/>
      <sheetData sheetId="8583"/>
      <sheetData sheetId="8584"/>
      <sheetData sheetId="8585"/>
      <sheetData sheetId="8586"/>
      <sheetData sheetId="8587"/>
      <sheetData sheetId="8588"/>
      <sheetData sheetId="8589"/>
      <sheetData sheetId="8590"/>
      <sheetData sheetId="8591"/>
      <sheetData sheetId="8592"/>
      <sheetData sheetId="8593"/>
      <sheetData sheetId="8594"/>
      <sheetData sheetId="8595"/>
      <sheetData sheetId="8596"/>
      <sheetData sheetId="8597"/>
      <sheetData sheetId="8598"/>
      <sheetData sheetId="8599"/>
      <sheetData sheetId="8600"/>
      <sheetData sheetId="8601"/>
      <sheetData sheetId="8602"/>
      <sheetData sheetId="8603"/>
      <sheetData sheetId="8604"/>
      <sheetData sheetId="8605"/>
      <sheetData sheetId="8606"/>
      <sheetData sheetId="8607"/>
      <sheetData sheetId="8608"/>
      <sheetData sheetId="8609"/>
      <sheetData sheetId="8610"/>
      <sheetData sheetId="8611"/>
      <sheetData sheetId="8612"/>
      <sheetData sheetId="8613"/>
      <sheetData sheetId="8614"/>
      <sheetData sheetId="8615"/>
      <sheetData sheetId="8616"/>
      <sheetData sheetId="8617"/>
      <sheetData sheetId="8618"/>
      <sheetData sheetId="8619"/>
      <sheetData sheetId="8620"/>
      <sheetData sheetId="8621"/>
      <sheetData sheetId="8622"/>
      <sheetData sheetId="8623"/>
      <sheetData sheetId="8624"/>
      <sheetData sheetId="8625"/>
      <sheetData sheetId="8626"/>
      <sheetData sheetId="8627"/>
      <sheetData sheetId="8628"/>
      <sheetData sheetId="8629"/>
      <sheetData sheetId="8630"/>
      <sheetData sheetId="8631"/>
      <sheetData sheetId="8632"/>
      <sheetData sheetId="8633"/>
      <sheetData sheetId="8634"/>
      <sheetData sheetId="8635"/>
      <sheetData sheetId="8636"/>
      <sheetData sheetId="8637"/>
      <sheetData sheetId="8638"/>
      <sheetData sheetId="8639"/>
      <sheetData sheetId="8640"/>
      <sheetData sheetId="8641"/>
      <sheetData sheetId="8642"/>
      <sheetData sheetId="8643"/>
      <sheetData sheetId="8644"/>
      <sheetData sheetId="8645"/>
      <sheetData sheetId="8646"/>
      <sheetData sheetId="8647"/>
      <sheetData sheetId="8648"/>
      <sheetData sheetId="8649"/>
      <sheetData sheetId="8650"/>
      <sheetData sheetId="8651"/>
      <sheetData sheetId="8652"/>
      <sheetData sheetId="8653"/>
      <sheetData sheetId="8654"/>
      <sheetData sheetId="8655"/>
      <sheetData sheetId="8656"/>
      <sheetData sheetId="8657"/>
      <sheetData sheetId="8658"/>
      <sheetData sheetId="8659"/>
      <sheetData sheetId="8660"/>
      <sheetData sheetId="8661"/>
      <sheetData sheetId="8662"/>
      <sheetData sheetId="8663"/>
      <sheetData sheetId="8664"/>
      <sheetData sheetId="8665"/>
      <sheetData sheetId="8666"/>
      <sheetData sheetId="8667"/>
      <sheetData sheetId="8668"/>
      <sheetData sheetId="8669"/>
      <sheetData sheetId="8670"/>
      <sheetData sheetId="8671"/>
      <sheetData sheetId="8672"/>
      <sheetData sheetId="8673"/>
      <sheetData sheetId="8674"/>
      <sheetData sheetId="8675"/>
      <sheetData sheetId="8676"/>
      <sheetData sheetId="8677"/>
      <sheetData sheetId="8678"/>
      <sheetData sheetId="8679"/>
      <sheetData sheetId="8680"/>
      <sheetData sheetId="8681"/>
      <sheetData sheetId="8682"/>
      <sheetData sheetId="8683"/>
      <sheetData sheetId="8684"/>
      <sheetData sheetId="8685"/>
      <sheetData sheetId="8686"/>
      <sheetData sheetId="8687"/>
      <sheetData sheetId="8688"/>
      <sheetData sheetId="8689"/>
      <sheetData sheetId="8690"/>
      <sheetData sheetId="8691"/>
      <sheetData sheetId="8692"/>
      <sheetData sheetId="8693"/>
      <sheetData sheetId="8694"/>
      <sheetData sheetId="8695"/>
      <sheetData sheetId="8696"/>
      <sheetData sheetId="8697"/>
      <sheetData sheetId="8698"/>
      <sheetData sheetId="8699"/>
      <sheetData sheetId="8700"/>
      <sheetData sheetId="8701"/>
      <sheetData sheetId="8702"/>
      <sheetData sheetId="8703"/>
      <sheetData sheetId="8704"/>
      <sheetData sheetId="8705"/>
      <sheetData sheetId="8706"/>
      <sheetData sheetId="8707"/>
      <sheetData sheetId="8708"/>
      <sheetData sheetId="8709"/>
      <sheetData sheetId="8710"/>
      <sheetData sheetId="8711"/>
      <sheetData sheetId="8712"/>
      <sheetData sheetId="8713"/>
      <sheetData sheetId="8714"/>
      <sheetData sheetId="8715"/>
      <sheetData sheetId="8716"/>
      <sheetData sheetId="8717"/>
      <sheetData sheetId="8718"/>
      <sheetData sheetId="8719"/>
      <sheetData sheetId="8720"/>
      <sheetData sheetId="8721"/>
      <sheetData sheetId="8722"/>
      <sheetData sheetId="8723"/>
      <sheetData sheetId="8724"/>
      <sheetData sheetId="8725"/>
      <sheetData sheetId="8726"/>
      <sheetData sheetId="8727"/>
      <sheetData sheetId="8728"/>
      <sheetData sheetId="8729"/>
      <sheetData sheetId="8730"/>
      <sheetData sheetId="8731"/>
      <sheetData sheetId="8732"/>
      <sheetData sheetId="8733"/>
      <sheetData sheetId="8734"/>
      <sheetData sheetId="8735"/>
      <sheetData sheetId="8736"/>
      <sheetData sheetId="8737"/>
      <sheetData sheetId="8738"/>
      <sheetData sheetId="8739"/>
      <sheetData sheetId="8740"/>
      <sheetData sheetId="8741"/>
      <sheetData sheetId="8742"/>
      <sheetData sheetId="8743"/>
      <sheetData sheetId="8744"/>
      <sheetData sheetId="8745"/>
      <sheetData sheetId="8746"/>
      <sheetData sheetId="8747"/>
      <sheetData sheetId="8748"/>
      <sheetData sheetId="8749"/>
      <sheetData sheetId="8750"/>
      <sheetData sheetId="8751"/>
      <sheetData sheetId="8752"/>
      <sheetData sheetId="8753"/>
      <sheetData sheetId="8754"/>
      <sheetData sheetId="8755"/>
      <sheetData sheetId="8756"/>
      <sheetData sheetId="8757"/>
      <sheetData sheetId="8758"/>
      <sheetData sheetId="8759"/>
      <sheetData sheetId="8760"/>
      <sheetData sheetId="8761"/>
      <sheetData sheetId="8762"/>
      <sheetData sheetId="8763"/>
      <sheetData sheetId="8764"/>
      <sheetData sheetId="8765"/>
      <sheetData sheetId="8766"/>
      <sheetData sheetId="8767"/>
      <sheetData sheetId="8768"/>
      <sheetData sheetId="8769"/>
      <sheetData sheetId="8770"/>
      <sheetData sheetId="8771"/>
      <sheetData sheetId="8772"/>
      <sheetData sheetId="8773"/>
      <sheetData sheetId="8774"/>
      <sheetData sheetId="8775"/>
      <sheetData sheetId="8776"/>
      <sheetData sheetId="8777"/>
      <sheetData sheetId="8778"/>
      <sheetData sheetId="8779"/>
      <sheetData sheetId="8780"/>
      <sheetData sheetId="8781"/>
      <sheetData sheetId="8782"/>
      <sheetData sheetId="8783"/>
      <sheetData sheetId="8784"/>
      <sheetData sheetId="8785"/>
      <sheetData sheetId="8786"/>
      <sheetData sheetId="8787"/>
      <sheetData sheetId="8788"/>
      <sheetData sheetId="8789"/>
      <sheetData sheetId="8790"/>
      <sheetData sheetId="8791"/>
      <sheetData sheetId="8792"/>
      <sheetData sheetId="8793"/>
      <sheetData sheetId="8794"/>
      <sheetData sheetId="8795"/>
      <sheetData sheetId="8796"/>
      <sheetData sheetId="8797"/>
      <sheetData sheetId="8798"/>
      <sheetData sheetId="8799"/>
      <sheetData sheetId="8800"/>
      <sheetData sheetId="8801"/>
      <sheetData sheetId="8802"/>
      <sheetData sheetId="8803"/>
      <sheetData sheetId="8804"/>
      <sheetData sheetId="8805"/>
      <sheetData sheetId="8806"/>
      <sheetData sheetId="8807"/>
      <sheetData sheetId="8808"/>
      <sheetData sheetId="8809"/>
      <sheetData sheetId="8810"/>
      <sheetData sheetId="8811"/>
      <sheetData sheetId="8812"/>
      <sheetData sheetId="8813"/>
      <sheetData sheetId="8814"/>
      <sheetData sheetId="8815"/>
      <sheetData sheetId="8816"/>
      <sheetData sheetId="8817"/>
      <sheetData sheetId="8818"/>
      <sheetData sheetId="8819"/>
      <sheetData sheetId="8820"/>
      <sheetData sheetId="8821"/>
      <sheetData sheetId="8822"/>
      <sheetData sheetId="8823"/>
      <sheetData sheetId="8824"/>
      <sheetData sheetId="8825"/>
      <sheetData sheetId="8826"/>
      <sheetData sheetId="8827"/>
      <sheetData sheetId="8828"/>
      <sheetData sheetId="8829"/>
      <sheetData sheetId="8830"/>
      <sheetData sheetId="8831"/>
      <sheetData sheetId="8832"/>
      <sheetData sheetId="8833"/>
      <sheetData sheetId="8834"/>
      <sheetData sheetId="8835"/>
      <sheetData sheetId="8836"/>
      <sheetData sheetId="8837"/>
      <sheetData sheetId="8838"/>
      <sheetData sheetId="8839"/>
      <sheetData sheetId="8840"/>
      <sheetData sheetId="8841"/>
      <sheetData sheetId="8842"/>
      <sheetData sheetId="8843"/>
      <sheetData sheetId="8844"/>
      <sheetData sheetId="8845"/>
      <sheetData sheetId="8846"/>
      <sheetData sheetId="8847"/>
      <sheetData sheetId="8848"/>
      <sheetData sheetId="8849"/>
      <sheetData sheetId="8850"/>
      <sheetData sheetId="8851"/>
      <sheetData sheetId="8852"/>
      <sheetData sheetId="8853"/>
      <sheetData sheetId="8854"/>
      <sheetData sheetId="8855"/>
      <sheetData sheetId="8856"/>
      <sheetData sheetId="8857"/>
      <sheetData sheetId="8858"/>
      <sheetData sheetId="8859"/>
      <sheetData sheetId="8860"/>
      <sheetData sheetId="8861"/>
      <sheetData sheetId="8862"/>
      <sheetData sheetId="8863"/>
      <sheetData sheetId="8864"/>
      <sheetData sheetId="8865"/>
      <sheetData sheetId="8866"/>
      <sheetData sheetId="8867"/>
      <sheetData sheetId="8868"/>
      <sheetData sheetId="8869"/>
      <sheetData sheetId="8870"/>
      <sheetData sheetId="8871"/>
      <sheetData sheetId="8872"/>
      <sheetData sheetId="8873"/>
      <sheetData sheetId="8874"/>
      <sheetData sheetId="8875"/>
      <sheetData sheetId="8876"/>
      <sheetData sheetId="8877"/>
      <sheetData sheetId="8878"/>
      <sheetData sheetId="8879"/>
      <sheetData sheetId="8880"/>
      <sheetData sheetId="8881"/>
      <sheetData sheetId="8882"/>
      <sheetData sheetId="8883"/>
      <sheetData sheetId="8884"/>
      <sheetData sheetId="8885"/>
      <sheetData sheetId="8886"/>
      <sheetData sheetId="8887"/>
      <sheetData sheetId="8888"/>
      <sheetData sheetId="8889"/>
      <sheetData sheetId="8890"/>
      <sheetData sheetId="8891"/>
      <sheetData sheetId="8892"/>
      <sheetData sheetId="8893"/>
      <sheetData sheetId="8894"/>
      <sheetData sheetId="8895"/>
      <sheetData sheetId="8896"/>
      <sheetData sheetId="8897"/>
      <sheetData sheetId="8898"/>
      <sheetData sheetId="8899"/>
      <sheetData sheetId="8900"/>
      <sheetData sheetId="8901"/>
      <sheetData sheetId="8902"/>
      <sheetData sheetId="8903"/>
      <sheetData sheetId="8904"/>
      <sheetData sheetId="8905"/>
      <sheetData sheetId="8906"/>
      <sheetData sheetId="8907"/>
      <sheetData sheetId="8908"/>
      <sheetData sheetId="8909"/>
      <sheetData sheetId="8910"/>
      <sheetData sheetId="8911"/>
      <sheetData sheetId="8912"/>
      <sheetData sheetId="8913"/>
      <sheetData sheetId="8914"/>
      <sheetData sheetId="8915"/>
      <sheetData sheetId="8916"/>
      <sheetData sheetId="8917"/>
      <sheetData sheetId="8918"/>
      <sheetData sheetId="8919"/>
      <sheetData sheetId="8920"/>
      <sheetData sheetId="8921"/>
      <sheetData sheetId="8922"/>
      <sheetData sheetId="8923"/>
      <sheetData sheetId="8924"/>
      <sheetData sheetId="8925"/>
      <sheetData sheetId="8926"/>
      <sheetData sheetId="8927"/>
      <sheetData sheetId="8928"/>
      <sheetData sheetId="8929"/>
      <sheetData sheetId="8930"/>
      <sheetData sheetId="8931"/>
      <sheetData sheetId="8932"/>
      <sheetData sheetId="8933"/>
      <sheetData sheetId="8934"/>
      <sheetData sheetId="8935"/>
      <sheetData sheetId="8936"/>
      <sheetData sheetId="8937"/>
      <sheetData sheetId="8938"/>
      <sheetData sheetId="8939"/>
      <sheetData sheetId="8940"/>
      <sheetData sheetId="8941"/>
      <sheetData sheetId="8942"/>
      <sheetData sheetId="8943"/>
      <sheetData sheetId="8944"/>
      <sheetData sheetId="8945"/>
      <sheetData sheetId="8946"/>
      <sheetData sheetId="8947"/>
      <sheetData sheetId="8948"/>
      <sheetData sheetId="8949"/>
      <sheetData sheetId="8950"/>
      <sheetData sheetId="8951"/>
      <sheetData sheetId="8952"/>
      <sheetData sheetId="8953"/>
      <sheetData sheetId="8954"/>
      <sheetData sheetId="8955"/>
      <sheetData sheetId="8956"/>
      <sheetData sheetId="8957"/>
      <sheetData sheetId="8958"/>
      <sheetData sheetId="8959"/>
      <sheetData sheetId="8960"/>
      <sheetData sheetId="8961"/>
      <sheetData sheetId="8962"/>
      <sheetData sheetId="8963"/>
      <sheetData sheetId="8964"/>
      <sheetData sheetId="8965"/>
      <sheetData sheetId="8966"/>
      <sheetData sheetId="8967"/>
      <sheetData sheetId="8968"/>
      <sheetData sheetId="8969"/>
      <sheetData sheetId="8970"/>
      <sheetData sheetId="8971"/>
      <sheetData sheetId="8972"/>
      <sheetData sheetId="8973"/>
      <sheetData sheetId="8974"/>
      <sheetData sheetId="8975"/>
      <sheetData sheetId="8976"/>
      <sheetData sheetId="8977"/>
      <sheetData sheetId="8978"/>
      <sheetData sheetId="8979"/>
      <sheetData sheetId="8980"/>
      <sheetData sheetId="8981"/>
      <sheetData sheetId="8982"/>
      <sheetData sheetId="8983"/>
      <sheetData sheetId="8984"/>
      <sheetData sheetId="8985"/>
      <sheetData sheetId="8986"/>
      <sheetData sheetId="8987"/>
      <sheetData sheetId="8988"/>
      <sheetData sheetId="8989"/>
      <sheetData sheetId="8990"/>
      <sheetData sheetId="8991"/>
      <sheetData sheetId="8992"/>
      <sheetData sheetId="8993"/>
      <sheetData sheetId="8994"/>
      <sheetData sheetId="8995"/>
      <sheetData sheetId="8996"/>
      <sheetData sheetId="8997"/>
      <sheetData sheetId="8998"/>
      <sheetData sheetId="8999"/>
      <sheetData sheetId="9000"/>
      <sheetData sheetId="9001"/>
      <sheetData sheetId="9002"/>
      <sheetData sheetId="9003"/>
      <sheetData sheetId="9004"/>
      <sheetData sheetId="9005"/>
      <sheetData sheetId="9006"/>
      <sheetData sheetId="9007"/>
      <sheetData sheetId="9008"/>
      <sheetData sheetId="9009"/>
      <sheetData sheetId="9010"/>
      <sheetData sheetId="9011"/>
      <sheetData sheetId="9012"/>
      <sheetData sheetId="9013"/>
      <sheetData sheetId="9014"/>
      <sheetData sheetId="9015"/>
      <sheetData sheetId="9016"/>
      <sheetData sheetId="9017"/>
      <sheetData sheetId="9018"/>
      <sheetData sheetId="9019"/>
      <sheetData sheetId="9020"/>
      <sheetData sheetId="9021"/>
      <sheetData sheetId="9022"/>
      <sheetData sheetId="9023"/>
      <sheetData sheetId="9024"/>
      <sheetData sheetId="9025"/>
      <sheetData sheetId="9026"/>
      <sheetData sheetId="9027"/>
      <sheetData sheetId="9028"/>
      <sheetData sheetId="9029"/>
      <sheetData sheetId="9030"/>
      <sheetData sheetId="9031"/>
      <sheetData sheetId="9032"/>
      <sheetData sheetId="9033"/>
      <sheetData sheetId="9034"/>
      <sheetData sheetId="9035"/>
      <sheetData sheetId="9036"/>
      <sheetData sheetId="9037"/>
      <sheetData sheetId="9038"/>
      <sheetData sheetId="9039"/>
      <sheetData sheetId="9040"/>
      <sheetData sheetId="9041"/>
      <sheetData sheetId="9042"/>
      <sheetData sheetId="9043"/>
      <sheetData sheetId="9044"/>
      <sheetData sheetId="9045"/>
      <sheetData sheetId="9046"/>
      <sheetData sheetId="9047"/>
      <sheetData sheetId="9048"/>
      <sheetData sheetId="9049"/>
      <sheetData sheetId="9050"/>
      <sheetData sheetId="9051"/>
      <sheetData sheetId="9052"/>
      <sheetData sheetId="9053"/>
      <sheetData sheetId="9054"/>
      <sheetData sheetId="9055"/>
      <sheetData sheetId="9056"/>
      <sheetData sheetId="9057"/>
      <sheetData sheetId="9058"/>
      <sheetData sheetId="9059"/>
      <sheetData sheetId="9060"/>
      <sheetData sheetId="9061"/>
      <sheetData sheetId="9062"/>
      <sheetData sheetId="9063"/>
      <sheetData sheetId="9064"/>
      <sheetData sheetId="9065"/>
      <sheetData sheetId="9066"/>
      <sheetData sheetId="9067"/>
      <sheetData sheetId="9068"/>
      <sheetData sheetId="9069"/>
      <sheetData sheetId="9070"/>
      <sheetData sheetId="9071"/>
      <sheetData sheetId="9072"/>
      <sheetData sheetId="9073"/>
      <sheetData sheetId="9074"/>
      <sheetData sheetId="9075"/>
      <sheetData sheetId="9076"/>
      <sheetData sheetId="9077"/>
      <sheetData sheetId="9078"/>
      <sheetData sheetId="9079"/>
      <sheetData sheetId="9080"/>
      <sheetData sheetId="9081"/>
      <sheetData sheetId="9082"/>
      <sheetData sheetId="9083"/>
      <sheetData sheetId="9084"/>
      <sheetData sheetId="9085"/>
      <sheetData sheetId="9086"/>
      <sheetData sheetId="9087"/>
      <sheetData sheetId="9088"/>
      <sheetData sheetId="9089"/>
      <sheetData sheetId="9090"/>
      <sheetData sheetId="9091"/>
      <sheetData sheetId="9092"/>
      <sheetData sheetId="9093"/>
      <sheetData sheetId="9094"/>
      <sheetData sheetId="9095"/>
      <sheetData sheetId="9096"/>
      <sheetData sheetId="9097"/>
      <sheetData sheetId="9098"/>
      <sheetData sheetId="9099"/>
      <sheetData sheetId="9100"/>
      <sheetData sheetId="9101"/>
      <sheetData sheetId="9102"/>
      <sheetData sheetId="9103"/>
      <sheetData sheetId="9104"/>
      <sheetData sheetId="9105"/>
      <sheetData sheetId="9106"/>
      <sheetData sheetId="9107"/>
      <sheetData sheetId="9108"/>
      <sheetData sheetId="9109"/>
      <sheetData sheetId="9110"/>
      <sheetData sheetId="9111"/>
      <sheetData sheetId="9112"/>
      <sheetData sheetId="9113"/>
      <sheetData sheetId="9114"/>
      <sheetData sheetId="9115"/>
      <sheetData sheetId="9116"/>
      <sheetData sheetId="9117"/>
      <sheetData sheetId="9118"/>
      <sheetData sheetId="9119"/>
      <sheetData sheetId="9120"/>
      <sheetData sheetId="9121"/>
      <sheetData sheetId="9122"/>
      <sheetData sheetId="9123"/>
      <sheetData sheetId="9124"/>
      <sheetData sheetId="9125"/>
      <sheetData sheetId="9126"/>
      <sheetData sheetId="9127"/>
      <sheetData sheetId="9128"/>
      <sheetData sheetId="9129"/>
      <sheetData sheetId="9130"/>
      <sheetData sheetId="9131"/>
      <sheetData sheetId="9132"/>
      <sheetData sheetId="9133"/>
      <sheetData sheetId="9134"/>
      <sheetData sheetId="9135"/>
      <sheetData sheetId="9136"/>
      <sheetData sheetId="9137"/>
      <sheetData sheetId="9138"/>
      <sheetData sheetId="9139"/>
      <sheetData sheetId="9140"/>
      <sheetData sheetId="9141"/>
      <sheetData sheetId="9142"/>
      <sheetData sheetId="9143"/>
      <sheetData sheetId="9144"/>
      <sheetData sheetId="9145"/>
      <sheetData sheetId="9146"/>
      <sheetData sheetId="9147"/>
      <sheetData sheetId="9148"/>
      <sheetData sheetId="9149"/>
      <sheetData sheetId="9150"/>
      <sheetData sheetId="9151"/>
      <sheetData sheetId="9152"/>
      <sheetData sheetId="9153"/>
      <sheetData sheetId="9154"/>
      <sheetData sheetId="9155"/>
      <sheetData sheetId="9156"/>
      <sheetData sheetId="9157"/>
      <sheetData sheetId="9158"/>
      <sheetData sheetId="9159"/>
      <sheetData sheetId="9160"/>
      <sheetData sheetId="9161"/>
      <sheetData sheetId="9162"/>
      <sheetData sheetId="9163"/>
      <sheetData sheetId="9164"/>
      <sheetData sheetId="9165"/>
      <sheetData sheetId="9166"/>
      <sheetData sheetId="9167"/>
      <sheetData sheetId="9168"/>
      <sheetData sheetId="9169"/>
      <sheetData sheetId="9170"/>
      <sheetData sheetId="9171"/>
      <sheetData sheetId="9172"/>
      <sheetData sheetId="9173"/>
      <sheetData sheetId="9174"/>
      <sheetData sheetId="9175"/>
      <sheetData sheetId="9176"/>
      <sheetData sheetId="9177"/>
      <sheetData sheetId="9178"/>
      <sheetData sheetId="9179"/>
      <sheetData sheetId="9180"/>
      <sheetData sheetId="9181"/>
      <sheetData sheetId="9182"/>
      <sheetData sheetId="9183"/>
      <sheetData sheetId="9184"/>
      <sheetData sheetId="9185"/>
      <sheetData sheetId="9186"/>
      <sheetData sheetId="9187"/>
      <sheetData sheetId="9188"/>
      <sheetData sheetId="9189"/>
      <sheetData sheetId="9190"/>
      <sheetData sheetId="9191"/>
      <sheetData sheetId="9192"/>
      <sheetData sheetId="9193"/>
      <sheetData sheetId="9194"/>
      <sheetData sheetId="9195"/>
      <sheetData sheetId="9196"/>
      <sheetData sheetId="9197"/>
      <sheetData sheetId="9198"/>
      <sheetData sheetId="9199"/>
      <sheetData sheetId="9200"/>
      <sheetData sheetId="9201"/>
      <sheetData sheetId="9202"/>
      <sheetData sheetId="9203"/>
      <sheetData sheetId="9204"/>
      <sheetData sheetId="9205"/>
      <sheetData sheetId="9206"/>
      <sheetData sheetId="9207"/>
      <sheetData sheetId="9208"/>
      <sheetData sheetId="9209"/>
      <sheetData sheetId="9210"/>
      <sheetData sheetId="9211"/>
      <sheetData sheetId="9212"/>
      <sheetData sheetId="9213"/>
      <sheetData sheetId="9214"/>
      <sheetData sheetId="9215"/>
      <sheetData sheetId="9216"/>
      <sheetData sheetId="9217"/>
      <sheetData sheetId="9218"/>
      <sheetData sheetId="9219"/>
      <sheetData sheetId="9220"/>
      <sheetData sheetId="9221"/>
      <sheetData sheetId="9222"/>
      <sheetData sheetId="9223"/>
      <sheetData sheetId="9224"/>
      <sheetData sheetId="9225"/>
      <sheetData sheetId="9226"/>
      <sheetData sheetId="9227"/>
      <sheetData sheetId="9228"/>
      <sheetData sheetId="9229"/>
      <sheetData sheetId="9230"/>
      <sheetData sheetId="9231"/>
      <sheetData sheetId="9232"/>
      <sheetData sheetId="9233"/>
      <sheetData sheetId="9234"/>
      <sheetData sheetId="9235"/>
      <sheetData sheetId="9236"/>
      <sheetData sheetId="9237"/>
      <sheetData sheetId="9238"/>
      <sheetData sheetId="9239"/>
      <sheetData sheetId="9240"/>
      <sheetData sheetId="9241"/>
      <sheetData sheetId="9242"/>
      <sheetData sheetId="9243"/>
      <sheetData sheetId="9244"/>
      <sheetData sheetId="9245"/>
      <sheetData sheetId="9246"/>
      <sheetData sheetId="9247"/>
      <sheetData sheetId="9248"/>
      <sheetData sheetId="9249"/>
      <sheetData sheetId="9250"/>
      <sheetData sheetId="9251"/>
      <sheetData sheetId="9252"/>
      <sheetData sheetId="9253"/>
      <sheetData sheetId="9254"/>
      <sheetData sheetId="9255"/>
      <sheetData sheetId="9256"/>
      <sheetData sheetId="9257"/>
      <sheetData sheetId="9258"/>
      <sheetData sheetId="9259"/>
      <sheetData sheetId="9260"/>
      <sheetData sheetId="9261"/>
      <sheetData sheetId="9262"/>
      <sheetData sheetId="9263"/>
      <sheetData sheetId="9264"/>
      <sheetData sheetId="9265"/>
      <sheetData sheetId="9266"/>
      <sheetData sheetId="9267"/>
      <sheetData sheetId="9268"/>
      <sheetData sheetId="9269"/>
      <sheetData sheetId="9270"/>
      <sheetData sheetId="9271"/>
      <sheetData sheetId="9272"/>
      <sheetData sheetId="9273"/>
      <sheetData sheetId="9274"/>
      <sheetData sheetId="9275"/>
      <sheetData sheetId="9276"/>
      <sheetData sheetId="9277"/>
      <sheetData sheetId="9278"/>
      <sheetData sheetId="9279"/>
      <sheetData sheetId="9280"/>
      <sheetData sheetId="9281"/>
      <sheetData sheetId="9282"/>
      <sheetData sheetId="9283"/>
      <sheetData sheetId="9284"/>
      <sheetData sheetId="9285"/>
      <sheetData sheetId="9286"/>
      <sheetData sheetId="9287"/>
      <sheetData sheetId="9288"/>
      <sheetData sheetId="9289"/>
      <sheetData sheetId="9290"/>
      <sheetData sheetId="9291"/>
      <sheetData sheetId="9292"/>
      <sheetData sheetId="9293"/>
      <sheetData sheetId="9294"/>
      <sheetData sheetId="9295"/>
      <sheetData sheetId="9296"/>
      <sheetData sheetId="9297"/>
      <sheetData sheetId="9298"/>
      <sheetData sheetId="9299"/>
      <sheetData sheetId="9300"/>
      <sheetData sheetId="9301"/>
      <sheetData sheetId="9302"/>
      <sheetData sheetId="9303"/>
      <sheetData sheetId="9304"/>
      <sheetData sheetId="9305"/>
      <sheetData sheetId="9306"/>
      <sheetData sheetId="9307"/>
      <sheetData sheetId="9308"/>
      <sheetData sheetId="9309"/>
      <sheetData sheetId="9310"/>
      <sheetData sheetId="9311"/>
      <sheetData sheetId="9312"/>
      <sheetData sheetId="9313"/>
      <sheetData sheetId="9314"/>
      <sheetData sheetId="9315"/>
      <sheetData sheetId="9316"/>
      <sheetData sheetId="9317"/>
      <sheetData sheetId="9318"/>
      <sheetData sheetId="9319"/>
      <sheetData sheetId="9320"/>
      <sheetData sheetId="9321"/>
      <sheetData sheetId="9322"/>
      <sheetData sheetId="9323"/>
      <sheetData sheetId="9324"/>
      <sheetData sheetId="9325"/>
      <sheetData sheetId="9326"/>
      <sheetData sheetId="9327"/>
      <sheetData sheetId="9328"/>
      <sheetData sheetId="9329"/>
      <sheetData sheetId="9330"/>
      <sheetData sheetId="9331"/>
      <sheetData sheetId="9332"/>
      <sheetData sheetId="9333"/>
      <sheetData sheetId="9334"/>
      <sheetData sheetId="9335"/>
      <sheetData sheetId="9336"/>
      <sheetData sheetId="9337"/>
      <sheetData sheetId="9338"/>
      <sheetData sheetId="9339"/>
      <sheetData sheetId="9340"/>
      <sheetData sheetId="9341"/>
      <sheetData sheetId="9342"/>
      <sheetData sheetId="9343"/>
      <sheetData sheetId="9344"/>
      <sheetData sheetId="9345"/>
      <sheetData sheetId="9346"/>
      <sheetData sheetId="9347"/>
      <sheetData sheetId="9348"/>
      <sheetData sheetId="9349"/>
      <sheetData sheetId="9350"/>
      <sheetData sheetId="9351"/>
      <sheetData sheetId="9352"/>
      <sheetData sheetId="9353"/>
      <sheetData sheetId="9354"/>
      <sheetData sheetId="9355"/>
      <sheetData sheetId="9356"/>
      <sheetData sheetId="9357"/>
      <sheetData sheetId="9358"/>
      <sheetData sheetId="9359"/>
      <sheetData sheetId="9360"/>
      <sheetData sheetId="9361"/>
      <sheetData sheetId="9362"/>
      <sheetData sheetId="9363"/>
      <sheetData sheetId="9364"/>
      <sheetData sheetId="9365"/>
      <sheetData sheetId="9366"/>
      <sheetData sheetId="9367"/>
      <sheetData sheetId="9368"/>
      <sheetData sheetId="9369"/>
      <sheetData sheetId="9370"/>
      <sheetData sheetId="9371"/>
      <sheetData sheetId="9372"/>
      <sheetData sheetId="9373"/>
      <sheetData sheetId="9374"/>
      <sheetData sheetId="9375"/>
      <sheetData sheetId="9376"/>
      <sheetData sheetId="9377"/>
      <sheetData sheetId="9378"/>
      <sheetData sheetId="9379"/>
      <sheetData sheetId="9380"/>
      <sheetData sheetId="9381"/>
      <sheetData sheetId="9382"/>
      <sheetData sheetId="9383"/>
      <sheetData sheetId="9384"/>
      <sheetData sheetId="9385"/>
      <sheetData sheetId="9386"/>
      <sheetData sheetId="9387"/>
      <sheetData sheetId="9388"/>
      <sheetData sheetId="9389" refreshError="1"/>
      <sheetData sheetId="9390"/>
      <sheetData sheetId="9391"/>
      <sheetData sheetId="9392"/>
      <sheetData sheetId="9393"/>
      <sheetData sheetId="9394"/>
      <sheetData sheetId="9395"/>
      <sheetData sheetId="9396"/>
      <sheetData sheetId="9397" refreshError="1"/>
      <sheetData sheetId="9398" refreshError="1"/>
      <sheetData sheetId="9399" refreshError="1"/>
      <sheetData sheetId="9400"/>
      <sheetData sheetId="9401"/>
      <sheetData sheetId="9402" refreshError="1"/>
      <sheetData sheetId="9403" refreshError="1"/>
      <sheetData sheetId="9404" refreshError="1"/>
      <sheetData sheetId="9405" refreshError="1"/>
      <sheetData sheetId="9406" refreshError="1"/>
      <sheetData sheetId="9407" refreshError="1"/>
      <sheetData sheetId="9408" refreshError="1"/>
      <sheetData sheetId="9409"/>
      <sheetData sheetId="9410"/>
      <sheetData sheetId="9411"/>
      <sheetData sheetId="9412" refreshError="1"/>
      <sheetData sheetId="9413" refreshError="1"/>
      <sheetData sheetId="9414"/>
      <sheetData sheetId="9415"/>
      <sheetData sheetId="9416" refreshError="1"/>
      <sheetData sheetId="9417" refreshError="1"/>
      <sheetData sheetId="9418"/>
      <sheetData sheetId="9419"/>
      <sheetData sheetId="9420"/>
      <sheetData sheetId="9421"/>
      <sheetData sheetId="9422"/>
      <sheetData sheetId="9423"/>
      <sheetData sheetId="9424"/>
      <sheetData sheetId="9425"/>
      <sheetData sheetId="9426"/>
      <sheetData sheetId="9427"/>
      <sheetData sheetId="9428" refreshError="1"/>
      <sheetData sheetId="9429" refreshError="1"/>
      <sheetData sheetId="9430" refreshError="1"/>
      <sheetData sheetId="9431" refreshError="1"/>
      <sheetData sheetId="9432"/>
      <sheetData sheetId="9433"/>
      <sheetData sheetId="9434" refreshError="1"/>
      <sheetData sheetId="9435" refreshError="1"/>
      <sheetData sheetId="9436" refreshError="1"/>
      <sheetData sheetId="9437" refreshError="1"/>
      <sheetData sheetId="9438"/>
      <sheetData sheetId="9439"/>
      <sheetData sheetId="9440"/>
      <sheetData sheetId="9441" refreshError="1"/>
      <sheetData sheetId="9442" refreshError="1"/>
      <sheetData sheetId="9443" refreshError="1"/>
      <sheetData sheetId="9444" refreshError="1"/>
      <sheetData sheetId="9445"/>
      <sheetData sheetId="9446"/>
      <sheetData sheetId="9447"/>
      <sheetData sheetId="9448"/>
      <sheetData sheetId="9449"/>
      <sheetData sheetId="9450"/>
      <sheetData sheetId="9451"/>
      <sheetData sheetId="9452"/>
      <sheetData sheetId="9453"/>
      <sheetData sheetId="9454"/>
      <sheetData sheetId="9455"/>
      <sheetData sheetId="9456"/>
      <sheetData sheetId="9457"/>
      <sheetData sheetId="9458"/>
      <sheetData sheetId="9459"/>
      <sheetData sheetId="9460"/>
      <sheetData sheetId="9461"/>
      <sheetData sheetId="9462"/>
      <sheetData sheetId="9463"/>
      <sheetData sheetId="9464"/>
      <sheetData sheetId="9465"/>
      <sheetData sheetId="9466"/>
      <sheetData sheetId="9467" refreshError="1"/>
      <sheetData sheetId="9468"/>
      <sheetData sheetId="9469"/>
      <sheetData sheetId="9470"/>
      <sheetData sheetId="9471"/>
      <sheetData sheetId="9472"/>
      <sheetData sheetId="9473"/>
      <sheetData sheetId="9474"/>
      <sheetData sheetId="9475"/>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sheetData sheetId="9490"/>
      <sheetData sheetId="9491"/>
      <sheetData sheetId="9492"/>
      <sheetData sheetId="9493"/>
      <sheetData sheetId="9494"/>
      <sheetData sheetId="9495" refreshError="1"/>
      <sheetData sheetId="9496" refreshError="1"/>
      <sheetData sheetId="9497"/>
      <sheetData sheetId="9498"/>
      <sheetData sheetId="9499"/>
      <sheetData sheetId="9500" refreshError="1"/>
      <sheetData sheetId="9501"/>
      <sheetData sheetId="9502" refreshError="1"/>
      <sheetData sheetId="9503" refreshError="1"/>
      <sheetData sheetId="9504" refreshError="1"/>
      <sheetData sheetId="9505" refreshError="1"/>
      <sheetData sheetId="9506" refreshError="1"/>
      <sheetData sheetId="9507"/>
      <sheetData sheetId="9508" refreshError="1"/>
      <sheetData sheetId="9509" refreshError="1"/>
      <sheetData sheetId="9510" refreshError="1"/>
      <sheetData sheetId="9511"/>
      <sheetData sheetId="9512"/>
      <sheetData sheetId="9513"/>
      <sheetData sheetId="9514"/>
      <sheetData sheetId="9515"/>
      <sheetData sheetId="9516"/>
      <sheetData sheetId="9517"/>
      <sheetData sheetId="9518"/>
      <sheetData sheetId="9519"/>
      <sheetData sheetId="9520"/>
      <sheetData sheetId="9521"/>
      <sheetData sheetId="9522"/>
      <sheetData sheetId="9523"/>
      <sheetData sheetId="9524" refreshError="1"/>
      <sheetData sheetId="9525" refreshError="1"/>
      <sheetData sheetId="9526"/>
      <sheetData sheetId="9527"/>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sheetData sheetId="9548"/>
      <sheetData sheetId="9549" refreshError="1"/>
      <sheetData sheetId="9550"/>
      <sheetData sheetId="9551"/>
      <sheetData sheetId="9552"/>
      <sheetData sheetId="9553"/>
      <sheetData sheetId="9554"/>
      <sheetData sheetId="9555"/>
      <sheetData sheetId="9556"/>
      <sheetData sheetId="9557"/>
      <sheetData sheetId="9558" refreshError="1"/>
      <sheetData sheetId="9559" refreshError="1"/>
      <sheetData sheetId="9560"/>
      <sheetData sheetId="956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sheetData sheetId="9575"/>
      <sheetData sheetId="9576"/>
      <sheetData sheetId="9577"/>
      <sheetData sheetId="9578"/>
      <sheetData sheetId="9579"/>
      <sheetData sheetId="9580" refreshError="1"/>
      <sheetData sheetId="9581" refreshError="1"/>
      <sheetData sheetId="9582" refreshError="1"/>
      <sheetData sheetId="9583"/>
      <sheetData sheetId="9584"/>
      <sheetData sheetId="9585"/>
      <sheetData sheetId="9586"/>
      <sheetData sheetId="9587"/>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sheetData sheetId="9617"/>
      <sheetData sheetId="9618" refreshError="1"/>
      <sheetData sheetId="9619" refreshError="1"/>
      <sheetData sheetId="9620"/>
      <sheetData sheetId="9621" refreshError="1"/>
      <sheetData sheetId="9622"/>
      <sheetData sheetId="9623" refreshError="1"/>
      <sheetData sheetId="9624" refreshError="1"/>
      <sheetData sheetId="9625"/>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sheetData sheetId="9641" refreshError="1"/>
      <sheetData sheetId="9642" refreshError="1"/>
      <sheetData sheetId="9643" refreshError="1"/>
      <sheetData sheetId="9644"/>
      <sheetData sheetId="9645" refreshError="1"/>
      <sheetData sheetId="9646" refreshError="1"/>
      <sheetData sheetId="9647" refreshError="1"/>
      <sheetData sheetId="9648" refreshError="1"/>
      <sheetData sheetId="9649" refreshError="1"/>
      <sheetData sheetId="9650"/>
      <sheetData sheetId="9651"/>
      <sheetData sheetId="9652"/>
      <sheetData sheetId="9653"/>
      <sheetData sheetId="9654"/>
      <sheetData sheetId="9655"/>
      <sheetData sheetId="9656"/>
      <sheetData sheetId="9657"/>
      <sheetData sheetId="9658"/>
      <sheetData sheetId="9659"/>
      <sheetData sheetId="9660" refreshError="1"/>
      <sheetData sheetId="9661"/>
      <sheetData sheetId="9662"/>
      <sheetData sheetId="9663"/>
      <sheetData sheetId="9664"/>
      <sheetData sheetId="9665"/>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sheetData sheetId="9681"/>
      <sheetData sheetId="9682"/>
      <sheetData sheetId="9683"/>
      <sheetData sheetId="9684"/>
      <sheetData sheetId="9685"/>
      <sheetData sheetId="9686"/>
      <sheetData sheetId="9687"/>
      <sheetData sheetId="9688"/>
      <sheetData sheetId="9689"/>
      <sheetData sheetId="9690"/>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sheetData sheetId="9718"/>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sheetData sheetId="9736"/>
      <sheetData sheetId="9737"/>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sheetData sheetId="9758" refreshError="1"/>
      <sheetData sheetId="9759" refreshError="1"/>
      <sheetData sheetId="9760"/>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sheetData sheetId="9782"/>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sheetData sheetId="9796" refreshError="1"/>
      <sheetData sheetId="9797" refreshError="1"/>
      <sheetData sheetId="9798" refreshError="1"/>
      <sheetData sheetId="9799" refreshError="1"/>
      <sheetData sheetId="9800"/>
      <sheetData sheetId="9801"/>
      <sheetData sheetId="9802" refreshError="1"/>
      <sheetData sheetId="9803" refreshError="1"/>
      <sheetData sheetId="9804" refreshError="1"/>
      <sheetData sheetId="9805"/>
      <sheetData sheetId="9806"/>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sheetData sheetId="982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sheetData sheetId="9834" refreshError="1"/>
      <sheetData sheetId="9835" refreshError="1"/>
      <sheetData sheetId="9836"/>
      <sheetData sheetId="9837"/>
      <sheetData sheetId="9838"/>
      <sheetData sheetId="9839" refreshError="1"/>
      <sheetData sheetId="9840" refreshError="1"/>
      <sheetData sheetId="9841" refreshError="1"/>
      <sheetData sheetId="9842" refreshError="1"/>
      <sheetData sheetId="9843" refreshError="1"/>
      <sheetData sheetId="9844" refreshError="1"/>
      <sheetData sheetId="9845"/>
      <sheetData sheetId="9846"/>
      <sheetData sheetId="9847"/>
      <sheetData sheetId="9848"/>
      <sheetData sheetId="9849"/>
      <sheetData sheetId="9850"/>
      <sheetData sheetId="9851"/>
      <sheetData sheetId="9852"/>
      <sheetData sheetId="9853" refreshError="1"/>
      <sheetData sheetId="9854" refreshError="1"/>
      <sheetData sheetId="9855" refreshError="1"/>
      <sheetData sheetId="9856" refreshError="1"/>
      <sheetData sheetId="9857" refreshError="1"/>
      <sheetData sheetId="9858"/>
      <sheetData sheetId="9859" refreshError="1"/>
      <sheetData sheetId="9860" refreshError="1"/>
      <sheetData sheetId="9861" refreshError="1"/>
      <sheetData sheetId="9862" refreshError="1"/>
      <sheetData sheetId="9863" refreshError="1"/>
      <sheetData sheetId="9864" refreshError="1"/>
      <sheetData sheetId="9865" refreshError="1"/>
      <sheetData sheetId="9866"/>
      <sheetData sheetId="9867" refreshError="1"/>
      <sheetData sheetId="9868" refreshError="1"/>
      <sheetData sheetId="9869" refreshError="1"/>
      <sheetData sheetId="9870" refreshError="1"/>
      <sheetData sheetId="9871" refreshError="1"/>
      <sheetData sheetId="9872"/>
      <sheetData sheetId="9873" refreshError="1"/>
      <sheetData sheetId="9874" refreshError="1"/>
      <sheetData sheetId="9875" refreshError="1"/>
      <sheetData sheetId="9876" refreshError="1"/>
      <sheetData sheetId="9877"/>
      <sheetData sheetId="9878"/>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sheetData sheetId="9974" refreshError="1"/>
      <sheetData sheetId="9975" refreshError="1"/>
      <sheetData sheetId="9976" refreshError="1"/>
      <sheetData sheetId="9977" refreshError="1"/>
      <sheetData sheetId="9978" refreshError="1"/>
      <sheetData sheetId="9979"/>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sheetData sheetId="10015"/>
      <sheetData sheetId="10016" refreshError="1"/>
      <sheetData sheetId="1001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eadMe"/>
      <sheetName val="LogicalTableAndFields"/>
      <sheetName val="DB"/>
    </sheetNames>
    <sheetDataSet>
      <sheetData sheetId="0" refreshError="1"/>
      <sheetData sheetId="1" refreshError="1"/>
      <sheetData sheetId="2" refreshError="1"/>
      <sheetData sheetId="3" refreshError="1">
        <row r="2">
          <cell r="E2" t="str">
            <v>cbi</v>
          </cell>
        </row>
        <row r="3">
          <cell r="E3" t="str">
            <v>cecm</v>
          </cell>
        </row>
        <row r="4">
          <cell r="E4" t="str">
            <v>cfo</v>
          </cell>
        </row>
        <row r="5">
          <cell r="E5" t="str">
            <v>chol</v>
          </cell>
        </row>
        <row r="6">
          <cell r="E6" t="str">
            <v>cmnpd</v>
          </cell>
        </row>
        <row r="7">
          <cell r="E7" t="str">
            <v>cnci</v>
          </cell>
        </row>
        <row r="8">
          <cell r="E8" t="str">
            <v>cpni</v>
          </cell>
        </row>
        <row r="9">
          <cell r="E9" t="str">
            <v>ctnm</v>
          </cell>
        </row>
        <row r="10">
          <cell r="E10" t="str">
            <v>ebi</v>
          </cell>
        </row>
        <row r="11">
          <cell r="E11" t="str">
            <v>efoi</v>
          </cell>
        </row>
        <row r="12">
          <cell r="E12" t="str">
            <v>eibvi</v>
          </cell>
        </row>
        <row r="13">
          <cell r="E13" t="str">
            <v>enavi</v>
          </cell>
        </row>
        <row r="14">
          <cell r="E14" t="str">
            <v>envvi</v>
          </cell>
        </row>
        <row r="15">
          <cell r="E15" t="str">
            <v>eosni</v>
          </cell>
        </row>
        <row r="16">
          <cell r="E16" t="str">
            <v>erpoc</v>
          </cell>
        </row>
        <row r="17">
          <cell r="E17" t="str">
            <v>etc</v>
          </cell>
        </row>
        <row r="18">
          <cell r="E18" t="str">
            <v>etdi</v>
          </cell>
        </row>
        <row r="19">
          <cell r="E19" t="str">
            <v>latos</v>
          </cell>
        </row>
        <row r="20">
          <cell r="E20" t="str">
            <v>lbhi</v>
          </cell>
        </row>
        <row r="21">
          <cell r="E21" t="str">
            <v>lbi</v>
          </cell>
        </row>
        <row r="22">
          <cell r="E22" t="str">
            <v>lcbi</v>
          </cell>
        </row>
        <row r="23">
          <cell r="E23" t="str">
            <v>lccbi</v>
          </cell>
        </row>
        <row r="24">
          <cell r="E24" t="str">
            <v>lcdca</v>
          </cell>
        </row>
        <row r="25">
          <cell r="E25" t="str">
            <v>lcicai</v>
          </cell>
        </row>
        <row r="26">
          <cell r="E26" t="str">
            <v>lciwla</v>
          </cell>
        </row>
        <row r="27">
          <cell r="E27" t="str">
            <v>lcoi</v>
          </cell>
        </row>
        <row r="28">
          <cell r="E28" t="str">
            <v>ldirc</v>
          </cell>
        </row>
        <row r="29">
          <cell r="E29" t="str">
            <v>ldwh</v>
          </cell>
        </row>
        <row r="30">
          <cell r="E30" t="str">
            <v>lni</v>
          </cell>
        </row>
        <row r="31">
          <cell r="E31" t="str">
            <v>loirc</v>
          </cell>
        </row>
        <row r="32">
          <cell r="E32" t="str">
            <v>losbi</v>
          </cell>
        </row>
        <row r="33">
          <cell r="E33" t="str">
            <v>losiml</v>
          </cell>
        </row>
        <row r="34">
          <cell r="E34" t="str">
            <v>lthc</v>
          </cell>
        </row>
        <row r="35">
          <cell r="E35" t="str">
            <v>ltocbi</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パーフェクト口座要件"/>
      <sheetName val="リスト"/>
    </sheetNames>
    <sheetDataSet>
      <sheetData sheetId="0"/>
      <sheetData sheetId="1">
        <row r="2">
          <cell r="B2" t="str">
            <v>利用者関連</v>
          </cell>
          <cell r="F2" t="str">
            <v>ValueDoor</v>
          </cell>
        </row>
        <row r="3">
          <cell r="B3" t="str">
            <v>開示関連</v>
          </cell>
          <cell r="F3" t="str">
            <v>イントラ</v>
          </cell>
        </row>
        <row r="4">
          <cell r="B4" t="str">
            <v>PF口座管理関連</v>
          </cell>
          <cell r="F4" t="str">
            <v>共通</v>
          </cell>
        </row>
        <row r="5">
          <cell r="B5" t="str">
            <v>請求/照会関連</v>
          </cell>
        </row>
        <row r="6">
          <cell r="B6" t="str">
            <v>通知関連</v>
          </cell>
        </row>
        <row r="7">
          <cell r="B7" t="str">
            <v>その他</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パーフェクト口座要件"/>
      <sheetName val="親仔口座要件"/>
      <sheetName val="リスト"/>
    </sheetNames>
    <sheetDataSet>
      <sheetData sheetId="0" refreshError="1"/>
      <sheetData sheetId="1" refreshError="1"/>
      <sheetData sheetId="2">
        <row r="2">
          <cell r="C2" t="str">
            <v>利用者関連</v>
          </cell>
          <cell r="E2" t="str">
            <v>受理</v>
          </cell>
        </row>
        <row r="3">
          <cell r="C3" t="str">
            <v>開示関連</v>
          </cell>
          <cell r="E3" t="str">
            <v>却下</v>
          </cell>
        </row>
        <row r="4">
          <cell r="C4" t="str">
            <v>請求/照会関連</v>
          </cell>
          <cell r="E4" t="str">
            <v>ペンディング</v>
          </cell>
        </row>
        <row r="5">
          <cell r="C5" t="str">
            <v>通知関連</v>
          </cell>
        </row>
        <row r="6">
          <cell r="C6" t="str">
            <v>その他</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目次"/>
      <sheetName val="共通ヘッダー＆フッターについて"/>
      <sheetName val="項番について"/>
      <sheetName val="各設計書の単位について"/>
      <sheetName val="機能概要"/>
      <sheetName val="新業務フロー"/>
      <sheetName val="画面遷移図（全体）"/>
      <sheetName val="画面一覧"/>
      <sheetName val="エラーメッセージ定義書"/>
      <sheetName val="テーブル一覧"/>
      <sheetName val="テーブルレイアウト"/>
      <sheetName val="ＥＲ図"/>
      <sheetName val="帳票一覧"/>
      <sheetName val="バッチ一覧"/>
      <sheetName val="コード一覧"/>
      <sheetName val="画面遷移図（個別）"/>
      <sheetName val="システム概要図"/>
      <sheetName val="システム概要図（補足）"/>
      <sheetName val="画面レイアウト"/>
      <sheetName val="画面編集仕様書"/>
      <sheetName val="画面チェック仕様書（クライアント）"/>
      <sheetName val="画面チェック仕様書（サーバー）"/>
      <sheetName val="イベント仕様書"/>
      <sheetName val="帳票編集仕様書"/>
      <sheetName val="リスト"/>
      <sheetName val="（不要）担当者検索"/>
      <sheetName val="基本デー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支社一覧"/>
      <sheetName val="統括表"/>
      <sheetName val="考課対象外"/>
      <sheetName val="１２月１日以降異動"/>
      <sheetName val="枠点一覧"/>
      <sheetName val="ゼネマネ"/>
      <sheetName val="tbl"/>
      <sheetName val="Sheet1"/>
    </sheetNames>
    <sheetDataSet>
      <sheetData sheetId="0">
        <row r="2">
          <cell r="J2" t="str">
            <v>AA</v>
          </cell>
          <cell r="K2" t="str">
            <v>○</v>
          </cell>
          <cell r="L2">
            <v>1</v>
          </cell>
          <cell r="M2" t="str">
            <v>シート１</v>
          </cell>
          <cell r="N2" t="str">
            <v>―</v>
          </cell>
          <cell r="O2" t="str">
            <v>○</v>
          </cell>
          <cell r="P2" t="str">
            <v xml:space="preserve"> </v>
          </cell>
          <cell r="Q2" t="str">
            <v>ＧＭ枠</v>
          </cell>
        </row>
        <row r="3">
          <cell r="J3" t="str">
            <v>AB</v>
          </cell>
          <cell r="K3" t="str">
            <v>○</v>
          </cell>
          <cell r="L3">
            <v>1</v>
          </cell>
          <cell r="M3" t="str">
            <v>シート１</v>
          </cell>
          <cell r="N3" t="str">
            <v>―</v>
          </cell>
          <cell r="O3" t="str">
            <v>○</v>
          </cell>
          <cell r="P3" t="str">
            <v xml:space="preserve"> </v>
          </cell>
          <cell r="Q3" t="str">
            <v>ＧＭ枠</v>
          </cell>
        </row>
        <row r="4">
          <cell r="J4" t="str">
            <v>AC</v>
          </cell>
          <cell r="K4" t="str">
            <v>○</v>
          </cell>
          <cell r="L4">
            <v>1</v>
          </cell>
          <cell r="M4" t="str">
            <v>シート１</v>
          </cell>
          <cell r="N4" t="str">
            <v>―</v>
          </cell>
          <cell r="O4" t="str">
            <v>○</v>
          </cell>
          <cell r="P4" t="str">
            <v xml:space="preserve"> </v>
          </cell>
          <cell r="Q4" t="str">
            <v>ＧＭ枠</v>
          </cell>
        </row>
        <row r="5">
          <cell r="J5" t="str">
            <v>AD</v>
          </cell>
          <cell r="K5" t="str">
            <v>○</v>
          </cell>
          <cell r="L5">
            <v>1</v>
          </cell>
          <cell r="M5" t="str">
            <v>シート１</v>
          </cell>
          <cell r="N5" t="str">
            <v>―</v>
          </cell>
          <cell r="O5" t="str">
            <v>○</v>
          </cell>
          <cell r="P5" t="str">
            <v xml:space="preserve"> </v>
          </cell>
          <cell r="Q5" t="str">
            <v>ＧＭ枠</v>
          </cell>
        </row>
        <row r="6">
          <cell r="J6" t="str">
            <v>AF</v>
          </cell>
          <cell r="K6" t="str">
            <v>○</v>
          </cell>
          <cell r="L6">
            <v>1</v>
          </cell>
          <cell r="M6" t="str">
            <v>シート１</v>
          </cell>
          <cell r="N6" t="str">
            <v>―</v>
          </cell>
          <cell r="O6" t="str">
            <v>○</v>
          </cell>
          <cell r="Q6" t="str">
            <v>ＧＭ枠</v>
          </cell>
        </row>
        <row r="7">
          <cell r="J7" t="str">
            <v>AH</v>
          </cell>
          <cell r="K7" t="str">
            <v>○</v>
          </cell>
          <cell r="L7">
            <v>1</v>
          </cell>
          <cell r="M7" t="str">
            <v>シート１</v>
          </cell>
          <cell r="N7" t="str">
            <v>―</v>
          </cell>
          <cell r="O7" t="str">
            <v>○</v>
          </cell>
          <cell r="P7" t="str">
            <v xml:space="preserve"> </v>
          </cell>
          <cell r="Q7" t="str">
            <v>ＧＭ枠</v>
          </cell>
        </row>
        <row r="8">
          <cell r="J8" t="str">
            <v>AI</v>
          </cell>
          <cell r="K8" t="str">
            <v>○</v>
          </cell>
          <cell r="L8">
            <v>1</v>
          </cell>
          <cell r="M8" t="str">
            <v>シート１</v>
          </cell>
          <cell r="N8" t="str">
            <v>―</v>
          </cell>
          <cell r="O8" t="str">
            <v>○</v>
          </cell>
          <cell r="P8" t="str">
            <v xml:space="preserve"> </v>
          </cell>
          <cell r="Q8" t="str">
            <v>ＧＭ枠</v>
          </cell>
        </row>
        <row r="9">
          <cell r="J9" t="str">
            <v>AE</v>
          </cell>
          <cell r="K9" t="str">
            <v>○</v>
          </cell>
          <cell r="L9">
            <v>1</v>
          </cell>
          <cell r="M9" t="str">
            <v>シート１</v>
          </cell>
          <cell r="N9" t="str">
            <v>―</v>
          </cell>
          <cell r="O9" t="str">
            <v>○</v>
          </cell>
          <cell r="P9" t="str">
            <v xml:space="preserve"> </v>
          </cell>
          <cell r="Q9" t="str">
            <v>ＧＭ枠</v>
          </cell>
        </row>
        <row r="10">
          <cell r="J10" t="str">
            <v>BJ</v>
          </cell>
          <cell r="K10" t="str">
            <v>○</v>
          </cell>
          <cell r="L10">
            <v>2</v>
          </cell>
          <cell r="M10" t="str">
            <v>シート２</v>
          </cell>
          <cell r="N10" t="str">
            <v>○</v>
          </cell>
          <cell r="O10" t="str">
            <v>○</v>
          </cell>
          <cell r="P10" t="str">
            <v xml:space="preserve"> </v>
          </cell>
          <cell r="Q10" t="str">
            <v>ＧＭ枠</v>
          </cell>
        </row>
        <row r="11">
          <cell r="J11" t="str">
            <v>BK</v>
          </cell>
          <cell r="K11" t="str">
            <v>○</v>
          </cell>
          <cell r="L11">
            <v>6</v>
          </cell>
          <cell r="M11" t="str">
            <v>シート６</v>
          </cell>
          <cell r="N11" t="str">
            <v>―</v>
          </cell>
          <cell r="O11" t="str">
            <v>○</v>
          </cell>
          <cell r="P11" t="str">
            <v xml:space="preserve"> </v>
          </cell>
          <cell r="Q11" t="str">
            <v>ＧＭ枠</v>
          </cell>
        </row>
        <row r="12">
          <cell r="J12" t="str">
            <v>BL</v>
          </cell>
          <cell r="K12" t="str">
            <v>○</v>
          </cell>
          <cell r="L12">
            <v>15</v>
          </cell>
          <cell r="M12" t="str">
            <v>シート１５</v>
          </cell>
          <cell r="N12" t="str">
            <v>―</v>
          </cell>
          <cell r="O12" t="str">
            <v>○</v>
          </cell>
          <cell r="P12" t="str">
            <v>※労働組合執行委員の取扱については別紙を参照</v>
          </cell>
          <cell r="Q12" t="str">
            <v>枠対象外</v>
          </cell>
        </row>
        <row r="13">
          <cell r="J13" t="str">
            <v>BM</v>
          </cell>
          <cell r="K13" t="str">
            <v>○</v>
          </cell>
          <cell r="L13">
            <v>5</v>
          </cell>
          <cell r="M13" t="str">
            <v>シート５</v>
          </cell>
          <cell r="N13" t="str">
            <v>―</v>
          </cell>
          <cell r="O13" t="str">
            <v>○</v>
          </cell>
          <cell r="P13" t="str">
            <v xml:space="preserve"> </v>
          </cell>
          <cell r="Q13" t="str">
            <v>ＧＭ枠</v>
          </cell>
        </row>
        <row r="14">
          <cell r="J14" t="str">
            <v>BO</v>
          </cell>
          <cell r="K14" t="str">
            <v>○</v>
          </cell>
          <cell r="L14">
            <v>15</v>
          </cell>
          <cell r="M14" t="str">
            <v>シート１５</v>
          </cell>
          <cell r="N14" t="str">
            <v>○</v>
          </cell>
          <cell r="O14" t="str">
            <v>○</v>
          </cell>
          <cell r="P14" t="str">
            <v xml:space="preserve"> </v>
          </cell>
          <cell r="Q14" t="str">
            <v>ＧＭ枠</v>
          </cell>
        </row>
        <row r="15">
          <cell r="J15" t="str">
            <v>BP</v>
          </cell>
          <cell r="K15" t="str">
            <v>○</v>
          </cell>
          <cell r="L15">
            <v>11</v>
          </cell>
          <cell r="M15" t="str">
            <v>シート１１</v>
          </cell>
          <cell r="N15" t="str">
            <v>―</v>
          </cell>
          <cell r="O15" t="str">
            <v>○</v>
          </cell>
          <cell r="P15" t="str">
            <v xml:space="preserve"> </v>
          </cell>
          <cell r="Q15" t="str">
            <v>ＧＭ枠</v>
          </cell>
        </row>
        <row r="16">
          <cell r="J16" t="str">
            <v>BQ</v>
          </cell>
          <cell r="K16" t="str">
            <v>○</v>
          </cell>
          <cell r="L16">
            <v>11</v>
          </cell>
          <cell r="M16" t="str">
            <v>シート１１</v>
          </cell>
          <cell r="N16" t="str">
            <v>―</v>
          </cell>
          <cell r="O16" t="str">
            <v>○</v>
          </cell>
          <cell r="P16" t="str">
            <v xml:space="preserve"> </v>
          </cell>
          <cell r="Q16" t="str">
            <v>ＧＭ枠</v>
          </cell>
        </row>
        <row r="17">
          <cell r="J17" t="str">
            <v>BR</v>
          </cell>
          <cell r="K17" t="str">
            <v>○</v>
          </cell>
          <cell r="L17">
            <v>7</v>
          </cell>
          <cell r="M17" t="str">
            <v>シート７</v>
          </cell>
          <cell r="N17" t="str">
            <v>―</v>
          </cell>
          <cell r="O17" t="str">
            <v>○</v>
          </cell>
          <cell r="P17" t="str">
            <v xml:space="preserve"> </v>
          </cell>
          <cell r="Q17" t="str">
            <v>ＧＭ枠</v>
          </cell>
        </row>
        <row r="18">
          <cell r="J18" t="str">
            <v>BS</v>
          </cell>
          <cell r="K18" t="str">
            <v>○</v>
          </cell>
          <cell r="L18">
            <v>8</v>
          </cell>
          <cell r="M18" t="str">
            <v>シート８</v>
          </cell>
          <cell r="N18" t="str">
            <v>―</v>
          </cell>
          <cell r="O18" t="str">
            <v>○</v>
          </cell>
          <cell r="P18" t="str">
            <v xml:space="preserve"> </v>
          </cell>
          <cell r="Q18" t="str">
            <v>ＧＭ枠</v>
          </cell>
        </row>
        <row r="19">
          <cell r="J19" t="str">
            <v>BV</v>
          </cell>
          <cell r="K19" t="str">
            <v>○</v>
          </cell>
          <cell r="L19">
            <v>9</v>
          </cell>
          <cell r="M19" t="str">
            <v>シート９</v>
          </cell>
          <cell r="N19" t="str">
            <v>―</v>
          </cell>
          <cell r="O19" t="str">
            <v>○</v>
          </cell>
          <cell r="P19" t="str">
            <v xml:space="preserve"> </v>
          </cell>
          <cell r="Q19" t="str">
            <v>ＧＭ枠</v>
          </cell>
        </row>
        <row r="20">
          <cell r="J20" t="str">
            <v>BT</v>
          </cell>
          <cell r="K20" t="str">
            <v>○</v>
          </cell>
          <cell r="L20">
            <v>3</v>
          </cell>
          <cell r="M20" t="str">
            <v>シート３</v>
          </cell>
          <cell r="N20" t="str">
            <v>―</v>
          </cell>
          <cell r="O20" t="str">
            <v>○</v>
          </cell>
          <cell r="P20" t="str">
            <v xml:space="preserve"> </v>
          </cell>
          <cell r="Q20" t="str">
            <v>ＧＭ枠</v>
          </cell>
        </row>
        <row r="21">
          <cell r="J21" t="str">
            <v>BU</v>
          </cell>
          <cell r="K21" t="str">
            <v>○</v>
          </cell>
          <cell r="L21">
            <v>4</v>
          </cell>
          <cell r="M21" t="str">
            <v>シート４</v>
          </cell>
          <cell r="N21" t="str">
            <v>―</v>
          </cell>
          <cell r="O21" t="str">
            <v>○</v>
          </cell>
          <cell r="P21" t="str">
            <v xml:space="preserve"> </v>
          </cell>
          <cell r="Q21" t="str">
            <v>ＧＭ枠</v>
          </cell>
        </row>
        <row r="22">
          <cell r="J22" t="str">
            <v>CA</v>
          </cell>
          <cell r="K22" t="str">
            <v>○</v>
          </cell>
          <cell r="L22">
            <v>2</v>
          </cell>
          <cell r="M22" t="str">
            <v>シート２</v>
          </cell>
          <cell r="N22" t="str">
            <v>○</v>
          </cell>
          <cell r="O22" t="str">
            <v>○</v>
          </cell>
          <cell r="P22" t="str">
            <v xml:space="preserve"> </v>
          </cell>
          <cell r="Q22" t="str">
            <v>スタッフ枠</v>
          </cell>
        </row>
        <row r="23">
          <cell r="J23" t="str">
            <v>CC</v>
          </cell>
          <cell r="K23" t="str">
            <v>○</v>
          </cell>
          <cell r="L23">
            <v>1</v>
          </cell>
          <cell r="M23" t="str">
            <v>シート１</v>
          </cell>
          <cell r="N23" t="str">
            <v>―</v>
          </cell>
          <cell r="O23" t="str">
            <v>○</v>
          </cell>
          <cell r="P23" t="str">
            <v xml:space="preserve"> </v>
          </cell>
          <cell r="Q23" t="str">
            <v>スタッフ枠</v>
          </cell>
        </row>
        <row r="24">
          <cell r="J24" t="str">
            <v>CB</v>
          </cell>
          <cell r="K24" t="str">
            <v>○</v>
          </cell>
          <cell r="L24">
            <v>1</v>
          </cell>
          <cell r="M24" t="str">
            <v>シート１</v>
          </cell>
          <cell r="N24" t="str">
            <v>―</v>
          </cell>
          <cell r="O24" t="str">
            <v>○</v>
          </cell>
          <cell r="P24" t="str">
            <v xml:space="preserve"> </v>
          </cell>
          <cell r="Q24" t="str">
            <v>スタッフ枠</v>
          </cell>
        </row>
        <row r="25">
          <cell r="J25" t="str">
            <v>CD</v>
          </cell>
          <cell r="K25" t="str">
            <v>○</v>
          </cell>
          <cell r="L25">
            <v>1</v>
          </cell>
          <cell r="M25" t="str">
            <v>シート１</v>
          </cell>
          <cell r="N25" t="str">
            <v>―</v>
          </cell>
          <cell r="O25" t="str">
            <v>○</v>
          </cell>
          <cell r="P25" t="str">
            <v xml:space="preserve"> </v>
          </cell>
          <cell r="Q25" t="str">
            <v>スタッフ枠</v>
          </cell>
        </row>
        <row r="26">
          <cell r="J26" t="str">
            <v>CE</v>
          </cell>
          <cell r="K26" t="str">
            <v>○</v>
          </cell>
          <cell r="L26">
            <v>1</v>
          </cell>
          <cell r="M26" t="str">
            <v>シート１</v>
          </cell>
          <cell r="N26" t="str">
            <v>―</v>
          </cell>
          <cell r="O26" t="str">
            <v>○</v>
          </cell>
          <cell r="P26" t="str">
            <v xml:space="preserve"> </v>
          </cell>
          <cell r="Q26" t="str">
            <v>スタッフ枠</v>
          </cell>
        </row>
        <row r="27">
          <cell r="J27" t="str">
            <v>CF</v>
          </cell>
          <cell r="K27" t="str">
            <v>○</v>
          </cell>
          <cell r="L27">
            <v>1</v>
          </cell>
          <cell r="M27" t="str">
            <v>シート１</v>
          </cell>
          <cell r="N27" t="str">
            <v>―</v>
          </cell>
          <cell r="O27" t="str">
            <v>○</v>
          </cell>
          <cell r="P27" t="str">
            <v xml:space="preserve"> </v>
          </cell>
          <cell r="Q27" t="str">
            <v>スタッフ枠</v>
          </cell>
        </row>
        <row r="28">
          <cell r="J28" t="str">
            <v>CH</v>
          </cell>
          <cell r="K28" t="str">
            <v>○</v>
          </cell>
          <cell r="L28">
            <v>1</v>
          </cell>
          <cell r="M28" t="str">
            <v>シート１</v>
          </cell>
          <cell r="N28" t="str">
            <v>―</v>
          </cell>
          <cell r="O28" t="str">
            <v>○</v>
          </cell>
          <cell r="P28" t="str">
            <v xml:space="preserve"> </v>
          </cell>
          <cell r="Q28" t="str">
            <v>スタッフ枠</v>
          </cell>
        </row>
        <row r="29">
          <cell r="J29" t="str">
            <v>CI</v>
          </cell>
          <cell r="K29" t="str">
            <v>○</v>
          </cell>
          <cell r="L29">
            <v>1</v>
          </cell>
          <cell r="M29" t="str">
            <v>シート１</v>
          </cell>
          <cell r="N29" t="str">
            <v>―</v>
          </cell>
          <cell r="O29" t="str">
            <v>○</v>
          </cell>
          <cell r="P29" t="str">
            <v xml:space="preserve"> </v>
          </cell>
          <cell r="Q29" t="str">
            <v>スタッフ枠</v>
          </cell>
        </row>
        <row r="30">
          <cell r="J30" t="str">
            <v>CJ</v>
          </cell>
          <cell r="K30" t="str">
            <v>○</v>
          </cell>
          <cell r="L30">
            <v>4</v>
          </cell>
          <cell r="M30" t="str">
            <v>シート４</v>
          </cell>
          <cell r="N30" t="str">
            <v>―</v>
          </cell>
          <cell r="O30" t="str">
            <v>○</v>
          </cell>
          <cell r="P30" t="str">
            <v xml:space="preserve"> </v>
          </cell>
          <cell r="Q30" t="str">
            <v>スタッフ枠</v>
          </cell>
        </row>
        <row r="31">
          <cell r="J31" t="str">
            <v>CG</v>
          </cell>
          <cell r="K31" t="str">
            <v>○</v>
          </cell>
          <cell r="L31">
            <v>2</v>
          </cell>
          <cell r="M31" t="str">
            <v>シート２</v>
          </cell>
          <cell r="N31" t="str">
            <v>○</v>
          </cell>
          <cell r="O31" t="str">
            <v>○</v>
          </cell>
          <cell r="P31" t="str">
            <v xml:space="preserve"> </v>
          </cell>
          <cell r="Q31" t="str">
            <v>スタッフ枠</v>
          </cell>
        </row>
        <row r="32">
          <cell r="J32" t="str">
            <v>DA</v>
          </cell>
          <cell r="K32" t="str">
            <v>○</v>
          </cell>
          <cell r="L32">
            <v>12</v>
          </cell>
          <cell r="M32" t="str">
            <v>シート１２</v>
          </cell>
          <cell r="N32" t="str">
            <v>―</v>
          </cell>
          <cell r="O32" t="str">
            <v>○</v>
          </cell>
          <cell r="P32" t="str">
            <v xml:space="preserve"> </v>
          </cell>
          <cell r="Q32" t="str">
            <v>スタッフ枠</v>
          </cell>
        </row>
        <row r="33">
          <cell r="J33" t="str">
            <v>DD</v>
          </cell>
          <cell r="K33" t="str">
            <v>○</v>
          </cell>
          <cell r="L33">
            <v>13</v>
          </cell>
          <cell r="M33" t="str">
            <v>シート１３</v>
          </cell>
          <cell r="N33" t="str">
            <v>―</v>
          </cell>
          <cell r="O33" t="str">
            <v>○</v>
          </cell>
          <cell r="P33" t="str">
            <v xml:space="preserve"> </v>
          </cell>
          <cell r="Q33" t="str">
            <v>スタッフ枠</v>
          </cell>
        </row>
        <row r="34">
          <cell r="J34" t="str">
            <v>FA</v>
          </cell>
          <cell r="K34" t="str">
            <v>○</v>
          </cell>
          <cell r="L34">
            <v>2</v>
          </cell>
          <cell r="M34" t="str">
            <v>シート２</v>
          </cell>
          <cell r="N34" t="str">
            <v>○</v>
          </cell>
          <cell r="O34" t="str">
            <v>○</v>
          </cell>
          <cell r="P34" t="str">
            <v xml:space="preserve"> </v>
          </cell>
          <cell r="Q34" t="str">
            <v>スタッフ枠</v>
          </cell>
        </row>
        <row r="35">
          <cell r="J35" t="str">
            <v>FE</v>
          </cell>
          <cell r="K35" t="str">
            <v>○</v>
          </cell>
          <cell r="L35">
            <v>2</v>
          </cell>
          <cell r="M35" t="str">
            <v>シート２</v>
          </cell>
          <cell r="N35" t="str">
            <v>○</v>
          </cell>
          <cell r="O35" t="str">
            <v>○</v>
          </cell>
          <cell r="P35" t="str">
            <v xml:space="preserve"> </v>
          </cell>
          <cell r="Q35" t="str">
            <v>スタッフ枠</v>
          </cell>
        </row>
        <row r="36">
          <cell r="J36" t="str">
            <v>FF</v>
          </cell>
          <cell r="K36" t="str">
            <v>○</v>
          </cell>
          <cell r="L36">
            <v>2</v>
          </cell>
          <cell r="M36" t="str">
            <v>シート２</v>
          </cell>
          <cell r="N36" t="str">
            <v>○</v>
          </cell>
          <cell r="O36" t="str">
            <v>○</v>
          </cell>
          <cell r="P36" t="str">
            <v xml:space="preserve"> </v>
          </cell>
          <cell r="Q36" t="str">
            <v>スタッフ枠</v>
          </cell>
        </row>
        <row r="37">
          <cell r="J37" t="str">
            <v>GA</v>
          </cell>
          <cell r="K37" t="str">
            <v>○</v>
          </cell>
          <cell r="L37">
            <v>99</v>
          </cell>
          <cell r="M37" t="str">
            <v>―</v>
          </cell>
          <cell r="N37" t="str">
            <v>―</v>
          </cell>
          <cell r="O37" t="str">
            <v>○</v>
          </cell>
          <cell r="P37" t="str">
            <v xml:space="preserve"> </v>
          </cell>
          <cell r="Q37" t="str">
            <v>―</v>
          </cell>
        </row>
        <row r="38">
          <cell r="J38" t="str">
            <v>HA</v>
          </cell>
          <cell r="K38" t="str">
            <v>○</v>
          </cell>
          <cell r="L38">
            <v>17</v>
          </cell>
          <cell r="M38" t="str">
            <v>―</v>
          </cell>
          <cell r="N38" t="str">
            <v>―</v>
          </cell>
          <cell r="O38" t="str">
            <v>○</v>
          </cell>
          <cell r="P38" t="str">
            <v>※職制罷免者の取扱については別紙を参照</v>
          </cell>
          <cell r="Q38" t="str">
            <v>―</v>
          </cell>
        </row>
        <row r="39">
          <cell r="J39" t="str">
            <v>HC</v>
          </cell>
          <cell r="K39" t="str">
            <v>○</v>
          </cell>
          <cell r="L39">
            <v>17</v>
          </cell>
          <cell r="M39" t="str">
            <v>―</v>
          </cell>
          <cell r="N39" t="str">
            <v>―</v>
          </cell>
          <cell r="O39" t="str">
            <v>○</v>
          </cell>
          <cell r="P39" t="str">
            <v>※病欠による不就業者の取扱については別紙を参照</v>
          </cell>
          <cell r="Q39" t="str">
            <v>―</v>
          </cell>
        </row>
        <row r="40">
          <cell r="J40" t="str">
            <v>HE</v>
          </cell>
          <cell r="K40" t="str">
            <v>○</v>
          </cell>
          <cell r="L40">
            <v>17</v>
          </cell>
          <cell r="M40" t="str">
            <v>―</v>
          </cell>
          <cell r="N40" t="str">
            <v>―</v>
          </cell>
          <cell r="O40" t="str">
            <v>○</v>
          </cell>
          <cell r="P40" t="str">
            <v>※病欠後スタッフ役として出勤中の者の取扱については別紙を参照</v>
          </cell>
          <cell r="Q40" t="str">
            <v>―</v>
          </cell>
        </row>
        <row r="41">
          <cell r="J41" t="str">
            <v>JB</v>
          </cell>
          <cell r="K41" t="str">
            <v>△</v>
          </cell>
          <cell r="L41">
            <v>15</v>
          </cell>
          <cell r="M41" t="str">
            <v>シート１５</v>
          </cell>
          <cell r="N41" t="str">
            <v>―</v>
          </cell>
          <cell r="O41" t="str">
            <v>―</v>
          </cell>
          <cell r="P41" t="str">
            <v>※①については関連事業部より送付のものを使用</v>
          </cell>
          <cell r="Q41" t="str">
            <v>スタッフ枠</v>
          </cell>
        </row>
        <row r="42">
          <cell r="J42" t="str">
            <v>JC</v>
          </cell>
          <cell r="K42" t="str">
            <v>△</v>
          </cell>
          <cell r="L42" t="str">
            <v>△</v>
          </cell>
          <cell r="M42" t="str">
            <v>△</v>
          </cell>
          <cell r="N42" t="str">
            <v>―</v>
          </cell>
          <cell r="O42" t="str">
            <v>―</v>
          </cell>
          <cell r="P42" t="str">
            <v>※②については関連事業部より送付のものを使用</v>
          </cell>
          <cell r="Q42" t="str">
            <v>ＧＭ枠</v>
          </cell>
        </row>
        <row r="43">
          <cell r="J43" t="str">
            <v>KA</v>
          </cell>
          <cell r="L43">
            <v>17</v>
          </cell>
          <cell r="M43" t="str">
            <v>―</v>
          </cell>
          <cell r="N43" t="str">
            <v>―</v>
          </cell>
          <cell r="O43" t="str">
            <v>―</v>
          </cell>
          <cell r="P43" t="str">
            <v>※考課関係書類については人事部より発送となります</v>
          </cell>
          <cell r="Q43" t="str">
            <v>―</v>
          </cell>
        </row>
        <row r="44">
          <cell r="J44" t="str">
            <v>KD</v>
          </cell>
          <cell r="K44" t="str">
            <v>―</v>
          </cell>
          <cell r="L44">
            <v>16</v>
          </cell>
          <cell r="M44" t="str">
            <v>シート１６</v>
          </cell>
          <cell r="N44" t="str">
            <v>―</v>
          </cell>
          <cell r="O44" t="str">
            <v>―</v>
          </cell>
          <cell r="P44" t="str">
            <v>※LPｾﾞﾈﾗﾙﾏﾈｰｼﾞｬｰの取扱については別紙を参照</v>
          </cell>
          <cell r="Q44" t="str">
            <v>ＧＭ枠</v>
          </cell>
        </row>
        <row r="45">
          <cell r="J45" t="str">
            <v>KF</v>
          </cell>
          <cell r="K45" t="str">
            <v>―</v>
          </cell>
          <cell r="L45">
            <v>16</v>
          </cell>
          <cell r="M45" t="str">
            <v>シート１６</v>
          </cell>
          <cell r="N45" t="str">
            <v>―</v>
          </cell>
          <cell r="O45" t="str">
            <v>―</v>
          </cell>
          <cell r="Q45" t="str">
            <v>枠対象外</v>
          </cell>
        </row>
        <row r="46">
          <cell r="J46" t="str">
            <v>MA</v>
          </cell>
          <cell r="K46" t="str">
            <v>○</v>
          </cell>
          <cell r="L46">
            <v>14</v>
          </cell>
          <cell r="M46" t="str">
            <v>シート１４</v>
          </cell>
          <cell r="N46" t="str">
            <v>―</v>
          </cell>
          <cell r="O46" t="str">
            <v>○</v>
          </cell>
          <cell r="P46" t="str">
            <v xml:space="preserve"> </v>
          </cell>
          <cell r="Q46" t="str">
            <v>スタッフ枠</v>
          </cell>
        </row>
        <row r="47">
          <cell r="J47" t="str">
            <v>OA</v>
          </cell>
          <cell r="K47" t="str">
            <v>○</v>
          </cell>
          <cell r="L47">
            <v>2</v>
          </cell>
          <cell r="M47" t="str">
            <v>シート２</v>
          </cell>
          <cell r="N47" t="str">
            <v>○</v>
          </cell>
          <cell r="O47" t="str">
            <v>○</v>
          </cell>
          <cell r="P47" t="str">
            <v xml:space="preserve"> </v>
          </cell>
          <cell r="Q47" t="str">
            <v>スタッフ枠</v>
          </cell>
        </row>
        <row r="48">
          <cell r="J48" t="str">
            <v>BOの一部</v>
          </cell>
          <cell r="K48" t="str">
            <v>○</v>
          </cell>
          <cell r="L48">
            <v>10</v>
          </cell>
          <cell r="M48" t="str">
            <v>シート１０</v>
          </cell>
          <cell r="N48" t="str">
            <v>○</v>
          </cell>
          <cell r="O48" t="str">
            <v>○</v>
          </cell>
          <cell r="Q48" t="str">
            <v>ＧＭ枠</v>
          </cell>
        </row>
      </sheetData>
      <sheetData sheetId="1" refreshError="1"/>
      <sheetData sheetId="2">
        <row r="1">
          <cell r="B1" t="str">
            <v>考課対象除外者(考課表は集める　実態点・順位は不要　※定年は別途）</v>
          </cell>
        </row>
        <row r="2">
          <cell r="B2" t="str">
            <v>氏名ＣＤ</v>
          </cell>
          <cell r="C2" t="str">
            <v>氏名</v>
          </cell>
          <cell r="D2" t="str">
            <v>支社</v>
          </cell>
          <cell r="E2" t="str">
            <v>支部</v>
          </cell>
          <cell r="F2" t="str">
            <v>役名</v>
          </cell>
          <cell r="G2" t="str">
            <v>考課区分</v>
          </cell>
          <cell r="H2" t="str">
            <v>備考</v>
          </cell>
          <cell r="I2" t="str">
            <v>対象外フラグ（１対象外２考課表のみ）</v>
          </cell>
          <cell r="K2" t="str">
            <v>退社事由</v>
          </cell>
          <cell r="L2" t="str">
            <v>PA0850</v>
          </cell>
          <cell r="M2" t="str">
            <v>KISCOD</v>
          </cell>
          <cell r="N2" t="str">
            <v>SNAM</v>
          </cell>
          <cell r="O2" t="str">
            <v>DA0040</v>
          </cell>
          <cell r="P2" t="str">
            <v>DD0040</v>
          </cell>
          <cell r="Q2" t="str">
            <v>DB0040</v>
          </cell>
          <cell r="R2" t="str">
            <v>DB004001</v>
          </cell>
        </row>
        <row r="3">
          <cell r="B3">
            <v>89155</v>
          </cell>
          <cell r="C3" t="str">
            <v>根本　広喜</v>
          </cell>
          <cell r="D3" t="str">
            <v>日本橋支社</v>
          </cell>
          <cell r="E3" t="str">
            <v>銀座(営)</v>
          </cell>
          <cell r="F3" t="str">
            <v>営業部長（指導部長待遇）</v>
          </cell>
          <cell r="H3" t="str">
            <v>※年度末退社予定の者については別紙を参照</v>
          </cell>
          <cell r="I3">
            <v>2</v>
          </cell>
          <cell r="K3" t="str">
            <v>依願</v>
          </cell>
          <cell r="L3">
            <v>4</v>
          </cell>
          <cell r="M3">
            <v>89155</v>
          </cell>
          <cell r="N3" t="str">
            <v>根本　広喜　　　　</v>
          </cell>
          <cell r="O3" t="str">
            <v>日本橋支社　　　　　</v>
          </cell>
          <cell r="P3" t="str">
            <v>銀座　　　　　　　　</v>
          </cell>
          <cell r="Q3" t="str">
            <v>（指導部長待遇）　　</v>
          </cell>
          <cell r="R3" t="str">
            <v>営業部長　　　　　　</v>
          </cell>
          <cell r="S3" t="str">
            <v>根本　広喜</v>
          </cell>
          <cell r="T3" t="str">
            <v>日本橋支社</v>
          </cell>
          <cell r="U3" t="str">
            <v>銀座(営)</v>
          </cell>
          <cell r="V3" t="str">
            <v>営業部長（指導部長待遇）</v>
          </cell>
          <cell r="Y3" t="str">
            <v>AC</v>
          </cell>
        </row>
        <row r="4">
          <cell r="B4">
            <v>16300</v>
          </cell>
          <cell r="C4" t="str">
            <v>八木　規雄</v>
          </cell>
          <cell r="D4" t="str">
            <v>東京東支社</v>
          </cell>
          <cell r="E4" t="str">
            <v>青戸(営)</v>
          </cell>
          <cell r="F4" t="str">
            <v>スタッフ役（拠点統括補佐）</v>
          </cell>
          <cell r="H4" t="str">
            <v>※年度末退社予定の者については別紙を参照</v>
          </cell>
          <cell r="I4">
            <v>2</v>
          </cell>
          <cell r="K4" t="str">
            <v>依願</v>
          </cell>
          <cell r="L4">
            <v>4</v>
          </cell>
          <cell r="M4">
            <v>16300</v>
          </cell>
          <cell r="N4" t="str">
            <v>八木　規雄　　　　</v>
          </cell>
          <cell r="O4" t="str">
            <v>東京東支社　　　　　</v>
          </cell>
          <cell r="P4" t="str">
            <v>青戸　　　　　　　　</v>
          </cell>
          <cell r="Q4" t="str">
            <v>（拠点統括補佐）　　</v>
          </cell>
          <cell r="R4" t="str">
            <v>スタッフ役　　　　　</v>
          </cell>
          <cell r="S4" t="str">
            <v>八木　規雄</v>
          </cell>
          <cell r="T4" t="str">
            <v>東京東支社</v>
          </cell>
          <cell r="U4" t="str">
            <v>青戸(営)</v>
          </cell>
          <cell r="V4" t="str">
            <v>スタッフ役（拠点統括補佐）</v>
          </cell>
          <cell r="Y4" t="str">
            <v>CD</v>
          </cell>
        </row>
        <row r="5">
          <cell r="B5">
            <v>19840</v>
          </cell>
          <cell r="C5" t="str">
            <v>宇賀神　慶充</v>
          </cell>
          <cell r="D5" t="str">
            <v>千葉支社</v>
          </cell>
          <cell r="E5" t="str">
            <v>木更津東(営)</v>
          </cell>
          <cell r="F5" t="str">
            <v>営業部長（一級部長待遇）</v>
          </cell>
          <cell r="H5" t="str">
            <v>※年度末退社予定の者については別紙を参照</v>
          </cell>
          <cell r="I5">
            <v>2</v>
          </cell>
          <cell r="K5" t="str">
            <v>依願</v>
          </cell>
          <cell r="L5">
            <v>4</v>
          </cell>
          <cell r="M5">
            <v>19840</v>
          </cell>
          <cell r="N5" t="str">
            <v>宇賀神　慶充　　　</v>
          </cell>
          <cell r="O5" t="str">
            <v>千葉支社　　　　　　</v>
          </cell>
          <cell r="P5" t="str">
            <v>木更津東　　　　　　</v>
          </cell>
          <cell r="Q5" t="str">
            <v>（一級部長待遇）　　</v>
          </cell>
          <cell r="R5" t="str">
            <v>営業部長　　　　　　</v>
          </cell>
          <cell r="S5" t="str">
            <v>宇賀神　慶充</v>
          </cell>
          <cell r="T5" t="str">
            <v>千葉支社</v>
          </cell>
          <cell r="U5" t="str">
            <v>木更津東(営)</v>
          </cell>
          <cell r="V5" t="str">
            <v>営業部長（一級部長待遇）</v>
          </cell>
          <cell r="Y5" t="str">
            <v>AC</v>
          </cell>
        </row>
        <row r="6">
          <cell r="B6">
            <v>38879</v>
          </cell>
          <cell r="C6" t="str">
            <v>山口　美千代</v>
          </cell>
          <cell r="D6" t="str">
            <v>札幌支社</v>
          </cell>
          <cell r="E6" t="str">
            <v/>
          </cell>
          <cell r="F6" t="str">
            <v>不就業</v>
          </cell>
          <cell r="H6" t="str">
            <v>※年度末退社予定の者については別紙を参照</v>
          </cell>
          <cell r="I6">
            <v>2</v>
          </cell>
          <cell r="K6" t="str">
            <v>依願</v>
          </cell>
          <cell r="L6">
            <v>4</v>
          </cell>
          <cell r="M6">
            <v>38879</v>
          </cell>
          <cell r="N6" t="str">
            <v>山口　美千代　　　</v>
          </cell>
          <cell r="O6" t="str">
            <v>札幌支社　　　　　　</v>
          </cell>
          <cell r="P6" t="str">
            <v/>
          </cell>
          <cell r="Q6" t="str">
            <v>　　　　　　　　　　</v>
          </cell>
          <cell r="R6" t="str">
            <v>不就業　　　　　　　</v>
          </cell>
          <cell r="S6" t="str">
            <v>山口　美千代</v>
          </cell>
          <cell r="T6" t="str">
            <v>札幌支社</v>
          </cell>
          <cell r="U6" t="str">
            <v/>
          </cell>
          <cell r="V6" t="str">
            <v>不就業</v>
          </cell>
          <cell r="Y6" t="str">
            <v>HC</v>
          </cell>
        </row>
        <row r="7">
          <cell r="B7">
            <v>7173</v>
          </cell>
          <cell r="C7" t="str">
            <v>服部　徳昭</v>
          </cell>
          <cell r="D7" t="str">
            <v>沼津支社</v>
          </cell>
          <cell r="E7" t="str">
            <v>伊豆長岡(営)</v>
          </cell>
          <cell r="F7" t="str">
            <v>営業部長（推進部長待遇）</v>
          </cell>
          <cell r="H7" t="str">
            <v>※年度末退社予定の者については別紙を参照</v>
          </cell>
          <cell r="I7">
            <v>2</v>
          </cell>
          <cell r="K7" t="str">
            <v>依願</v>
          </cell>
          <cell r="L7">
            <v>4</v>
          </cell>
          <cell r="M7">
            <v>7173</v>
          </cell>
          <cell r="N7" t="str">
            <v>服部　徳昭　　　　</v>
          </cell>
          <cell r="O7" t="str">
            <v>沼津支社　　　　　　</v>
          </cell>
          <cell r="P7" t="str">
            <v>伊豆長岡　　　　　　</v>
          </cell>
          <cell r="Q7" t="str">
            <v>（推進部長待遇）　　</v>
          </cell>
          <cell r="R7" t="str">
            <v>営業部長　　　　　　</v>
          </cell>
          <cell r="S7" t="str">
            <v>服部　徳昭</v>
          </cell>
          <cell r="T7" t="str">
            <v>沼津支社</v>
          </cell>
          <cell r="U7" t="str">
            <v>伊豆長岡(営)</v>
          </cell>
          <cell r="V7" t="str">
            <v>営業部長（推進部長待遇）</v>
          </cell>
          <cell r="Y7" t="str">
            <v>AC</v>
          </cell>
        </row>
        <row r="8">
          <cell r="B8">
            <v>16921</v>
          </cell>
          <cell r="C8" t="str">
            <v>深作　光英</v>
          </cell>
          <cell r="D8" t="str">
            <v>新潟支社</v>
          </cell>
          <cell r="E8" t="str">
            <v>新潟(営)</v>
          </cell>
          <cell r="F8" t="str">
            <v>スタッフ役（拠点統括補佐）</v>
          </cell>
          <cell r="H8" t="str">
            <v>※年度末退社予定の者については別紙を参照</v>
          </cell>
          <cell r="I8">
            <v>2</v>
          </cell>
          <cell r="K8" t="str">
            <v>依願</v>
          </cell>
          <cell r="L8">
            <v>4</v>
          </cell>
          <cell r="M8">
            <v>16921</v>
          </cell>
          <cell r="N8" t="str">
            <v>深作　光英　　　　</v>
          </cell>
          <cell r="O8" t="str">
            <v>新潟支社　　　　　　</v>
          </cell>
          <cell r="P8" t="str">
            <v>新潟　　　　　　　　</v>
          </cell>
          <cell r="Q8" t="str">
            <v>（拠点統括補佐）　　</v>
          </cell>
          <cell r="R8" t="str">
            <v>スタッフ役　　　　　</v>
          </cell>
          <cell r="S8" t="str">
            <v>深作　光英</v>
          </cell>
          <cell r="T8" t="str">
            <v>新潟支社</v>
          </cell>
          <cell r="U8" t="str">
            <v>新潟(営)</v>
          </cell>
          <cell r="V8" t="str">
            <v>スタッフ役（拠点統括補佐）</v>
          </cell>
          <cell r="Y8" t="str">
            <v>CD</v>
          </cell>
        </row>
        <row r="9">
          <cell r="B9">
            <v>39887</v>
          </cell>
          <cell r="C9" t="str">
            <v>布施　真理子</v>
          </cell>
          <cell r="D9" t="str">
            <v>長岡支社</v>
          </cell>
          <cell r="E9" t="str">
            <v>糸魚川(営)</v>
          </cell>
          <cell r="F9" t="str">
            <v>営業部長（指導部長待遇）</v>
          </cell>
          <cell r="H9" t="str">
            <v>※年度末退社予定の者については別紙を参照</v>
          </cell>
          <cell r="I9">
            <v>2</v>
          </cell>
          <cell r="K9" t="str">
            <v>依願</v>
          </cell>
          <cell r="L9">
            <v>4</v>
          </cell>
          <cell r="M9">
            <v>39887</v>
          </cell>
          <cell r="N9" t="str">
            <v>布施　真理子　　　</v>
          </cell>
          <cell r="O9" t="str">
            <v>長岡支社　　　　　　</v>
          </cell>
          <cell r="P9" t="str">
            <v>糸魚川　　　　　　　</v>
          </cell>
          <cell r="Q9" t="str">
            <v>（指導部長待遇）　　</v>
          </cell>
          <cell r="R9" t="str">
            <v>営業部長　　　　　　</v>
          </cell>
          <cell r="S9" t="str">
            <v>布施　真理子</v>
          </cell>
          <cell r="T9" t="str">
            <v>長岡支社</v>
          </cell>
          <cell r="U9" t="str">
            <v>糸魚川(営)</v>
          </cell>
          <cell r="V9" t="str">
            <v>営業部長（指導部長待遇）</v>
          </cell>
          <cell r="Y9" t="str">
            <v>AC</v>
          </cell>
        </row>
        <row r="10">
          <cell r="B10">
            <v>15980</v>
          </cell>
          <cell r="C10" t="str">
            <v>河辺　泰雄</v>
          </cell>
          <cell r="D10" t="str">
            <v>福山支社</v>
          </cell>
          <cell r="E10" t="str">
            <v>井原(営)</v>
          </cell>
          <cell r="F10" t="str">
            <v>営業部長（推進部長待遇）</v>
          </cell>
          <cell r="H10" t="str">
            <v>※年度末退社予定の者については別紙を参照</v>
          </cell>
          <cell r="I10">
            <v>2</v>
          </cell>
          <cell r="K10" t="str">
            <v>依願</v>
          </cell>
          <cell r="L10">
            <v>4</v>
          </cell>
          <cell r="M10">
            <v>15980</v>
          </cell>
          <cell r="N10" t="str">
            <v>河辺　泰雄　　　　</v>
          </cell>
          <cell r="O10" t="str">
            <v>福山支社　　　　　　</v>
          </cell>
          <cell r="P10" t="str">
            <v>井原　　　　　　　　</v>
          </cell>
          <cell r="Q10" t="str">
            <v>（推進部長待遇）　　</v>
          </cell>
          <cell r="R10" t="str">
            <v>営業部長　　　　　　</v>
          </cell>
          <cell r="S10" t="str">
            <v>河辺　泰雄</v>
          </cell>
          <cell r="T10" t="str">
            <v>福山支社</v>
          </cell>
          <cell r="U10" t="str">
            <v>井原(営)</v>
          </cell>
          <cell r="V10" t="str">
            <v>営業部長（推進部長待遇）</v>
          </cell>
          <cell r="Y10" t="str">
            <v>AC</v>
          </cell>
        </row>
        <row r="11">
          <cell r="B11">
            <v>15532</v>
          </cell>
          <cell r="C11" t="str">
            <v>小林　峰雄</v>
          </cell>
          <cell r="D11" t="str">
            <v>北九州支社</v>
          </cell>
          <cell r="E11" t="str">
            <v>黒崎(営)</v>
          </cell>
          <cell r="F11" t="str">
            <v>スタッフ役（拠点統括補佐）</v>
          </cell>
          <cell r="H11" t="str">
            <v>※年度末退社予定の者については別紙を参照</v>
          </cell>
          <cell r="I11">
            <v>2</v>
          </cell>
          <cell r="K11" t="str">
            <v>依願</v>
          </cell>
          <cell r="L11">
            <v>4</v>
          </cell>
          <cell r="M11">
            <v>15532</v>
          </cell>
          <cell r="N11" t="str">
            <v>小林　峰雄　　　　</v>
          </cell>
          <cell r="O11" t="str">
            <v>北九州支社　　　　　</v>
          </cell>
          <cell r="P11" t="str">
            <v>黒崎　　　　　　　　</v>
          </cell>
          <cell r="Q11" t="str">
            <v>（拠点統括補佐）　　</v>
          </cell>
          <cell r="R11" t="str">
            <v>スタッフ役　　　　　</v>
          </cell>
          <cell r="S11" t="str">
            <v>小林　峰雄</v>
          </cell>
          <cell r="T11" t="str">
            <v>北九州支社</v>
          </cell>
          <cell r="U11" t="str">
            <v>黒崎(営)</v>
          </cell>
          <cell r="V11" t="str">
            <v>スタッフ役（拠点統括補佐）</v>
          </cell>
          <cell r="Y11" t="str">
            <v>CD</v>
          </cell>
        </row>
        <row r="12">
          <cell r="B12">
            <v>15694</v>
          </cell>
          <cell r="C12" t="str">
            <v>黒田　忠正</v>
          </cell>
          <cell r="D12" t="str">
            <v>出向</v>
          </cell>
          <cell r="E12" t="str">
            <v/>
          </cell>
          <cell r="F12" t="str">
            <v>出向</v>
          </cell>
          <cell r="H12" t="str">
            <v>※年度末退社予定の者については別紙を参照</v>
          </cell>
          <cell r="I12">
            <v>2</v>
          </cell>
          <cell r="K12" t="str">
            <v>依願</v>
          </cell>
          <cell r="L12">
            <v>4</v>
          </cell>
          <cell r="M12">
            <v>15694</v>
          </cell>
          <cell r="N12" t="str">
            <v>黒田　忠正　　　　</v>
          </cell>
          <cell r="O12" t="str">
            <v>出向　　　　　　　　</v>
          </cell>
          <cell r="P12" t="str">
            <v/>
          </cell>
          <cell r="Q12" t="str">
            <v>　　　　　　　　　　</v>
          </cell>
          <cell r="R12" t="str">
            <v>出向　　　　　　　　</v>
          </cell>
          <cell r="S12" t="str">
            <v>黒田　忠正</v>
          </cell>
          <cell r="T12" t="str">
            <v>出向</v>
          </cell>
          <cell r="U12" t="str">
            <v/>
          </cell>
          <cell r="V12" t="str">
            <v>出向</v>
          </cell>
          <cell r="Y12" t="str">
            <v>JB</v>
          </cell>
        </row>
        <row r="13">
          <cell r="B13">
            <v>12274</v>
          </cell>
          <cell r="C13" t="str">
            <v>中山　勉</v>
          </cell>
          <cell r="D13" t="str">
            <v>柏常総支社</v>
          </cell>
          <cell r="E13" t="str">
            <v>土浦(営)</v>
          </cell>
          <cell r="F13" t="str">
            <v>スタッフ役（拠点統括補佐）</v>
          </cell>
          <cell r="H13" t="str">
            <v>※独立予定の者については別紙を参照</v>
          </cell>
          <cell r="I13">
            <v>2</v>
          </cell>
          <cell r="K13" t="str">
            <v>独代</v>
          </cell>
          <cell r="L13">
            <v>4</v>
          </cell>
          <cell r="M13">
            <v>12274</v>
          </cell>
          <cell r="N13" t="str">
            <v>中山　勉　　　　　</v>
          </cell>
          <cell r="O13" t="str">
            <v>柏常総支社　　　　　</v>
          </cell>
          <cell r="P13" t="str">
            <v>土浦　　　　　　　　</v>
          </cell>
          <cell r="Q13" t="str">
            <v>（拠点統括補佐）　　</v>
          </cell>
          <cell r="R13" t="str">
            <v>スタッフ役　　　　　</v>
          </cell>
          <cell r="S13" t="str">
            <v>中山　勉</v>
          </cell>
          <cell r="T13" t="str">
            <v>柏常総支社</v>
          </cell>
          <cell r="U13" t="str">
            <v>土浦(営)</v>
          </cell>
          <cell r="V13" t="str">
            <v>スタッフ役（拠点統括補佐）</v>
          </cell>
          <cell r="Y13" t="str">
            <v>CD</v>
          </cell>
        </row>
        <row r="14">
          <cell r="B14">
            <v>19145</v>
          </cell>
          <cell r="C14" t="str">
            <v>久保田　猛</v>
          </cell>
          <cell r="D14" t="str">
            <v>柏常総支社</v>
          </cell>
          <cell r="E14" t="str">
            <v>土浦(営)</v>
          </cell>
          <cell r="F14" t="str">
            <v>スタッフ役（拠点統括補佐）</v>
          </cell>
          <cell r="H14" t="str">
            <v>※独立予定の者については別紙を参照</v>
          </cell>
          <cell r="I14">
            <v>2</v>
          </cell>
          <cell r="K14" t="str">
            <v>独代</v>
          </cell>
          <cell r="L14">
            <v>4</v>
          </cell>
          <cell r="M14">
            <v>19145</v>
          </cell>
          <cell r="N14" t="str">
            <v>久保田　猛　　　　</v>
          </cell>
          <cell r="O14" t="str">
            <v>柏常総支社　　　　　</v>
          </cell>
          <cell r="P14" t="str">
            <v>土浦　　　　　　　　</v>
          </cell>
          <cell r="Q14" t="str">
            <v>（拠点統括補佐）　　</v>
          </cell>
          <cell r="R14" t="str">
            <v>スタッフ役　　　　　</v>
          </cell>
          <cell r="S14" t="str">
            <v>久保田　猛</v>
          </cell>
          <cell r="T14" t="str">
            <v>柏常総支社</v>
          </cell>
          <cell r="U14" t="str">
            <v>土浦(営)</v>
          </cell>
          <cell r="V14" t="str">
            <v>スタッフ役（拠点統括補佐）</v>
          </cell>
          <cell r="Y14" t="str">
            <v>CD</v>
          </cell>
        </row>
        <row r="15">
          <cell r="B15">
            <v>89962</v>
          </cell>
          <cell r="C15" t="str">
            <v>舟川　勝彦</v>
          </cell>
          <cell r="D15" t="str">
            <v>釧路支社</v>
          </cell>
          <cell r="E15" t="str">
            <v>釧路(営)</v>
          </cell>
          <cell r="F15" t="str">
            <v>スタッフ役（拠点統括補佐）</v>
          </cell>
          <cell r="H15" t="str">
            <v>※独立予定の者については別紙を参照</v>
          </cell>
          <cell r="I15">
            <v>2</v>
          </cell>
          <cell r="K15" t="str">
            <v>独代</v>
          </cell>
          <cell r="L15">
            <v>4</v>
          </cell>
          <cell r="M15">
            <v>89962</v>
          </cell>
          <cell r="N15" t="str">
            <v>舟川　勝彦　　　　</v>
          </cell>
          <cell r="O15" t="str">
            <v>釧路支社　　　　　　</v>
          </cell>
          <cell r="P15" t="str">
            <v>釧路　　　　　　　　</v>
          </cell>
          <cell r="Q15" t="str">
            <v>（拠点統括補佐）　　</v>
          </cell>
          <cell r="R15" t="str">
            <v>スタッフ役　　　　　</v>
          </cell>
          <cell r="S15" t="str">
            <v>舟川　勝彦</v>
          </cell>
          <cell r="T15" t="str">
            <v>釧路支社</v>
          </cell>
          <cell r="U15" t="str">
            <v>釧路(営)</v>
          </cell>
          <cell r="V15" t="str">
            <v>スタッフ役（拠点統括補佐）</v>
          </cell>
          <cell r="Y15" t="str">
            <v>CD</v>
          </cell>
        </row>
        <row r="16">
          <cell r="B16">
            <v>9828</v>
          </cell>
          <cell r="C16" t="str">
            <v>庄村　知史</v>
          </cell>
          <cell r="D16" t="str">
            <v>静岡支社</v>
          </cell>
          <cell r="E16" t="str">
            <v>静岡(営)</v>
          </cell>
          <cell r="F16" t="str">
            <v>スタッフ役（拠点統括補佐）</v>
          </cell>
          <cell r="H16" t="str">
            <v>※独立予定の者については別紙を参照</v>
          </cell>
          <cell r="I16">
            <v>2</v>
          </cell>
          <cell r="K16" t="str">
            <v>独代</v>
          </cell>
          <cell r="L16">
            <v>4</v>
          </cell>
          <cell r="M16">
            <v>9828</v>
          </cell>
          <cell r="N16" t="str">
            <v>庄村　知史　　　　</v>
          </cell>
          <cell r="O16" t="str">
            <v>静岡支社　　　　　　</v>
          </cell>
          <cell r="P16" t="str">
            <v>静岡　　　　　　　　</v>
          </cell>
          <cell r="Q16" t="str">
            <v>（拠点統括補佐）　　</v>
          </cell>
          <cell r="R16" t="str">
            <v>スタッフ役　　　　　</v>
          </cell>
          <cell r="S16" t="str">
            <v>庄村　知史</v>
          </cell>
          <cell r="T16" t="str">
            <v>静岡支社</v>
          </cell>
          <cell r="U16" t="str">
            <v>静岡(営)</v>
          </cell>
          <cell r="V16" t="str">
            <v>スタッフ役（拠点統括補佐）</v>
          </cell>
          <cell r="Y16" t="str">
            <v>CD</v>
          </cell>
        </row>
        <row r="17">
          <cell r="B17">
            <v>19636</v>
          </cell>
          <cell r="C17" t="str">
            <v>川村　寛</v>
          </cell>
          <cell r="D17" t="str">
            <v>福井支社</v>
          </cell>
          <cell r="E17" t="str">
            <v>大手(営)</v>
          </cell>
          <cell r="F17" t="str">
            <v>営業部長（一級部長待遇）</v>
          </cell>
          <cell r="H17" t="str">
            <v>※独立予定の者については別紙を参照</v>
          </cell>
          <cell r="I17">
            <v>2</v>
          </cell>
          <cell r="K17" t="str">
            <v>独代</v>
          </cell>
          <cell r="L17">
            <v>4</v>
          </cell>
          <cell r="M17">
            <v>19636</v>
          </cell>
          <cell r="N17" t="str">
            <v>川村　寛　　　　　</v>
          </cell>
          <cell r="O17" t="str">
            <v>福井支社　　　　　　</v>
          </cell>
          <cell r="P17" t="str">
            <v>大手　　　　　　　　</v>
          </cell>
          <cell r="Q17" t="str">
            <v>（一級部長待遇）　　</v>
          </cell>
          <cell r="R17" t="str">
            <v>営業部長　　　　　　</v>
          </cell>
          <cell r="S17" t="str">
            <v>川村　寛</v>
          </cell>
          <cell r="T17" t="str">
            <v>福井支社</v>
          </cell>
          <cell r="U17" t="str">
            <v>大手(営)</v>
          </cell>
          <cell r="V17" t="str">
            <v>営業部長（一級部長待遇）</v>
          </cell>
          <cell r="Y17" t="str">
            <v>AC</v>
          </cell>
        </row>
        <row r="18">
          <cell r="B18">
            <v>9770</v>
          </cell>
          <cell r="C18" t="str">
            <v>瀬戸　政信</v>
          </cell>
          <cell r="D18" t="str">
            <v>福井支社</v>
          </cell>
          <cell r="E18" t="str">
            <v>福井南(営)</v>
          </cell>
          <cell r="F18" t="str">
            <v>スタッフ役（拠点統括補佐）</v>
          </cell>
          <cell r="H18" t="str">
            <v>※独立予定の者については別紙を参照</v>
          </cell>
          <cell r="I18">
            <v>2</v>
          </cell>
          <cell r="K18" t="str">
            <v>独代</v>
          </cell>
          <cell r="L18">
            <v>4</v>
          </cell>
          <cell r="M18">
            <v>9770</v>
          </cell>
          <cell r="N18" t="str">
            <v>瀬戸　政信　　　　</v>
          </cell>
          <cell r="O18" t="str">
            <v>福井支社　　　　　　</v>
          </cell>
          <cell r="P18" t="str">
            <v>福井南　　　　　　　</v>
          </cell>
          <cell r="Q18" t="str">
            <v>（拠点統括補佐）　　</v>
          </cell>
          <cell r="R18" t="str">
            <v>スタッフ役　　　　　</v>
          </cell>
          <cell r="S18" t="str">
            <v>瀬戸　政信</v>
          </cell>
          <cell r="T18" t="str">
            <v>福井支社</v>
          </cell>
          <cell r="U18" t="str">
            <v>福井南(営)</v>
          </cell>
          <cell r="V18" t="str">
            <v>スタッフ役（拠点統括補佐）</v>
          </cell>
          <cell r="Y18" t="str">
            <v>CD</v>
          </cell>
        </row>
        <row r="19">
          <cell r="B19">
            <v>89600</v>
          </cell>
          <cell r="C19" t="str">
            <v>樫尾　隆臣</v>
          </cell>
          <cell r="D19" t="str">
            <v>高知支社</v>
          </cell>
          <cell r="E19" t="str">
            <v>高須営業所</v>
          </cell>
          <cell r="F19" t="str">
            <v>営業所長</v>
          </cell>
          <cell r="H19" t="str">
            <v>※独立予定の者については別紙を参照</v>
          </cell>
          <cell r="I19">
            <v>2</v>
          </cell>
          <cell r="K19" t="str">
            <v>独代</v>
          </cell>
          <cell r="L19">
            <v>4</v>
          </cell>
          <cell r="M19">
            <v>89600</v>
          </cell>
          <cell r="N19" t="str">
            <v>樫尾　隆臣　　　　</v>
          </cell>
          <cell r="O19" t="str">
            <v>高知支社　　　　　　</v>
          </cell>
          <cell r="P19" t="str">
            <v>高須営業所　　　　　　</v>
          </cell>
          <cell r="Q19" t="str">
            <v>　　　　　　　　　　</v>
          </cell>
          <cell r="R19" t="str">
            <v>営業所長　　　　　　</v>
          </cell>
          <cell r="S19" t="str">
            <v>樫尾　隆臣</v>
          </cell>
          <cell r="T19" t="str">
            <v>高知支社</v>
          </cell>
          <cell r="U19" t="str">
            <v>高須営業所</v>
          </cell>
          <cell r="V19" t="str">
            <v>営業所長</v>
          </cell>
          <cell r="Y19" t="str">
            <v>CF</v>
          </cell>
        </row>
        <row r="20">
          <cell r="B20">
            <v>16918</v>
          </cell>
          <cell r="C20" t="str">
            <v>古川　健太郎</v>
          </cell>
          <cell r="D20" t="str">
            <v>久留米支社</v>
          </cell>
          <cell r="E20" t="str">
            <v>浮羽(営)</v>
          </cell>
          <cell r="F20" t="str">
            <v>営業部長（指導部長待遇）</v>
          </cell>
          <cell r="H20" t="str">
            <v>※独立予定の者については別紙を参照</v>
          </cell>
          <cell r="I20">
            <v>2</v>
          </cell>
          <cell r="K20" t="str">
            <v>独代</v>
          </cell>
          <cell r="L20">
            <v>4</v>
          </cell>
          <cell r="M20">
            <v>16918</v>
          </cell>
          <cell r="N20" t="str">
            <v>古川　健太郎　　　</v>
          </cell>
          <cell r="O20" t="str">
            <v>久留米支社　　　　　</v>
          </cell>
          <cell r="P20" t="str">
            <v>浮羽　　　　　　　　</v>
          </cell>
          <cell r="Q20" t="str">
            <v>（指導部長待遇）　　</v>
          </cell>
          <cell r="R20" t="str">
            <v>営業部長　　　　　　</v>
          </cell>
          <cell r="S20" t="str">
            <v>古川　健太郎</v>
          </cell>
          <cell r="T20" t="str">
            <v>久留米支社</v>
          </cell>
          <cell r="U20" t="str">
            <v>浮羽(営)</v>
          </cell>
          <cell r="V20" t="str">
            <v>営業部長（指導部長待遇）</v>
          </cell>
          <cell r="Y20" t="str">
            <v>AC</v>
          </cell>
        </row>
        <row r="21">
          <cell r="B21">
            <v>18204</v>
          </cell>
          <cell r="C21" t="str">
            <v>天野　貞雄</v>
          </cell>
          <cell r="D21" t="str">
            <v>首都圏代理店第二部</v>
          </cell>
          <cell r="E21" t="str">
            <v/>
          </cell>
          <cell r="F21" t="str">
            <v>不就業</v>
          </cell>
          <cell r="H21" t="str">
            <v>※独立予定の者については別紙を参照</v>
          </cell>
          <cell r="I21">
            <v>2</v>
          </cell>
          <cell r="K21" t="str">
            <v>独代</v>
          </cell>
          <cell r="L21">
            <v>4</v>
          </cell>
          <cell r="M21">
            <v>18204</v>
          </cell>
          <cell r="N21" t="str">
            <v>天野　貞雄　　　　</v>
          </cell>
          <cell r="O21" t="str">
            <v>首都圏代理店第二部　</v>
          </cell>
          <cell r="P21" t="str">
            <v/>
          </cell>
          <cell r="Q21" t="str">
            <v>　　　　　　　　　　</v>
          </cell>
          <cell r="R21" t="str">
            <v>不就業　　　　　　　</v>
          </cell>
          <cell r="S21" t="str">
            <v>天野　貞雄</v>
          </cell>
          <cell r="T21" t="str">
            <v>首都圏代理店第二部</v>
          </cell>
          <cell r="U21" t="str">
            <v/>
          </cell>
          <cell r="V21" t="str">
            <v>不就業</v>
          </cell>
          <cell r="Y21" t="str">
            <v>FE</v>
          </cell>
        </row>
        <row r="22">
          <cell r="B22">
            <v>18202</v>
          </cell>
          <cell r="C22" t="str">
            <v>出原　健司</v>
          </cell>
          <cell r="D22" t="str">
            <v>近畿代理店第一部</v>
          </cell>
          <cell r="E22" t="str">
            <v>神戸代理店(営)</v>
          </cell>
          <cell r="F22" t="str">
            <v>スタッフ役</v>
          </cell>
          <cell r="H22" t="str">
            <v>※独立予定の者については別紙を参照</v>
          </cell>
          <cell r="I22">
            <v>2</v>
          </cell>
          <cell r="K22" t="str">
            <v>独代</v>
          </cell>
          <cell r="L22">
            <v>4</v>
          </cell>
          <cell r="M22">
            <v>18202</v>
          </cell>
          <cell r="N22" t="str">
            <v>出原　健司　　　　</v>
          </cell>
          <cell r="O22" t="str">
            <v>近畿代理店第一部　　</v>
          </cell>
          <cell r="P22" t="str">
            <v>神戸代理店　　　　　</v>
          </cell>
          <cell r="Q22" t="str">
            <v>　　　　　　　　　　</v>
          </cell>
          <cell r="R22" t="str">
            <v>スタッフ役　　　　　</v>
          </cell>
          <cell r="S22" t="str">
            <v>出原　健司</v>
          </cell>
          <cell r="T22" t="str">
            <v>近畿代理店第一部</v>
          </cell>
          <cell r="U22" t="str">
            <v>神戸代理店(営)</v>
          </cell>
          <cell r="V22" t="str">
            <v>スタッフ役</v>
          </cell>
          <cell r="Y22" t="str">
            <v>DA</v>
          </cell>
        </row>
        <row r="23">
          <cell r="B23">
            <v>19549</v>
          </cell>
          <cell r="C23" t="str">
            <v>西澤　和浩</v>
          </cell>
          <cell r="D23" t="str">
            <v>近畿代理店第二部</v>
          </cell>
          <cell r="E23" t="str">
            <v>近畿代理店営業第六部</v>
          </cell>
          <cell r="F23" t="str">
            <v>スタッフ役</v>
          </cell>
          <cell r="H23" t="str">
            <v>※独立予定の者については別紙を参照</v>
          </cell>
          <cell r="I23">
            <v>2</v>
          </cell>
          <cell r="K23" t="str">
            <v>独代</v>
          </cell>
          <cell r="L23">
            <v>4</v>
          </cell>
          <cell r="M23">
            <v>19549</v>
          </cell>
          <cell r="N23" t="str">
            <v>西澤　和浩　　　　</v>
          </cell>
          <cell r="O23" t="str">
            <v>近畿代理店第二部　　</v>
          </cell>
          <cell r="P23" t="str">
            <v>近畿代理店営業第六部　</v>
          </cell>
          <cell r="Q23" t="str">
            <v>　　　　　　　　　　</v>
          </cell>
          <cell r="R23" t="str">
            <v>スタッフ役　　　　　</v>
          </cell>
          <cell r="S23" t="str">
            <v>西澤　和浩</v>
          </cell>
          <cell r="T23" t="str">
            <v>近畿代理店第二部</v>
          </cell>
          <cell r="U23" t="str">
            <v>近畿代理店営業第六部</v>
          </cell>
          <cell r="V23" t="str">
            <v>スタッフ役</v>
          </cell>
          <cell r="Y23" t="str">
            <v>DA</v>
          </cell>
        </row>
        <row r="24">
          <cell r="B24">
            <v>19760</v>
          </cell>
          <cell r="C24" t="str">
            <v>上野　隆</v>
          </cell>
          <cell r="D24" t="str">
            <v>拠点長ビジネススク－</v>
          </cell>
          <cell r="E24" t="str">
            <v>市場開拓訓練班一課</v>
          </cell>
          <cell r="F24" t="str">
            <v>専任支部長</v>
          </cell>
          <cell r="H24" t="str">
            <v>※独立予定の者については別紙を参照</v>
          </cell>
          <cell r="I24">
            <v>2</v>
          </cell>
          <cell r="K24" t="str">
            <v>独代</v>
          </cell>
          <cell r="L24">
            <v>4</v>
          </cell>
          <cell r="M24">
            <v>19760</v>
          </cell>
          <cell r="N24" t="str">
            <v>上野　隆　　　　　</v>
          </cell>
          <cell r="O24" t="str">
            <v>拠点長ビジネススク－</v>
          </cell>
          <cell r="P24" t="str">
            <v>市場開拓訓練班一課　　</v>
          </cell>
          <cell r="Q24" t="str">
            <v>　　　　　　　　　　</v>
          </cell>
          <cell r="R24" t="str">
            <v>専任支部長　　　　　</v>
          </cell>
          <cell r="S24" t="str">
            <v>上野　隆</v>
          </cell>
          <cell r="T24" t="str">
            <v>拠点長ビジネススク－</v>
          </cell>
          <cell r="U24" t="str">
            <v>市場開拓訓練班一課</v>
          </cell>
          <cell r="V24" t="str">
            <v>専任支部長</v>
          </cell>
          <cell r="Y24" t="str">
            <v>GA</v>
          </cell>
        </row>
        <row r="25">
          <cell r="B25">
            <v>16863</v>
          </cell>
          <cell r="C25" t="str">
            <v>田畑　浩一朗</v>
          </cell>
          <cell r="D25" t="str">
            <v>拠点長ビジネススク－</v>
          </cell>
          <cell r="E25" t="str">
            <v>市場開拓訓練班一課</v>
          </cell>
          <cell r="F25" t="str">
            <v>専任支部長</v>
          </cell>
          <cell r="H25" t="str">
            <v>※独立予定の者については別紙を参照</v>
          </cell>
          <cell r="I25">
            <v>2</v>
          </cell>
          <cell r="K25" t="str">
            <v>独代</v>
          </cell>
          <cell r="L25">
            <v>4</v>
          </cell>
          <cell r="M25">
            <v>16863</v>
          </cell>
          <cell r="N25" t="str">
            <v>田畑　浩一朗　　　</v>
          </cell>
          <cell r="O25" t="str">
            <v>拠点長ビジネススク－</v>
          </cell>
          <cell r="P25" t="str">
            <v>市場開拓訓練班一課　　</v>
          </cell>
          <cell r="Q25" t="str">
            <v>　　　　　　　　　　</v>
          </cell>
          <cell r="R25" t="str">
            <v>専任支部長　　　　　</v>
          </cell>
          <cell r="S25" t="str">
            <v>田畑　浩一朗</v>
          </cell>
          <cell r="T25" t="str">
            <v>拠点長ビジネススク－</v>
          </cell>
          <cell r="U25" t="str">
            <v>市場開拓訓練班一課</v>
          </cell>
          <cell r="V25" t="str">
            <v>専任支部長</v>
          </cell>
          <cell r="Y25" t="str">
            <v>GA</v>
          </cell>
        </row>
        <row r="26">
          <cell r="B26">
            <v>16561</v>
          </cell>
          <cell r="C26" t="str">
            <v>藤原　実雄</v>
          </cell>
          <cell r="D26" t="str">
            <v>拠点長ビジネススク－</v>
          </cell>
          <cell r="E26" t="str">
            <v>市場開拓訓練班一課</v>
          </cell>
          <cell r="F26" t="str">
            <v>専任支部長</v>
          </cell>
          <cell r="H26" t="str">
            <v>※独立予定の者については別紙を参照</v>
          </cell>
          <cell r="I26">
            <v>2</v>
          </cell>
          <cell r="K26" t="str">
            <v>独代</v>
          </cell>
          <cell r="L26">
            <v>4</v>
          </cell>
          <cell r="M26">
            <v>16561</v>
          </cell>
          <cell r="N26" t="str">
            <v>藤原　実雄　　　　</v>
          </cell>
          <cell r="O26" t="str">
            <v>拠点長ビジネススク－</v>
          </cell>
          <cell r="P26" t="str">
            <v>市場開拓訓練班一課　　</v>
          </cell>
          <cell r="Q26" t="str">
            <v>　　　　　　　　　　</v>
          </cell>
          <cell r="R26" t="str">
            <v>専任支部長　　　　　</v>
          </cell>
          <cell r="S26" t="str">
            <v>藤原　実雄</v>
          </cell>
          <cell r="T26" t="str">
            <v>拠点長ビジネススク－</v>
          </cell>
          <cell r="U26" t="str">
            <v>市場開拓訓練班一課</v>
          </cell>
          <cell r="V26" t="str">
            <v>専任支部長</v>
          </cell>
          <cell r="Y26" t="str">
            <v>GA</v>
          </cell>
        </row>
        <row r="27">
          <cell r="B27">
            <v>15739</v>
          </cell>
          <cell r="C27" t="str">
            <v>新田　昌弘</v>
          </cell>
          <cell r="D27" t="str">
            <v>新宿支社</v>
          </cell>
          <cell r="E27" t="str">
            <v>世田谷(営)</v>
          </cell>
          <cell r="F27" t="str">
            <v>スタッフ役（拠点統括補佐）</v>
          </cell>
          <cell r="H27" t="str">
            <v>※定年予定のため考課対象外</v>
          </cell>
          <cell r="I27">
            <v>1</v>
          </cell>
          <cell r="K27" t="str">
            <v>定年</v>
          </cell>
          <cell r="L27">
            <v>4</v>
          </cell>
          <cell r="M27">
            <v>15739</v>
          </cell>
          <cell r="N27" t="str">
            <v>新田　昌弘　　　　</v>
          </cell>
          <cell r="O27" t="str">
            <v>新宿支社　　　　　　</v>
          </cell>
          <cell r="P27" t="str">
            <v>世田谷　　　　　　　</v>
          </cell>
          <cell r="Q27" t="str">
            <v>（拠点統括補佐）　　</v>
          </cell>
          <cell r="R27" t="str">
            <v>スタッフ役　　　　　</v>
          </cell>
          <cell r="S27" t="str">
            <v>新田　昌弘</v>
          </cell>
          <cell r="T27" t="str">
            <v>新宿支社</v>
          </cell>
          <cell r="U27" t="str">
            <v>世田谷(営)</v>
          </cell>
          <cell r="V27" t="str">
            <v>スタッフ役（拠点統括補佐）</v>
          </cell>
          <cell r="Y27" t="str">
            <v>CD</v>
          </cell>
        </row>
        <row r="28">
          <cell r="B28">
            <v>16044</v>
          </cell>
          <cell r="C28" t="str">
            <v>内藤　哲典</v>
          </cell>
          <cell r="D28" t="str">
            <v>新宿中央支社</v>
          </cell>
          <cell r="E28" t="str">
            <v>第一ＮＳ(営)</v>
          </cell>
          <cell r="F28" t="str">
            <v>スタッフ役（拠点統括補佐）</v>
          </cell>
          <cell r="H28" t="str">
            <v>※定年予定のため考課対象外</v>
          </cell>
          <cell r="I28">
            <v>1</v>
          </cell>
          <cell r="K28" t="str">
            <v>定年</v>
          </cell>
          <cell r="L28">
            <v>4</v>
          </cell>
          <cell r="M28">
            <v>16044</v>
          </cell>
          <cell r="N28" t="str">
            <v>内藤　哲典　　　　</v>
          </cell>
          <cell r="O28" t="str">
            <v>新宿中央支社　　　　</v>
          </cell>
          <cell r="P28" t="str">
            <v>第一ＮＳ　　　　　　</v>
          </cell>
          <cell r="Q28" t="str">
            <v>（拠点統括補佐）　　</v>
          </cell>
          <cell r="R28" t="str">
            <v>スタッフ役　　　　　</v>
          </cell>
          <cell r="S28" t="str">
            <v>内藤　哲典</v>
          </cell>
          <cell r="T28" t="str">
            <v>新宿中央支社</v>
          </cell>
          <cell r="U28" t="str">
            <v>第一ＮＳ(営)</v>
          </cell>
          <cell r="V28" t="str">
            <v>スタッフ役（拠点統括補佐）</v>
          </cell>
          <cell r="Y28" t="str">
            <v>CD</v>
          </cell>
        </row>
        <row r="29">
          <cell r="B29">
            <v>17639</v>
          </cell>
          <cell r="C29" t="str">
            <v>西田　和徳</v>
          </cell>
          <cell r="D29" t="str">
            <v>東京ベイエリア支社</v>
          </cell>
          <cell r="E29" t="str">
            <v/>
          </cell>
          <cell r="F29" t="str">
            <v>スタッフ役</v>
          </cell>
          <cell r="H29" t="str">
            <v>※定年予定のため考課対象外</v>
          </cell>
          <cell r="I29">
            <v>1</v>
          </cell>
          <cell r="K29" t="str">
            <v>定年</v>
          </cell>
          <cell r="L29">
            <v>4</v>
          </cell>
          <cell r="M29">
            <v>17639</v>
          </cell>
          <cell r="N29" t="str">
            <v>西田　和徳　　　　</v>
          </cell>
          <cell r="O29" t="str">
            <v>東京ベイエリア支社　</v>
          </cell>
          <cell r="P29" t="str">
            <v/>
          </cell>
          <cell r="Q29" t="str">
            <v>　　　　　　　　　　</v>
          </cell>
          <cell r="R29" t="str">
            <v>スタッフ役　　　　　</v>
          </cell>
          <cell r="S29" t="str">
            <v>西田　和徳</v>
          </cell>
          <cell r="T29" t="str">
            <v>東京ベイエリア支社</v>
          </cell>
          <cell r="U29" t="str">
            <v/>
          </cell>
          <cell r="V29" t="str">
            <v>スタッフ役</v>
          </cell>
          <cell r="Y29" t="str">
            <v>MA</v>
          </cell>
        </row>
        <row r="30">
          <cell r="B30">
            <v>18314</v>
          </cell>
          <cell r="C30" t="str">
            <v>武岡　良介</v>
          </cell>
          <cell r="D30" t="str">
            <v>柏常総支社</v>
          </cell>
          <cell r="E30" t="str">
            <v>竜ケ崎営業所</v>
          </cell>
          <cell r="F30" t="str">
            <v>営業所長</v>
          </cell>
          <cell r="H30" t="str">
            <v>H19.6.30以前定年予定の者については別紙を参照</v>
          </cell>
          <cell r="I30">
            <v>2</v>
          </cell>
          <cell r="K30" t="str">
            <v>定年</v>
          </cell>
          <cell r="L30">
            <v>4</v>
          </cell>
          <cell r="M30">
            <v>18314</v>
          </cell>
          <cell r="N30" t="str">
            <v>武岡　良介　　　　</v>
          </cell>
          <cell r="O30" t="str">
            <v>柏常総支社　　　　　</v>
          </cell>
          <cell r="P30" t="str">
            <v>竜ケ崎営業所　　　　　</v>
          </cell>
          <cell r="Q30" t="str">
            <v>　　　　　　　　　　</v>
          </cell>
          <cell r="R30" t="str">
            <v>営業所長　　　　　　</v>
          </cell>
          <cell r="S30" t="str">
            <v>武岡　良介</v>
          </cell>
          <cell r="T30" t="str">
            <v>柏常総支社</v>
          </cell>
          <cell r="U30" t="str">
            <v>竜ケ崎営業所</v>
          </cell>
          <cell r="V30" t="str">
            <v>営業所長</v>
          </cell>
          <cell r="Y30" t="str">
            <v>CF</v>
          </cell>
        </row>
        <row r="31">
          <cell r="B31">
            <v>16515</v>
          </cell>
          <cell r="C31" t="str">
            <v>桜庭　文男</v>
          </cell>
          <cell r="D31" t="str">
            <v>柏常総支社</v>
          </cell>
          <cell r="E31" t="str">
            <v/>
          </cell>
          <cell r="F31" t="str">
            <v>スタッフ役（特命担当）</v>
          </cell>
          <cell r="H31" t="str">
            <v>※定年予定のため考課対象外</v>
          </cell>
          <cell r="I31">
            <v>1</v>
          </cell>
          <cell r="K31" t="str">
            <v>定年</v>
          </cell>
          <cell r="L31">
            <v>4</v>
          </cell>
          <cell r="M31">
            <v>16515</v>
          </cell>
          <cell r="N31" t="str">
            <v>桜庭　文男　　　　</v>
          </cell>
          <cell r="O31" t="str">
            <v>柏常総支社　　　　　</v>
          </cell>
          <cell r="P31" t="str">
            <v/>
          </cell>
          <cell r="Q31" t="str">
            <v>（特命担当）　　　　</v>
          </cell>
          <cell r="R31" t="str">
            <v>スタッフ役　　　　　</v>
          </cell>
          <cell r="S31" t="str">
            <v>桜庭　文男</v>
          </cell>
          <cell r="T31" t="str">
            <v>柏常総支社</v>
          </cell>
          <cell r="U31" t="str">
            <v/>
          </cell>
          <cell r="V31" t="str">
            <v>スタッフ役（特命担当）</v>
          </cell>
          <cell r="Y31" t="str">
            <v>FE</v>
          </cell>
        </row>
        <row r="32">
          <cell r="B32">
            <v>18047</v>
          </cell>
          <cell r="C32" t="str">
            <v>神藤　裕一郎</v>
          </cell>
          <cell r="D32" t="str">
            <v>名古屋中央支社</v>
          </cell>
          <cell r="E32" t="str">
            <v>栄(営)</v>
          </cell>
          <cell r="F32" t="str">
            <v>副支社長営業部長</v>
          </cell>
          <cell r="H32" t="str">
            <v>H19.6.30以前定年予定の者については別紙を参照</v>
          </cell>
          <cell r="I32">
            <v>2</v>
          </cell>
          <cell r="K32" t="str">
            <v>定年</v>
          </cell>
          <cell r="L32">
            <v>4</v>
          </cell>
          <cell r="M32">
            <v>18047</v>
          </cell>
          <cell r="N32" t="str">
            <v>神藤　裕一郎　　　</v>
          </cell>
          <cell r="O32" t="str">
            <v>名古屋中央支社　　　</v>
          </cell>
          <cell r="P32" t="str">
            <v>栄　　　　　　　　　</v>
          </cell>
          <cell r="Q32" t="str">
            <v>営業部長　　　　　　</v>
          </cell>
          <cell r="R32" t="str">
            <v>副支社長　　　　　　</v>
          </cell>
          <cell r="S32" t="str">
            <v>神藤　裕一郎</v>
          </cell>
          <cell r="T32" t="str">
            <v>名古屋中央支社</v>
          </cell>
          <cell r="U32" t="str">
            <v>栄(営)</v>
          </cell>
          <cell r="V32" t="str">
            <v>副支社長営業部長</v>
          </cell>
          <cell r="Y32" t="str">
            <v>AA</v>
          </cell>
        </row>
        <row r="33">
          <cell r="B33">
            <v>16758</v>
          </cell>
          <cell r="C33" t="str">
            <v>柳原　洋</v>
          </cell>
          <cell r="D33" t="str">
            <v>四日市支社</v>
          </cell>
          <cell r="E33" t="str">
            <v>いなべ(営)</v>
          </cell>
          <cell r="F33" t="str">
            <v>営業部長（推進部長待遇）</v>
          </cell>
          <cell r="H33" t="str">
            <v>H19.6.30以前定年予定の者については別紙を参照</v>
          </cell>
          <cell r="I33">
            <v>2</v>
          </cell>
          <cell r="K33" t="str">
            <v>定年</v>
          </cell>
          <cell r="L33">
            <v>4</v>
          </cell>
          <cell r="M33">
            <v>16758</v>
          </cell>
          <cell r="N33" t="str">
            <v>柳原　洋　　　　　</v>
          </cell>
          <cell r="O33" t="str">
            <v>四日市支社　　　　　</v>
          </cell>
          <cell r="P33" t="str">
            <v>いなべ　　　　　　　</v>
          </cell>
          <cell r="Q33" t="str">
            <v>（推進部長待遇）　　</v>
          </cell>
          <cell r="R33" t="str">
            <v>営業部長　　　　　　</v>
          </cell>
          <cell r="S33" t="str">
            <v>柳原　洋</v>
          </cell>
          <cell r="T33" t="str">
            <v>四日市支社</v>
          </cell>
          <cell r="U33" t="str">
            <v>いなべ(営)</v>
          </cell>
          <cell r="V33" t="str">
            <v>営業部長（推進部長待遇）</v>
          </cell>
          <cell r="Y33" t="str">
            <v>AC</v>
          </cell>
        </row>
        <row r="34">
          <cell r="B34">
            <v>15624</v>
          </cell>
          <cell r="C34" t="str">
            <v>美甘　昌幸</v>
          </cell>
          <cell r="D34" t="str">
            <v>奈良支社</v>
          </cell>
          <cell r="E34" t="str">
            <v/>
          </cell>
          <cell r="F34" t="str">
            <v>スタッフ役（特命担当）</v>
          </cell>
          <cell r="H34" t="str">
            <v>※定年予定のため考課対象外</v>
          </cell>
          <cell r="I34">
            <v>1</v>
          </cell>
          <cell r="K34" t="str">
            <v>定年</v>
          </cell>
          <cell r="L34">
            <v>4</v>
          </cell>
          <cell r="M34">
            <v>15624</v>
          </cell>
          <cell r="N34" t="str">
            <v>美甘　昌幸　　　　</v>
          </cell>
          <cell r="O34" t="str">
            <v>奈良支社　　　　　　</v>
          </cell>
          <cell r="P34" t="str">
            <v/>
          </cell>
          <cell r="Q34" t="str">
            <v>（特命担当）　　　　</v>
          </cell>
          <cell r="R34" t="str">
            <v>スタッフ役　　　　　</v>
          </cell>
          <cell r="S34" t="str">
            <v>美甘　昌幸</v>
          </cell>
          <cell r="T34" t="str">
            <v>奈良支社</v>
          </cell>
          <cell r="U34" t="str">
            <v/>
          </cell>
          <cell r="V34" t="str">
            <v>スタッフ役（特命担当）</v>
          </cell>
          <cell r="Y34" t="str">
            <v>FE</v>
          </cell>
        </row>
        <row r="35">
          <cell r="B35">
            <v>9690</v>
          </cell>
          <cell r="C35" t="str">
            <v>棚田　伸治</v>
          </cell>
          <cell r="D35" t="str">
            <v>苫小牧支社</v>
          </cell>
          <cell r="E35" t="str">
            <v>室蘭(営)</v>
          </cell>
          <cell r="F35" t="str">
            <v>支社担当部長営業部長</v>
          </cell>
          <cell r="H35" t="str">
            <v>H19.6.30以前定年予定の者については別紙を参照</v>
          </cell>
          <cell r="I35">
            <v>2</v>
          </cell>
          <cell r="K35" t="str">
            <v>定年</v>
          </cell>
          <cell r="L35">
            <v>4</v>
          </cell>
          <cell r="M35">
            <v>9690</v>
          </cell>
          <cell r="N35" t="str">
            <v>棚田　伸治　　　　</v>
          </cell>
          <cell r="O35" t="str">
            <v>苫小牧支社　　　　　</v>
          </cell>
          <cell r="P35" t="str">
            <v>室蘭　　　　　　　　</v>
          </cell>
          <cell r="Q35" t="str">
            <v>営業部長　　　　　　</v>
          </cell>
          <cell r="R35" t="str">
            <v>支社担当部長　　　　</v>
          </cell>
          <cell r="S35" t="str">
            <v>棚田　伸治</v>
          </cell>
          <cell r="T35" t="str">
            <v>苫小牧支社</v>
          </cell>
          <cell r="U35" t="str">
            <v>室蘭(営)</v>
          </cell>
          <cell r="V35" t="str">
            <v>支社担当部長営業部長</v>
          </cell>
          <cell r="Y35" t="str">
            <v>AB</v>
          </cell>
        </row>
        <row r="36">
          <cell r="B36">
            <v>42010</v>
          </cell>
          <cell r="C36" t="str">
            <v>高橋　東美子</v>
          </cell>
          <cell r="D36" t="str">
            <v>山形支社</v>
          </cell>
          <cell r="E36" t="str">
            <v>村山(営)</v>
          </cell>
          <cell r="F36" t="str">
            <v>営業部長（推進部長待遇）</v>
          </cell>
          <cell r="H36" t="str">
            <v>H19.6.30以前定年予定の者については別紙を参照</v>
          </cell>
          <cell r="I36">
            <v>2</v>
          </cell>
          <cell r="K36" t="str">
            <v>定年</v>
          </cell>
          <cell r="L36">
            <v>4</v>
          </cell>
          <cell r="M36">
            <v>42010</v>
          </cell>
          <cell r="N36" t="str">
            <v>高橋　東美子　　　</v>
          </cell>
          <cell r="O36" t="str">
            <v>山形支社　　　　　　</v>
          </cell>
          <cell r="P36" t="str">
            <v>村山　　　　　　　　</v>
          </cell>
          <cell r="Q36" t="str">
            <v>（推進部長待遇）　　</v>
          </cell>
          <cell r="R36" t="str">
            <v>営業部長　　　　　　</v>
          </cell>
          <cell r="S36" t="str">
            <v>高橋　東美子</v>
          </cell>
          <cell r="T36" t="str">
            <v>山形支社</v>
          </cell>
          <cell r="U36" t="str">
            <v>村山(営)</v>
          </cell>
          <cell r="V36" t="str">
            <v>営業部長（推進部長待遇）</v>
          </cell>
          <cell r="Y36" t="str">
            <v>AC</v>
          </cell>
        </row>
        <row r="37">
          <cell r="B37">
            <v>18347</v>
          </cell>
          <cell r="C37" t="str">
            <v>岡城　泰夫</v>
          </cell>
          <cell r="D37" t="str">
            <v>鳥取支社</v>
          </cell>
          <cell r="E37" t="str">
            <v>米子南(営)</v>
          </cell>
          <cell r="F37" t="str">
            <v>営業部長（推進部長待遇）</v>
          </cell>
          <cell r="H37" t="str">
            <v>H19.6.30以前定年予定の者については別紙を参照</v>
          </cell>
          <cell r="I37">
            <v>2</v>
          </cell>
          <cell r="K37" t="str">
            <v>定年</v>
          </cell>
          <cell r="L37">
            <v>4</v>
          </cell>
          <cell r="M37">
            <v>18347</v>
          </cell>
          <cell r="N37" t="str">
            <v>岡城　泰夫　　　　</v>
          </cell>
          <cell r="O37" t="str">
            <v>鳥取支社　　　　　　</v>
          </cell>
          <cell r="P37" t="str">
            <v>米子南　　　　　　　</v>
          </cell>
          <cell r="Q37" t="str">
            <v>（推進部長待遇）　　</v>
          </cell>
          <cell r="R37" t="str">
            <v>営業部長　　　　　　</v>
          </cell>
          <cell r="S37" t="str">
            <v>岡城　泰夫</v>
          </cell>
          <cell r="T37" t="str">
            <v>鳥取支社</v>
          </cell>
          <cell r="U37" t="str">
            <v>米子南(営)</v>
          </cell>
          <cell r="V37" t="str">
            <v>営業部長（推進部長待遇）</v>
          </cell>
          <cell r="Y37" t="str">
            <v>AC</v>
          </cell>
        </row>
        <row r="38">
          <cell r="B38">
            <v>17933</v>
          </cell>
          <cell r="C38" t="str">
            <v>二宮　一郎</v>
          </cell>
          <cell r="D38" t="str">
            <v>広島支社</v>
          </cell>
          <cell r="E38" t="str">
            <v>呉(営)</v>
          </cell>
          <cell r="F38" t="str">
            <v>副支社長営業部長</v>
          </cell>
          <cell r="H38" t="str">
            <v>H19.6.30以前定年予定の者については別紙を参照</v>
          </cell>
          <cell r="I38">
            <v>2</v>
          </cell>
          <cell r="K38" t="str">
            <v>定年</v>
          </cell>
          <cell r="L38">
            <v>4</v>
          </cell>
          <cell r="M38">
            <v>17933</v>
          </cell>
          <cell r="N38" t="str">
            <v>二宮　一郎　　　　</v>
          </cell>
          <cell r="O38" t="str">
            <v>広島支社　　　　　　</v>
          </cell>
          <cell r="P38" t="str">
            <v>呉　　　　　　　　　</v>
          </cell>
          <cell r="Q38" t="str">
            <v>営業部長　　　　　　</v>
          </cell>
          <cell r="R38" t="str">
            <v>副支社長　　　　　　</v>
          </cell>
          <cell r="S38" t="str">
            <v>二宮　一郎</v>
          </cell>
          <cell r="T38" t="str">
            <v>広島支社</v>
          </cell>
          <cell r="U38" t="str">
            <v>呉(営)</v>
          </cell>
          <cell r="V38" t="str">
            <v>副支社長営業部長</v>
          </cell>
          <cell r="Y38" t="str">
            <v>AA</v>
          </cell>
        </row>
        <row r="39">
          <cell r="B39">
            <v>15806</v>
          </cell>
          <cell r="C39" t="str">
            <v>仙野　高司</v>
          </cell>
          <cell r="D39" t="str">
            <v>山口支社</v>
          </cell>
          <cell r="E39" t="str">
            <v>萩(営)</v>
          </cell>
          <cell r="F39" t="str">
            <v>副支社長営業部長</v>
          </cell>
          <cell r="H39" t="str">
            <v>H19.6.30以前定年予定の者については別紙を参照</v>
          </cell>
          <cell r="I39">
            <v>2</v>
          </cell>
          <cell r="K39" t="str">
            <v>定年</v>
          </cell>
          <cell r="L39">
            <v>4</v>
          </cell>
          <cell r="M39">
            <v>15806</v>
          </cell>
          <cell r="N39" t="str">
            <v>仙野　高司　　　　</v>
          </cell>
          <cell r="O39" t="str">
            <v>山口支社　　　　　　</v>
          </cell>
          <cell r="P39" t="str">
            <v>萩　　　　　　　　　</v>
          </cell>
          <cell r="Q39" t="str">
            <v>営業部長　　　　　　</v>
          </cell>
          <cell r="R39" t="str">
            <v>副支社長　　　　　　</v>
          </cell>
          <cell r="S39" t="str">
            <v>仙野　高司</v>
          </cell>
          <cell r="T39" t="str">
            <v>山口支社</v>
          </cell>
          <cell r="U39" t="str">
            <v>萩(営)</v>
          </cell>
          <cell r="V39" t="str">
            <v>副支社長営業部長</v>
          </cell>
          <cell r="Y39" t="str">
            <v>AA</v>
          </cell>
        </row>
        <row r="40">
          <cell r="B40">
            <v>16696</v>
          </cell>
          <cell r="C40" t="str">
            <v>佐藤　正幸</v>
          </cell>
          <cell r="D40" t="str">
            <v>熊本支社</v>
          </cell>
          <cell r="E40" t="str">
            <v>菊池(営)</v>
          </cell>
          <cell r="F40" t="str">
            <v>スタッフ役（拠点統括補佐）</v>
          </cell>
          <cell r="H40" t="str">
            <v>※定年予定のため考課対象外</v>
          </cell>
          <cell r="I40">
            <v>2</v>
          </cell>
          <cell r="K40" t="str">
            <v>定年</v>
          </cell>
          <cell r="L40">
            <v>4</v>
          </cell>
          <cell r="M40">
            <v>16696</v>
          </cell>
          <cell r="N40" t="str">
            <v>佐藤　正幸　　　　</v>
          </cell>
          <cell r="O40" t="str">
            <v>熊本支社　　　　　　</v>
          </cell>
          <cell r="P40" t="str">
            <v>菊池　　　　　　　　</v>
          </cell>
          <cell r="Q40" t="str">
            <v>（拠点統括補佐）　　</v>
          </cell>
          <cell r="R40" t="str">
            <v>スタッフ役　　　　　</v>
          </cell>
          <cell r="S40" t="str">
            <v>佐藤　正幸</v>
          </cell>
          <cell r="T40" t="str">
            <v>熊本支社</v>
          </cell>
          <cell r="U40" t="str">
            <v>菊池(営)</v>
          </cell>
          <cell r="V40" t="str">
            <v>スタッフ役（拠点統括補佐）</v>
          </cell>
          <cell r="Y40" t="str">
            <v>CD</v>
          </cell>
        </row>
        <row r="41">
          <cell r="B41">
            <v>15510</v>
          </cell>
          <cell r="C41" t="str">
            <v>斉藤　基司</v>
          </cell>
          <cell r="D41" t="str">
            <v>鹿児島支社</v>
          </cell>
          <cell r="E41" t="str">
            <v>志布志(営)</v>
          </cell>
          <cell r="F41" t="str">
            <v>支社担当部長営業部長</v>
          </cell>
          <cell r="H41" t="str">
            <v>H19.6.30以前定年予定の者については別紙を参照</v>
          </cell>
          <cell r="I41">
            <v>2</v>
          </cell>
          <cell r="K41" t="str">
            <v>定年</v>
          </cell>
          <cell r="L41">
            <v>4</v>
          </cell>
          <cell r="M41">
            <v>15510</v>
          </cell>
          <cell r="N41" t="str">
            <v>斉藤　基司　　　　</v>
          </cell>
          <cell r="O41" t="str">
            <v>鹿児島支社　　　　　</v>
          </cell>
          <cell r="P41" t="str">
            <v>志布志　　　　　　　</v>
          </cell>
          <cell r="Q41" t="str">
            <v>営業部長　　　　　　</v>
          </cell>
          <cell r="R41" t="str">
            <v>支社担当部長　　　　</v>
          </cell>
          <cell r="S41" t="str">
            <v>斉藤　基司</v>
          </cell>
          <cell r="T41" t="str">
            <v>鹿児島支社</v>
          </cell>
          <cell r="U41" t="str">
            <v>志布志(営)</v>
          </cell>
          <cell r="V41" t="str">
            <v>支社担当部長営業部長</v>
          </cell>
          <cell r="Y41" t="str">
            <v>AB</v>
          </cell>
        </row>
        <row r="42">
          <cell r="B42">
            <v>16765</v>
          </cell>
          <cell r="C42" t="str">
            <v>向　秀明</v>
          </cell>
          <cell r="D42" t="str">
            <v>鹿児島支社</v>
          </cell>
          <cell r="E42" t="str">
            <v>国分(営)</v>
          </cell>
          <cell r="F42" t="str">
            <v>営業部長（推進部長待遇）</v>
          </cell>
          <cell r="H42" t="str">
            <v>H19.6.30以前定年予定の者については別紙を参照</v>
          </cell>
          <cell r="I42">
            <v>2</v>
          </cell>
          <cell r="K42" t="str">
            <v>定年</v>
          </cell>
          <cell r="L42">
            <v>4</v>
          </cell>
          <cell r="M42">
            <v>16765</v>
          </cell>
          <cell r="N42" t="str">
            <v>向　秀明　　　　　</v>
          </cell>
          <cell r="O42" t="str">
            <v>鹿児島支社　　　　　</v>
          </cell>
          <cell r="P42" t="str">
            <v>国分　　　　　　　　</v>
          </cell>
          <cell r="Q42" t="str">
            <v>（推進部長待遇）　　</v>
          </cell>
          <cell r="R42" t="str">
            <v>営業部長　　　　　　</v>
          </cell>
          <cell r="S42" t="str">
            <v>向　秀明</v>
          </cell>
          <cell r="T42" t="str">
            <v>鹿児島支社</v>
          </cell>
          <cell r="U42" t="str">
            <v>国分(営)</v>
          </cell>
          <cell r="V42" t="str">
            <v>営業部長（推進部長待遇）</v>
          </cell>
          <cell r="Y42" t="str">
            <v>AC</v>
          </cell>
        </row>
        <row r="43">
          <cell r="B43">
            <v>38919</v>
          </cell>
          <cell r="C43" t="str">
            <v>神山　千恵子</v>
          </cell>
          <cell r="D43" t="str">
            <v>営業教育Ｇ</v>
          </cell>
          <cell r="E43" t="str">
            <v/>
          </cell>
          <cell r="F43" t="str">
            <v>スタッフ役</v>
          </cell>
          <cell r="H43" t="str">
            <v>※定年予定のため考課対象外</v>
          </cell>
          <cell r="I43">
            <v>1</v>
          </cell>
          <cell r="K43" t="str">
            <v>定年</v>
          </cell>
          <cell r="L43">
            <v>4</v>
          </cell>
          <cell r="M43">
            <v>38919</v>
          </cell>
          <cell r="N43" t="str">
            <v>神山　千恵子　　　</v>
          </cell>
          <cell r="O43" t="str">
            <v>営業教育Ｇ　　　　　</v>
          </cell>
          <cell r="P43" t="str">
            <v/>
          </cell>
          <cell r="Q43" t="str">
            <v>　　　　　　　　　　</v>
          </cell>
          <cell r="R43" t="str">
            <v>スタッフ役　　　　　</v>
          </cell>
          <cell r="S43" t="str">
            <v>神山　千恵子</v>
          </cell>
          <cell r="T43" t="str">
            <v>営業教育Ｇ</v>
          </cell>
          <cell r="U43" t="str">
            <v/>
          </cell>
          <cell r="V43" t="str">
            <v>スタッフ役</v>
          </cell>
          <cell r="Y43" t="str">
            <v>OA</v>
          </cell>
        </row>
        <row r="44">
          <cell r="B44">
            <v>38860</v>
          </cell>
          <cell r="C44" t="str">
            <v>吉岡　かず子</v>
          </cell>
          <cell r="D44" t="str">
            <v>営業教育Ｇ</v>
          </cell>
          <cell r="E44" t="str">
            <v/>
          </cell>
          <cell r="F44" t="str">
            <v>スタッフ役</v>
          </cell>
          <cell r="H44" t="str">
            <v>※定年予定のため考課対象外</v>
          </cell>
          <cell r="I44">
            <v>1</v>
          </cell>
          <cell r="K44" t="str">
            <v>定年</v>
          </cell>
          <cell r="L44">
            <v>4</v>
          </cell>
          <cell r="M44">
            <v>38860</v>
          </cell>
          <cell r="N44" t="str">
            <v>吉岡　かず子　　　</v>
          </cell>
          <cell r="O44" t="str">
            <v>営業教育Ｇ　　　　　</v>
          </cell>
          <cell r="P44" t="str">
            <v/>
          </cell>
          <cell r="Q44" t="str">
            <v>　　　　　　　　　　</v>
          </cell>
          <cell r="R44" t="str">
            <v>スタッフ役　　　　　</v>
          </cell>
          <cell r="S44" t="str">
            <v>吉岡　かず子</v>
          </cell>
          <cell r="T44" t="str">
            <v>営業教育Ｇ</v>
          </cell>
          <cell r="U44" t="str">
            <v/>
          </cell>
          <cell r="V44" t="str">
            <v>スタッフ役</v>
          </cell>
          <cell r="Y44" t="str">
            <v>OA</v>
          </cell>
        </row>
        <row r="45">
          <cell r="B45">
            <v>36593</v>
          </cell>
          <cell r="C45" t="str">
            <v>柘植　常子</v>
          </cell>
          <cell r="D45" t="str">
            <v>東京ベイエリア支社</v>
          </cell>
          <cell r="E45" t="str">
            <v>大森(営)</v>
          </cell>
          <cell r="F45" t="str">
            <v>スタッフ役（拠点統括補佐）</v>
          </cell>
          <cell r="H45" t="str">
            <v>※職種変更予定の者については別紙を参照</v>
          </cell>
          <cell r="I45">
            <v>2</v>
          </cell>
          <cell r="K45" t="str">
            <v>職変</v>
          </cell>
          <cell r="L45">
            <v>5</v>
          </cell>
          <cell r="M45">
            <v>36593</v>
          </cell>
          <cell r="N45" t="str">
            <v>柘植　常子　　　　</v>
          </cell>
          <cell r="O45" t="str">
            <v>東京ベイエリア支社　</v>
          </cell>
          <cell r="P45" t="str">
            <v>大森　　　　　　　　</v>
          </cell>
          <cell r="Q45" t="str">
            <v>（拠点統括補佐）　　</v>
          </cell>
          <cell r="R45" t="str">
            <v>スタッフ役　　　　　</v>
          </cell>
          <cell r="S45" t="str">
            <v>柘植　常子</v>
          </cell>
          <cell r="T45" t="str">
            <v>東京ベイエリア支社</v>
          </cell>
          <cell r="U45" t="str">
            <v>大森(営)</v>
          </cell>
          <cell r="V45" t="str">
            <v>スタッフ役（拠点統括補佐）</v>
          </cell>
          <cell r="Y45" t="str">
            <v>CD</v>
          </cell>
        </row>
        <row r="46">
          <cell r="B46">
            <v>16779</v>
          </cell>
          <cell r="C46" t="str">
            <v>水野　和明</v>
          </cell>
          <cell r="D46" t="str">
            <v>京葉ベイエリア支社</v>
          </cell>
          <cell r="E46" t="str">
            <v>向島(営)</v>
          </cell>
          <cell r="F46" t="str">
            <v>スタッフ役（拠点統括補佐）</v>
          </cell>
          <cell r="H46" t="str">
            <v>※職種変更予定の者については別紙を参照</v>
          </cell>
          <cell r="I46">
            <v>2</v>
          </cell>
          <cell r="K46" t="str">
            <v>職変</v>
          </cell>
          <cell r="L46">
            <v>5</v>
          </cell>
          <cell r="M46">
            <v>16779</v>
          </cell>
          <cell r="N46" t="str">
            <v>水野　和明　　　　</v>
          </cell>
          <cell r="O46" t="str">
            <v>京葉ベイエリア支社　</v>
          </cell>
          <cell r="P46" t="str">
            <v>向島　　　　　　　　</v>
          </cell>
          <cell r="Q46" t="str">
            <v>（拠点統括補佐）　　</v>
          </cell>
          <cell r="R46" t="str">
            <v>スタッフ役　　　　　</v>
          </cell>
          <cell r="S46" t="str">
            <v>水野　和明</v>
          </cell>
          <cell r="T46" t="str">
            <v>京葉ベイエリア支社</v>
          </cell>
          <cell r="U46" t="str">
            <v>向島(営)</v>
          </cell>
          <cell r="V46" t="str">
            <v>スタッフ役（拠点統括補佐）</v>
          </cell>
          <cell r="Y46" t="str">
            <v>CD</v>
          </cell>
        </row>
        <row r="47">
          <cell r="B47">
            <v>39958</v>
          </cell>
          <cell r="C47" t="str">
            <v>森田　美恵子</v>
          </cell>
          <cell r="D47" t="str">
            <v>富山支社</v>
          </cell>
          <cell r="E47" t="str">
            <v>小杉(営)</v>
          </cell>
          <cell r="F47" t="str">
            <v>営業部長（指導部長待遇）</v>
          </cell>
          <cell r="H47" t="str">
            <v>※職種変更予定の者については別紙を参照</v>
          </cell>
          <cell r="I47">
            <v>2</v>
          </cell>
          <cell r="K47" t="str">
            <v>職変</v>
          </cell>
          <cell r="L47">
            <v>5</v>
          </cell>
          <cell r="M47">
            <v>39958</v>
          </cell>
          <cell r="N47" t="str">
            <v>森田　美恵子　　　</v>
          </cell>
          <cell r="O47" t="str">
            <v>富山支社　　　　　　</v>
          </cell>
          <cell r="P47" t="str">
            <v>小杉　　　　　　　　</v>
          </cell>
          <cell r="Q47" t="str">
            <v>（指導部長待遇）　　</v>
          </cell>
          <cell r="R47" t="str">
            <v>営業部長　　　　　　</v>
          </cell>
          <cell r="S47" t="str">
            <v>森田　美恵子</v>
          </cell>
          <cell r="T47" t="str">
            <v>富山支社</v>
          </cell>
          <cell r="U47" t="str">
            <v>小杉(営)</v>
          </cell>
          <cell r="V47" t="str">
            <v>営業部長（指導部長待遇）</v>
          </cell>
          <cell r="Y47" t="str">
            <v>AC</v>
          </cell>
        </row>
        <row r="48">
          <cell r="B48">
            <v>39898</v>
          </cell>
          <cell r="C48" t="str">
            <v>蜷川　久子</v>
          </cell>
          <cell r="D48" t="str">
            <v>富山支社</v>
          </cell>
          <cell r="E48" t="str">
            <v>高岡南(営)</v>
          </cell>
          <cell r="F48" t="str">
            <v>スタッフ役（拠点統括補佐）</v>
          </cell>
          <cell r="H48" t="str">
            <v>※職種変更予定の者については別紙を参照</v>
          </cell>
          <cell r="I48">
            <v>2</v>
          </cell>
          <cell r="K48" t="str">
            <v>職変</v>
          </cell>
          <cell r="L48">
            <v>5</v>
          </cell>
          <cell r="M48">
            <v>39898</v>
          </cell>
          <cell r="N48" t="str">
            <v>蜷川　久子　　　　</v>
          </cell>
          <cell r="O48" t="str">
            <v>富山支社　　　　　　</v>
          </cell>
          <cell r="P48" t="str">
            <v>高岡南　　　　　　　</v>
          </cell>
          <cell r="Q48" t="str">
            <v>（拠点統括補佐）　　</v>
          </cell>
          <cell r="R48" t="str">
            <v>スタッフ役　　　　　</v>
          </cell>
          <cell r="S48" t="str">
            <v>蜷川　久子</v>
          </cell>
          <cell r="T48" t="str">
            <v>富山支社</v>
          </cell>
          <cell r="U48" t="str">
            <v>高岡南(営)</v>
          </cell>
          <cell r="V48" t="str">
            <v>スタッフ役（拠点統括補佐）</v>
          </cell>
          <cell r="Y48" t="str">
            <v>CD</v>
          </cell>
        </row>
        <row r="49">
          <cell r="B49">
            <v>18126</v>
          </cell>
          <cell r="C49" t="str">
            <v>和田　正記</v>
          </cell>
          <cell r="D49" t="str">
            <v>久留米支社</v>
          </cell>
          <cell r="E49" t="str">
            <v>八女(営)</v>
          </cell>
          <cell r="F49" t="str">
            <v>スタッフ役（拠点統括補佐）</v>
          </cell>
          <cell r="H49" t="str">
            <v>※職種変更予定の者については別紙を参照</v>
          </cell>
          <cell r="I49">
            <v>2</v>
          </cell>
          <cell r="K49" t="str">
            <v>職変</v>
          </cell>
          <cell r="L49">
            <v>5</v>
          </cell>
          <cell r="M49">
            <v>18126</v>
          </cell>
          <cell r="N49" t="str">
            <v>和田　正記　　　　</v>
          </cell>
          <cell r="O49" t="str">
            <v>久留米支社　　　　　</v>
          </cell>
          <cell r="P49" t="str">
            <v>八女　　　　　　　　</v>
          </cell>
          <cell r="Q49" t="str">
            <v>（拠点統括補佐）　　</v>
          </cell>
          <cell r="R49" t="str">
            <v>スタッフ役　　　　　</v>
          </cell>
          <cell r="S49" t="str">
            <v>和田　正記</v>
          </cell>
          <cell r="T49" t="str">
            <v>久留米支社</v>
          </cell>
          <cell r="U49" t="str">
            <v>八女(営)</v>
          </cell>
          <cell r="V49" t="str">
            <v>スタッフ役（拠点統括補佐）</v>
          </cell>
          <cell r="Y49" t="str">
            <v>CD</v>
          </cell>
        </row>
        <row r="50">
          <cell r="B50">
            <v>66409</v>
          </cell>
          <cell r="C50" t="str">
            <v>遠田　淳子</v>
          </cell>
          <cell r="D50" t="str">
            <v>宮崎支社</v>
          </cell>
          <cell r="E50" t="str">
            <v>延岡(営)</v>
          </cell>
          <cell r="F50" t="str">
            <v>スタッフ役（拠点統括補佐）</v>
          </cell>
          <cell r="H50" t="str">
            <v>※職種変更予定の者については別紙を参照</v>
          </cell>
          <cell r="I50">
            <v>2</v>
          </cell>
          <cell r="K50" t="str">
            <v>職変</v>
          </cell>
          <cell r="L50">
            <v>5</v>
          </cell>
          <cell r="M50">
            <v>66409</v>
          </cell>
          <cell r="N50" t="str">
            <v>遠田　淳子　　　　</v>
          </cell>
          <cell r="O50" t="str">
            <v>宮崎支社　　　　　　</v>
          </cell>
          <cell r="P50" t="str">
            <v>延岡　　　　　　　　</v>
          </cell>
          <cell r="Q50" t="str">
            <v>（拠点統括補佐）　　</v>
          </cell>
          <cell r="R50" t="str">
            <v>スタッフ役　　　　　</v>
          </cell>
          <cell r="S50" t="str">
            <v>遠田　淳子</v>
          </cell>
          <cell r="T50" t="str">
            <v>宮崎支社</v>
          </cell>
          <cell r="U50" t="str">
            <v>延岡(営)</v>
          </cell>
          <cell r="V50" t="str">
            <v>スタッフ役（拠点統括補佐）</v>
          </cell>
          <cell r="Y50" t="str">
            <v>CD</v>
          </cell>
        </row>
        <row r="51">
          <cell r="B51">
            <v>18780</v>
          </cell>
          <cell r="C51" t="str">
            <v>前田　陽司</v>
          </cell>
          <cell r="D51" t="str">
            <v>高知支社</v>
          </cell>
          <cell r="E51" t="str">
            <v>須崎営業所</v>
          </cell>
          <cell r="F51" t="str">
            <v>営業所長</v>
          </cell>
          <cell r="H51" t="str">
            <v>H19.6.30以前定年予定の者については別紙を参照</v>
          </cell>
          <cell r="I51">
            <v>2</v>
          </cell>
          <cell r="K51" t="str">
            <v>定年</v>
          </cell>
          <cell r="L51">
            <v>4</v>
          </cell>
          <cell r="M51">
            <v>18780</v>
          </cell>
          <cell r="N51" t="str">
            <v>前田　陽司　　　　</v>
          </cell>
          <cell r="O51" t="str">
            <v>高知支社　　　　　　</v>
          </cell>
          <cell r="P51" t="str">
            <v>須崎営業所　　　　　　</v>
          </cell>
          <cell r="Q51" t="str">
            <v>　　　　　　　　　　</v>
          </cell>
          <cell r="R51" t="str">
            <v>営業所長　　　　　　</v>
          </cell>
          <cell r="S51" t="str">
            <v>前田　陽司</v>
          </cell>
          <cell r="T51" t="str">
            <v>高知支社</v>
          </cell>
          <cell r="U51" t="str">
            <v>須崎営業所</v>
          </cell>
          <cell r="V51" t="str">
            <v>営業所長</v>
          </cell>
          <cell r="Y51" t="str">
            <v>CF</v>
          </cell>
        </row>
        <row r="52">
          <cell r="B52">
            <v>16256</v>
          </cell>
          <cell r="C52" t="str">
            <v>田部　安則</v>
          </cell>
          <cell r="D52" t="str">
            <v>愛知東支社</v>
          </cell>
          <cell r="E52" t="str">
            <v>豊橋（営）</v>
          </cell>
          <cell r="F52" t="str">
            <v>スタッフ役（拠点統括補佐）</v>
          </cell>
          <cell r="H52" t="str">
            <v>H19.6.30以前定年予定の者については別紙を参照</v>
          </cell>
          <cell r="I52">
            <v>2</v>
          </cell>
        </row>
        <row r="53">
          <cell r="B53">
            <v>18178</v>
          </cell>
          <cell r="C53" t="str">
            <v>坂中　良夫</v>
          </cell>
          <cell r="D53" t="str">
            <v>沼津支社</v>
          </cell>
          <cell r="E53" t="str">
            <v>富士宮中央（営）</v>
          </cell>
          <cell r="F53" t="str">
            <v>スタッフ役（拠点統括補佐）</v>
          </cell>
          <cell r="H53" t="str">
            <v>H19.6.30以前定年予定の者については別紙を参照</v>
          </cell>
          <cell r="I53">
            <v>2</v>
          </cell>
        </row>
        <row r="54">
          <cell r="B54">
            <v>9736</v>
          </cell>
          <cell r="C54" t="str">
            <v>杉山　邦夫</v>
          </cell>
          <cell r="D54" t="str">
            <v>首都圏営業本部</v>
          </cell>
          <cell r="F54" t="str">
            <v>スタッフ役（基盤開発担当）</v>
          </cell>
          <cell r="H54" t="str">
            <v>H19.6.30以前定年予定の者については別紙を参照</v>
          </cell>
          <cell r="I54">
            <v>2</v>
          </cell>
        </row>
        <row r="55">
          <cell r="B55">
            <v>18830</v>
          </cell>
          <cell r="C55" t="str">
            <v>鈴木　勇孝</v>
          </cell>
          <cell r="D55" t="str">
            <v>秋田支社</v>
          </cell>
          <cell r="E55" t="str">
            <v>鷹巣（営）</v>
          </cell>
          <cell r="F55" t="str">
            <v>営業部長（指導部長待遇）</v>
          </cell>
          <cell r="H55" t="str">
            <v>H19.6.30以前定年予定の者については別紙を参照</v>
          </cell>
          <cell r="I55">
            <v>2</v>
          </cell>
        </row>
        <row r="56">
          <cell r="B56">
            <v>89949</v>
          </cell>
          <cell r="C56" t="str">
            <v>千葉　俊弘</v>
          </cell>
          <cell r="D56" t="str">
            <v>郡山支社</v>
          </cell>
          <cell r="E56" t="str">
            <v>いわき平（営）</v>
          </cell>
          <cell r="F56" t="str">
            <v>スタッフ役（拠点統括補佐）</v>
          </cell>
          <cell r="H56" t="str">
            <v>H19.6.30以前定年予定の者については別紙を参照</v>
          </cell>
          <cell r="I56">
            <v>2</v>
          </cell>
        </row>
        <row r="57">
          <cell r="B57">
            <v>38555</v>
          </cell>
          <cell r="C57" t="str">
            <v>藤本　種子</v>
          </cell>
          <cell r="D57" t="str">
            <v>大阪法人職域支社</v>
          </cell>
          <cell r="F57" t="str">
            <v>スタッフ役</v>
          </cell>
          <cell r="H57" t="str">
            <v>H19.6.30以前定年予定の者については別紙を参照</v>
          </cell>
          <cell r="I57">
            <v>2</v>
          </cell>
        </row>
        <row r="58">
          <cell r="B58">
            <v>15828</v>
          </cell>
          <cell r="C58" t="str">
            <v>常松　繁</v>
          </cell>
          <cell r="D58" t="str">
            <v>川越支社</v>
          </cell>
          <cell r="E58" t="str">
            <v>川越南（営）</v>
          </cell>
          <cell r="F58" t="str">
            <v>スタッフ役（拠点統括補佐）</v>
          </cell>
          <cell r="H58" t="str">
            <v>H19.6.30以前定年予定の者については別紙を参照</v>
          </cell>
          <cell r="I58">
            <v>2</v>
          </cell>
        </row>
        <row r="59">
          <cell r="B59">
            <v>16646</v>
          </cell>
          <cell r="C59" t="str">
            <v>井樋　孝義</v>
          </cell>
          <cell r="D59" t="str">
            <v>熊本支社</v>
          </cell>
          <cell r="E59" t="str">
            <v>山鹿（営）</v>
          </cell>
          <cell r="F59" t="str">
            <v>営業部長（一級部長待遇）</v>
          </cell>
          <cell r="H59" t="str">
            <v>H19.6.30以前定年予定の者については別紙を参照</v>
          </cell>
          <cell r="I59">
            <v>2</v>
          </cell>
        </row>
        <row r="60">
          <cell r="B60">
            <v>18689</v>
          </cell>
          <cell r="C60" t="str">
            <v>野口　隆明</v>
          </cell>
          <cell r="D60" t="str">
            <v>東京ベイエリア支社</v>
          </cell>
          <cell r="E60" t="str">
            <v>池上（営）</v>
          </cell>
          <cell r="F60" t="str">
            <v>スタッフ役（拠点統括補佐）</v>
          </cell>
          <cell r="H60" t="str">
            <v>H19.6.30以前定年予定の者については別紙を参照</v>
          </cell>
          <cell r="I60">
            <v>2</v>
          </cell>
        </row>
        <row r="61">
          <cell r="B61">
            <v>15726</v>
          </cell>
          <cell r="C61" t="str">
            <v>高橋　秀幸</v>
          </cell>
          <cell r="D61" t="str">
            <v>函館支社</v>
          </cell>
          <cell r="E61" t="str">
            <v>今金（営）</v>
          </cell>
          <cell r="F61" t="str">
            <v>営業部長（指導部長待遇）</v>
          </cell>
          <cell r="H61" t="str">
            <v>H19.6.30以前定年予定の者については別紙を参照</v>
          </cell>
          <cell r="I61">
            <v>2</v>
          </cell>
        </row>
        <row r="62">
          <cell r="B62">
            <v>16495</v>
          </cell>
          <cell r="C62" t="str">
            <v>上村　友男</v>
          </cell>
          <cell r="D62" t="str">
            <v>熊本支社</v>
          </cell>
          <cell r="E62" t="str">
            <v>松橋営業所</v>
          </cell>
          <cell r="F62" t="str">
            <v>営業所長</v>
          </cell>
          <cell r="H62" t="str">
            <v>H19.6.30以前定年予定の者については別紙を参照</v>
          </cell>
          <cell r="I62">
            <v>2</v>
          </cell>
        </row>
        <row r="63">
          <cell r="B63">
            <v>16240</v>
          </cell>
          <cell r="C63" t="str">
            <v>佐々木　新平</v>
          </cell>
          <cell r="D63" t="str">
            <v>金沢支社</v>
          </cell>
          <cell r="F63" t="str">
            <v>不就業</v>
          </cell>
          <cell r="H63" t="str">
            <v>H19.6.30以前定年予定の者については別紙を参照</v>
          </cell>
          <cell r="I63">
            <v>2</v>
          </cell>
        </row>
        <row r="64">
          <cell r="B64">
            <v>66240</v>
          </cell>
          <cell r="C64" t="str">
            <v>緒方　智子</v>
          </cell>
          <cell r="D64" t="str">
            <v>名古屋法人職域支社</v>
          </cell>
          <cell r="E64" t="str">
            <v>ＦＰ第九（営）</v>
          </cell>
          <cell r="F64" t="str">
            <v>営業部長（指導部長待遇）</v>
          </cell>
          <cell r="H64" t="str">
            <v>H19.6.30以前定年予定の者については別紙を参照</v>
          </cell>
          <cell r="I64">
            <v>2</v>
          </cell>
        </row>
      </sheetData>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外貨金利相場照会16"/>
      <sheetName val="外貨金利相場照会24"/>
      <sheetName val="外普入金16"/>
      <sheetName val="外普入金24"/>
      <sheetName val="外普出金16"/>
      <sheetName val="外普出金24"/>
      <sheetName val="外定追加預入16"/>
      <sheetName val="外定追加預入24"/>
      <sheetName val="外貨普通残高照会"/>
      <sheetName val="外貨預金新規口座開設16"/>
      <sheetName val="外貨預金新規口座開設24"/>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Progress(Common)"/>
      <sheetName val="Design Progress(Each Tx)"/>
      <sheetName val="Design Issue list"/>
      <sheetName val="CDI check sheet"/>
      <sheetName val="CD Detail Status"/>
      <sheetName val="CD progress"/>
      <sheetName val="CD issue list"/>
      <sheetName val="UT Progress"/>
      <sheetName val="UT testcase"/>
      <sheetName val="UT issue list"/>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ヘッダ"/>
      <sheetName val="表紙"/>
      <sheetName val="変更履歴"/>
      <sheetName val="目次"/>
      <sheetName val="1-1"/>
      <sheetName val="2-1"/>
      <sheetName val="2-2-1 FTP"/>
      <sheetName val="2-2-2 分散ディスク"/>
      <sheetName val="2-2-3 DWH汎用抽出"/>
      <sheetName val="2-2-4 ファイルメンテ"/>
      <sheetName val="2-2-5 SQL"/>
      <sheetName val="2-3"/>
      <sheetName val="2-4"/>
      <sheetName val="2-5"/>
      <sheetName val="                           work"/>
      <sheetName val="バックアップ1-1"/>
      <sheetName val="いらない2-1"/>
      <sheetName val="いらない3-１"/>
      <sheetName val="sample for 2-3"/>
      <sheetName val="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制約１"/>
      <sheetName val="変更履歴"/>
      <sheetName val="旧概要フロー"/>
      <sheetName val="概要フロー "/>
      <sheetName val="処理概要"/>
      <sheetName val="詳細フロー"/>
      <sheetName val="処理機能記述書"/>
      <sheetName val="ファイルセット条件"/>
      <sheetName val="DBセット条件"/>
      <sheetName val="制約２"/>
      <sheetName val="メッセージ一覧"/>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refreshError="1">
        <row r="2">
          <cell r="E2" t="str">
            <v>COMN</v>
          </cell>
        </row>
        <row r="3">
          <cell r="E3" t="str">
            <v>CUST</v>
          </cell>
        </row>
        <row r="4">
          <cell r="E4" t="str">
            <v>EXCH</v>
          </cell>
        </row>
        <row r="5">
          <cell r="E5" t="str">
            <v>LIQD</v>
          </cell>
        </row>
        <row r="6">
          <cell r="E6" t="str">
            <v>LIQD</v>
          </cell>
        </row>
      </sheetData>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整合性チェックエラー"/>
      <sheetName val="定積"/>
      <sheetName val="格式1"/>
      <sheetName val="格式2"/>
      <sheetName val="Sheet3"/>
      <sheetName val="list"/>
      <sheetName val="ワーク"/>
      <sheetName val="ｵｰﾀﾞﾘﾝｸﾞｻｰﾊﾞ"/>
      <sheetName val="Sheet2"/>
      <sheetName val="DB"/>
    </sheetNames>
    <sheetDataSet>
      <sheetData sheetId="0" refreshError="1">
        <row r="2">
          <cell r="B2" t="str">
            <v>03252003</v>
          </cell>
        </row>
        <row r="3">
          <cell r="B3" t="str">
            <v>03252004</v>
          </cell>
        </row>
        <row r="4">
          <cell r="B4" t="str">
            <v>03252010</v>
          </cell>
        </row>
        <row r="5">
          <cell r="B5" t="str">
            <v>03252011</v>
          </cell>
        </row>
        <row r="6">
          <cell r="B6" t="str">
            <v>03252053</v>
          </cell>
        </row>
        <row r="7">
          <cell r="B7" t="str">
            <v>03253005</v>
          </cell>
        </row>
        <row r="8">
          <cell r="B8" t="str">
            <v>03253020</v>
          </cell>
        </row>
        <row r="9">
          <cell r="B9" t="str">
            <v>03255006</v>
          </cell>
        </row>
        <row r="10">
          <cell r="B10" t="str">
            <v>03255009</v>
          </cell>
        </row>
        <row r="11">
          <cell r="B11" t="str">
            <v>03255020</v>
          </cell>
        </row>
        <row r="12">
          <cell r="B12" t="str">
            <v>03255081</v>
          </cell>
        </row>
        <row r="13">
          <cell r="B13" t="str">
            <v>03255083</v>
          </cell>
        </row>
        <row r="14">
          <cell r="B14" t="str">
            <v>03255084</v>
          </cell>
        </row>
        <row r="15">
          <cell r="B15" t="str">
            <v>03256022</v>
          </cell>
        </row>
        <row r="16">
          <cell r="B16" t="str">
            <v>03256023</v>
          </cell>
        </row>
        <row r="17">
          <cell r="B17" t="str">
            <v>03256024</v>
          </cell>
        </row>
        <row r="18">
          <cell r="B18" t="str">
            <v>03256025</v>
          </cell>
        </row>
        <row r="19">
          <cell r="B19" t="str">
            <v>03256028</v>
          </cell>
        </row>
        <row r="20">
          <cell r="B20" t="str">
            <v>03256033</v>
          </cell>
        </row>
        <row r="21">
          <cell r="B21" t="str">
            <v>03256034</v>
          </cell>
        </row>
        <row r="22">
          <cell r="B22" t="str">
            <v>03256035</v>
          </cell>
        </row>
        <row r="23">
          <cell r="B23" t="str">
            <v>04253071</v>
          </cell>
        </row>
        <row r="24">
          <cell r="B24" t="str">
            <v>04253073</v>
          </cell>
        </row>
        <row r="25">
          <cell r="B25" t="str">
            <v>04253078</v>
          </cell>
        </row>
        <row r="26">
          <cell r="B26" t="str">
            <v>04253079</v>
          </cell>
        </row>
        <row r="27">
          <cell r="B27" t="str">
            <v>04253083</v>
          </cell>
        </row>
        <row r="28">
          <cell r="B28" t="str">
            <v>04253087</v>
          </cell>
        </row>
        <row r="29">
          <cell r="B29" t="str">
            <v>04253087</v>
          </cell>
        </row>
        <row r="30">
          <cell r="B30" t="str">
            <v>04253087</v>
          </cell>
        </row>
        <row r="31">
          <cell r="B31" t="str">
            <v>04253159</v>
          </cell>
        </row>
        <row r="32">
          <cell r="B32" t="str">
            <v>04253195</v>
          </cell>
        </row>
        <row r="33">
          <cell r="B33" t="str">
            <v>04253196</v>
          </cell>
        </row>
        <row r="34">
          <cell r="B34" t="str">
            <v>04253206</v>
          </cell>
        </row>
        <row r="35">
          <cell r="B35" t="str">
            <v>05250004</v>
          </cell>
        </row>
        <row r="36">
          <cell r="B36" t="str">
            <v>05250004</v>
          </cell>
        </row>
        <row r="37">
          <cell r="B37" t="str">
            <v>05250005</v>
          </cell>
        </row>
        <row r="38">
          <cell r="B38" t="str">
            <v>05250005</v>
          </cell>
        </row>
        <row r="39">
          <cell r="B39" t="str">
            <v>05250005</v>
          </cell>
        </row>
        <row r="40">
          <cell r="B40" t="str">
            <v>05250008</v>
          </cell>
        </row>
        <row r="41">
          <cell r="B41" t="str">
            <v>05250008</v>
          </cell>
        </row>
        <row r="42">
          <cell r="B42" t="str">
            <v>05250015</v>
          </cell>
        </row>
        <row r="43">
          <cell r="B43" t="str">
            <v>05250034</v>
          </cell>
        </row>
        <row r="44">
          <cell r="B44" t="str">
            <v>05250035</v>
          </cell>
        </row>
        <row r="45">
          <cell r="B45" t="str">
            <v>05250036</v>
          </cell>
        </row>
        <row r="46">
          <cell r="B46" t="str">
            <v>05250037</v>
          </cell>
        </row>
        <row r="47">
          <cell r="B47" t="str">
            <v>05250077</v>
          </cell>
        </row>
        <row r="48">
          <cell r="B48" t="str">
            <v>06250009</v>
          </cell>
        </row>
        <row r="49">
          <cell r="B49" t="str">
            <v>06250010</v>
          </cell>
        </row>
        <row r="50">
          <cell r="B50" t="str">
            <v>06250012</v>
          </cell>
        </row>
        <row r="51">
          <cell r="B51" t="str">
            <v>06250012</v>
          </cell>
        </row>
        <row r="52">
          <cell r="B52" t="str">
            <v>06250013</v>
          </cell>
        </row>
        <row r="53">
          <cell r="B53" t="str">
            <v>06250017</v>
          </cell>
        </row>
        <row r="54">
          <cell r="B54" t="str">
            <v>06250018</v>
          </cell>
        </row>
        <row r="55">
          <cell r="B55" t="str">
            <v>06250019</v>
          </cell>
        </row>
        <row r="56">
          <cell r="B56" t="str">
            <v>06250019</v>
          </cell>
        </row>
        <row r="57">
          <cell r="B57" t="str">
            <v>06250020</v>
          </cell>
        </row>
        <row r="58">
          <cell r="B58" t="str">
            <v>06250021</v>
          </cell>
        </row>
        <row r="59">
          <cell r="B59" t="str">
            <v>06250021</v>
          </cell>
        </row>
        <row r="60">
          <cell r="B60" t="str">
            <v>06250024</v>
          </cell>
        </row>
        <row r="61">
          <cell r="B61" t="str">
            <v>06250031</v>
          </cell>
        </row>
        <row r="62">
          <cell r="B62" t="str">
            <v>06250035</v>
          </cell>
        </row>
        <row r="63">
          <cell r="B63" t="str">
            <v>06250036</v>
          </cell>
        </row>
        <row r="64">
          <cell r="B64" t="str">
            <v>06250043</v>
          </cell>
        </row>
        <row r="65">
          <cell r="B65" t="str">
            <v>06250044</v>
          </cell>
        </row>
        <row r="66">
          <cell r="B66" t="str">
            <v>06250046</v>
          </cell>
        </row>
        <row r="67">
          <cell r="B67" t="str">
            <v>06250051</v>
          </cell>
        </row>
        <row r="68">
          <cell r="B68" t="str">
            <v>06250052</v>
          </cell>
        </row>
        <row r="69">
          <cell r="B69" t="str">
            <v>06250059</v>
          </cell>
        </row>
        <row r="70">
          <cell r="B70" t="str">
            <v>06250063</v>
          </cell>
        </row>
        <row r="71">
          <cell r="B71" t="str">
            <v>06250064</v>
          </cell>
        </row>
        <row r="72">
          <cell r="B72" t="str">
            <v>06250064</v>
          </cell>
        </row>
        <row r="73">
          <cell r="B73" t="str">
            <v>06250068</v>
          </cell>
        </row>
        <row r="74">
          <cell r="B74" t="str">
            <v>07250001</v>
          </cell>
        </row>
        <row r="75">
          <cell r="B75" t="str">
            <v>07250001</v>
          </cell>
        </row>
        <row r="76">
          <cell r="B76" t="str">
            <v>07250001</v>
          </cell>
        </row>
        <row r="77">
          <cell r="B77" t="str">
            <v>07250001</v>
          </cell>
        </row>
        <row r="78">
          <cell r="B78" t="str">
            <v>07250001</v>
          </cell>
        </row>
        <row r="79">
          <cell r="B79" t="str">
            <v>07250001</v>
          </cell>
        </row>
        <row r="80">
          <cell r="B80" t="str">
            <v>07250007</v>
          </cell>
        </row>
        <row r="81">
          <cell r="B81" t="str">
            <v>07250007</v>
          </cell>
        </row>
        <row r="82">
          <cell r="B82" t="str">
            <v>07250007</v>
          </cell>
        </row>
        <row r="83">
          <cell r="B83" t="str">
            <v>07250007</v>
          </cell>
        </row>
        <row r="84">
          <cell r="B84" t="str">
            <v>07250007</v>
          </cell>
        </row>
        <row r="85">
          <cell r="B85" t="str">
            <v>07250007</v>
          </cell>
        </row>
        <row r="86">
          <cell r="B86" t="str">
            <v>07250007</v>
          </cell>
        </row>
        <row r="87">
          <cell r="B87" t="str">
            <v>07250015</v>
          </cell>
        </row>
        <row r="88">
          <cell r="B88" t="str">
            <v>07250015</v>
          </cell>
        </row>
        <row r="89">
          <cell r="B89" t="str">
            <v>07250016</v>
          </cell>
        </row>
        <row r="90">
          <cell r="B90" t="str">
            <v>07250016</v>
          </cell>
        </row>
        <row r="91">
          <cell r="B91" t="str">
            <v>07250017</v>
          </cell>
        </row>
        <row r="92">
          <cell r="B92" t="str">
            <v>07250018</v>
          </cell>
        </row>
        <row r="93">
          <cell r="B93" t="str">
            <v>07250018</v>
          </cell>
        </row>
        <row r="94">
          <cell r="B94" t="str">
            <v>07250018</v>
          </cell>
        </row>
        <row r="95">
          <cell r="B95" t="str">
            <v>07250018</v>
          </cell>
        </row>
        <row r="96">
          <cell r="B96" t="str">
            <v>07250018</v>
          </cell>
        </row>
        <row r="97">
          <cell r="B97" t="str">
            <v>07250018</v>
          </cell>
        </row>
        <row r="98">
          <cell r="B98" t="str">
            <v>07250018</v>
          </cell>
        </row>
        <row r="99">
          <cell r="B99" t="str">
            <v>07250020</v>
          </cell>
        </row>
        <row r="100">
          <cell r="B100" t="str">
            <v>07250020</v>
          </cell>
        </row>
        <row r="101">
          <cell r="B101" t="str">
            <v>07250021</v>
          </cell>
        </row>
        <row r="102">
          <cell r="B102" t="str">
            <v>07250022</v>
          </cell>
        </row>
        <row r="103">
          <cell r="B103" t="str">
            <v>07250028</v>
          </cell>
        </row>
        <row r="104">
          <cell r="B104" t="str">
            <v>07250028</v>
          </cell>
        </row>
        <row r="105">
          <cell r="B105" t="str">
            <v>07250028</v>
          </cell>
        </row>
        <row r="106">
          <cell r="B106" t="str">
            <v>07250031</v>
          </cell>
        </row>
        <row r="107">
          <cell r="B107" t="str">
            <v>07250031</v>
          </cell>
        </row>
        <row r="108">
          <cell r="B108" t="str">
            <v>07250031</v>
          </cell>
        </row>
        <row r="109">
          <cell r="B109" t="str">
            <v>07250036</v>
          </cell>
        </row>
        <row r="110">
          <cell r="B110" t="str">
            <v>07250038</v>
          </cell>
        </row>
        <row r="111">
          <cell r="B111" t="str">
            <v>07250038</v>
          </cell>
        </row>
        <row r="112">
          <cell r="B112" t="str">
            <v>07250039</v>
          </cell>
        </row>
        <row r="113">
          <cell r="B113" t="str">
            <v>07250039</v>
          </cell>
        </row>
        <row r="114">
          <cell r="B114" t="str">
            <v>07250039</v>
          </cell>
        </row>
        <row r="115">
          <cell r="B115" t="str">
            <v>07250039</v>
          </cell>
        </row>
        <row r="116">
          <cell r="B116" t="str">
            <v>07250045</v>
          </cell>
        </row>
        <row r="117">
          <cell r="B117" t="str">
            <v>07250045</v>
          </cell>
        </row>
        <row r="118">
          <cell r="B118" t="str">
            <v>07250047</v>
          </cell>
        </row>
        <row r="119">
          <cell r="B119" t="str">
            <v>07250047</v>
          </cell>
        </row>
        <row r="120">
          <cell r="B120" t="str">
            <v>07250048</v>
          </cell>
        </row>
        <row r="121">
          <cell r="B121" t="str">
            <v>07250048</v>
          </cell>
        </row>
        <row r="122">
          <cell r="B122" t="str">
            <v>07250055</v>
          </cell>
        </row>
        <row r="123">
          <cell r="B123" t="str">
            <v>07250055</v>
          </cell>
        </row>
        <row r="124">
          <cell r="B124" t="str">
            <v>07250066</v>
          </cell>
        </row>
        <row r="125">
          <cell r="B125" t="str">
            <v>07250066</v>
          </cell>
        </row>
        <row r="126">
          <cell r="B126" t="str">
            <v>07250066</v>
          </cell>
        </row>
      </sheetData>
      <sheetData sheetId="1" refreshError="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詳細情報"/>
    </sheetNames>
    <sheetDataSet>
      <sheetData sheetId="0">
        <row r="18">
          <cell r="AD18">
            <v>2022</v>
          </cell>
        </row>
        <row r="24">
          <cell r="AD24">
            <v>1</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修正履歴"/>
      <sheetName val="合計"/>
      <sheetName val="YESｻｰﾊﾞ本番機（HA270DF400）"/>
      <sheetName val="WWWｻｰﾊﾞ本番機（HA170）"/>
      <sheetName val="ｵﾌｻｲﾄﾊﾞｯｸｱｯﾌﾟ機（HA270）"/>
      <sheetName val="YESｻｰﾊﾞ開発機（HA070CR80）"/>
      <sheetName val="WWWｻｰﾊﾞ開発機（HA070）"/>
      <sheetName val="Ｙｅｓサーバークライアント構成見積"/>
      <sheetName val="SPLSHEET"/>
      <sheetName val="Sheet1"/>
      <sheetName val="Sheet2"/>
      <sheetName val="Sheet3"/>
      <sheetName val="金利相場(災対機＿現状)"/>
      <sheetName val="金利相場(本番機＿現状)"/>
      <sheetName val="金利相場(本番機＿増設後)"/>
      <sheetName val="見積り"/>
      <sheetName val="ジョブ割当て"/>
      <sheetName val="ﾊﾞｯｸｱｯﾌﾟ容量＆分割見積"/>
      <sheetName val="ＢＵＰ格納ディレクトリ"/>
      <sheetName val="RAID格納"/>
      <sheetName val="pddbls"/>
      <sheetName val="PRODUCT_parm_0502"/>
      <sheetName val="ユーザRDエリアバックアップファイル対応表"/>
      <sheetName val="【資料】バックアップ容量計算式"/>
      <sheetName val="概算費用纏め"/>
      <sheetName val="Recware　IP概算"/>
      <sheetName val="Recware IP(保守)"/>
      <sheetName val="ﾌﾞﾚｰﾄﾞ(8枚)"/>
      <sheetName val="DBｻｰﾊﾞ"/>
      <sheetName val="DVDﾁｪﾝｼﾞｬｰ用ｻｰﾊﾞ"/>
      <sheetName val="DVDﾁｪﾝｼﾞｬｰ"/>
      <sheetName val="SANRISE"/>
      <sheetName val="SANRISE(Hicommand)"/>
      <sheetName val="ﾌﾞﾚｰﾄﾞのPPSB"/>
      <sheetName val="その他ｻｰﾊﾞのPPSB"/>
      <sheetName val="工事費"/>
      <sheetName val="TM開発費"/>
      <sheetName val="SE費"/>
      <sheetName val="本文"/>
      <sheetName val="管理表"/>
      <sheetName val="記入方法"/>
      <sheetName val="日付テーブル"/>
      <sheetName val="変更内容"/>
      <sheetName val="ジョブ割当て_4多重"/>
      <sheetName val="ジョブ割当て_8多重"/>
      <sheetName val="多重度設計根拠"/>
      <sheetName val="bkup_parm_tufknd11"/>
      <sheetName val="PRODUCT_parm_051112"/>
      <sheetName val="価格まとめ表 "/>
      <sheetName val="1-1-1.本番ハード"/>
      <sheetName val="1-1-2.本番導入一時経費"/>
      <sheetName val="1-1-3.本番ソフト"/>
      <sheetName val="1-1-4.本番サポート"/>
      <sheetName val="データ"/>
      <sheetName val="DVDﾁｪﾝｼﾞｬｰ用ｻｰ⣿筵"/>
      <sheetName val="PRODUCT_parm_050_x0000_"/>
      <sheetName val="bkup_parm_cufknd41"/>
      <sheetName val="見積もりサマリ"/>
      <sheetName val="内蔵HDD"/>
      <sheetName val="機能概要-1"/>
      <sheetName val="機能概要-2"/>
      <sheetName val="機能概要-3"/>
      <sheetName val="機能概要-4"/>
      <sheetName val="ｼｽﾃﾑ開発計画書別紙1-1 ﾊｰﾄﾞｳｪｱ構成図（本番機）"/>
      <sheetName val="ｼｽﾃﾑ開発計画書別紙1-2 ﾊｰﾄﾞｳｪｱ構成図（試験機）"/>
      <sheetName val="ｼｽﾃﾑ開発計画書別紙2　ｿﾌﾄｳｪｱ構成図"/>
      <sheetName val="ｼｽﾃﾑ開発計画書別紙3　VARIO体制"/>
      <sheetName val="ｼｽﾃﾑ開発計画書別紙4　要員計画"/>
      <sheetName val="LB課題"/>
      <sheetName val="別紙1セッション維持実現方式"/>
      <sheetName val="別紙2 HTTPリクエスト数調査"/>
      <sheetName val="別紙3"/>
      <sheetName val="電話機評価"/>
      <sheetName val="ネットワーク構成図"/>
      <sheetName val="（旧）電話機評価"/>
      <sheetName val="bk_電話機評価"/>
      <sheetName val="bk2_電話機評価"/>
      <sheetName val="DHCP概要図"/>
      <sheetName val="0818日立キャッシュアウト＿プレITbをITbとした場合"/>
      <sheetName val="0818日立キャッシュアウト表＿プレITbをITaとした場合"/>
      <sheetName val="0819＿日立サーバ以外のキャッシュアウト表"/>
      <sheetName val="0818＿田島さんあて送付内容"/>
      <sheetName val="G+4基盤コスト"/>
      <sheetName val="工数計画"/>
      <sheetName val="　　　　→work"/>
      <sheetName val="G+3基盤コスト"/>
      <sheetName val="接続先ＦＴｻｰﾊﾞ開発機（HA070CR80）"/>
      <sheetName val="共通・定期サーバ本番機（HA270DF400）"/>
      <sheetName val="約定管理・定期預金サーバ開発機（HA070CR80）"/>
      <sheetName val="概算見積サマリ(①+②)"/>
      <sheetName val="(参考)BS320)概算見積サマリ(①+②)"/>
      <sheetName val="本番ハードウェア内訳（①+②VMware)"/>
      <sheetName val="開発ハードウェア内訳（①+②VMware)"/>
      <sheetName val="(参考BS320)本番ハードウェア内訳（①+②VMware)"/>
      <sheetName val="(参考BS320)開発ハードウェア内訳（①+②VMware)"/>
      <sheetName val="新規購入|新規ソフトウェア内訳（①+②VMware)"/>
      <sheetName val="SE工数内訳(①+②VMware運管なし) "/>
      <sheetName val="SE工数内訳(①+②VMware運管なし)  (old)"/>
      <sheetName val="現行サーバスペック一覧 (提示用)"/>
      <sheetName val="見積条件、制限事項"/>
      <sheetName val="見積規模"/>
      <sheetName val="disk_data"/>
      <sheetName val="本番環境"/>
      <sheetName val="Data1"/>
      <sheetName val="制御情報"/>
      <sheetName val="価格表"/>
      <sheetName val="部別集計リンク"/>
      <sheetName val="小田担当分スケジュール詳細１"/>
      <sheetName val="#REF"/>
      <sheetName val="レイアウト"/>
      <sheetName val="WEBサービス"/>
      <sheetName val="CLS"/>
      <sheetName val="【様式３】部間共通ﾌｫﾙﾀﾞ申請"/>
      <sheetName val="見積明細"/>
      <sheetName val="10上岸野氏分類"/>
      <sheetName val="分類"/>
      <sheetName val="取引ストリーム表"/>
      <sheetName val="NAIS実績"/>
      <sheetName val="【別紙6】予実集計表"/>
      <sheetName val="間接・販管費率"/>
      <sheetName val="仕様変更進捗（ＡＬＬ）"/>
      <sheetName val="Recware_IP(保守)"/>
      <sheetName val="①ITｺｽﾄﾁｪｯｸｼｰﾄ"/>
      <sheetName val="②-1工数見積り分解ｼｰﾄ"/>
      <sheetName val="②-2工数見積り分解ｼｰﾄ（実績フォロー）"/>
      <sheetName val="③開発費ﾁｪｯｸｼｰﾄ"/>
      <sheetName val="③工数単価分解ｼｰﾄ"/>
      <sheetName val="③交渉経緯"/>
      <sheetName val="⑤保守内容ﾁｪｯｸｼｰﾄ"/>
      <sheetName val="⑤交渉経緯"/>
      <sheetName val="取り纏め表"/>
      <sheetName val="事業調査－判定結果"/>
      <sheetName val="表紙"/>
      <sheetName val="1"/>
      <sheetName val="2"/>
      <sheetName val="3"/>
      <sheetName val="4"/>
      <sheetName val="5"/>
      <sheetName val="6"/>
      <sheetName val="7"/>
      <sheetName val="8"/>
      <sheetName val="【添付1】マスタースケジュール"/>
      <sheetName val="【添付2】リスク管理表"/>
      <sheetName val="【添付3-①】クライテリア（基本設計）"/>
      <sheetName val="【添付3-②】クライテリア（DD_CT_ITa)"/>
      <sheetName val="コードインスタンス"/>
      <sheetName val="ドメインＤＢ"/>
      <sheetName val="日立"/>
      <sheetName val="BK"/>
      <sheetName val="IR"/>
      <sheetName val="IR（協開）"/>
      <sheetName val="NRI"/>
      <sheetName val="スケジュール"/>
      <sheetName val="プルダウンリストと予算レート表"/>
      <sheetName val="POPCON Master"/>
      <sheetName val="リスト"/>
      <sheetName val="要求"/>
      <sheetName val="帳票出力"/>
      <sheetName val="帳票レイアウト（指示書）"/>
      <sheetName val="3.3.1-2 Schedule per person"/>
      <sheetName val="定義"/>
      <sheetName val="使用方法"/>
      <sheetName val="WBS"/>
      <sheetName val="WBS説明"/>
      <sheetName val="辞書"/>
      <sheetName val="機能概要"/>
      <sheetName val="Macro1"/>
      <sheetName val="Work"/>
      <sheetName val="業務"/>
      <sheetName val="部門"/>
      <sheetName val="予算部店課係新旧対比表"/>
      <sheetName val="temp"/>
      <sheetName val="予実集計 - オペガイ"/>
      <sheetName val="選択肢一覧(非表示)"/>
      <sheetName val="取引先"/>
      <sheetName val="変更履歴"/>
      <sheetName val="PRODUCT_parm_050?"/>
      <sheetName val="5-1"/>
      <sheetName val="List Table"/>
      <sheetName val="レポートレイアウト"/>
      <sheetName val="Day2Gr2開発範囲"/>
      <sheetName val="INPUT(F.T.)"/>
      <sheetName val="勘定マスター"/>
      <sheetName val="会社リスト"/>
      <sheetName val="年月リスト"/>
      <sheetName val="業務CD棚卸結果"/>
      <sheetName val="取引データ移行"/>
      <sheetName val="④グラフ用（使用予定）"/>
      <sheetName val="基本情報申請"/>
      <sheetName val="PRODUCT_parm_050_"/>
      <sheetName val="ﾒﾆｭｰ"/>
      <sheetName val="DISK"/>
      <sheetName val="拠点コード"/>
      <sheetName val="業務システムコード"/>
      <sheetName val="組織コード"/>
      <sheetName val="ドロップダウンリスト"/>
      <sheetName val="全ＢＳ負債"/>
      <sheetName val="全ＢＳ資産"/>
      <sheetName val="macro"/>
      <sheetName val="980264"/>
      <sheetName val="００出張所"/>
      <sheetName val="事業調査_判定結果"/>
      <sheetName val="OS"/>
      <sheetName val="基準外有価証券"/>
      <sheetName val="未決要検討一覧"/>
      <sheetName val="図表一覧(旧)"/>
      <sheetName val="価格まとめ表_"/>
      <sheetName val="1-1-1_本番ハード"/>
      <sheetName val="1-1-2_本番導入一時経費"/>
      <sheetName val="1-1-3_本番ソフト"/>
      <sheetName val="1-1-4_本番サポート"/>
      <sheetName val="ｼｽﾃﾑ開発計画書別紙1-1_ﾊｰﾄﾞｳｪｱ構成図（本番機）"/>
      <sheetName val="ｼｽﾃﾑ開発計画書別紙1-2_ﾊｰﾄﾞｳｪｱ構成図（試験機）"/>
      <sheetName val="別紙2_HTTPリクエスト数調査"/>
      <sheetName val="SE工数内訳(①+②VMware運管なし)_"/>
      <sheetName val="SE工数内訳(①+②VMware運管なし)__(old)"/>
      <sheetName val="現行サーバスペック一覧_(提示用)"/>
      <sheetName val="3_3_1-2_Schedule_per_person"/>
      <sheetName val="POPCON_Master"/>
      <sheetName val="List_Table"/>
      <sheetName val="予実集計_-_オペガイ"/>
      <sheetName val="INPUT(F_T_)"/>
      <sheetName val="データ作成作業"/>
      <sheetName val="外為Work"/>
      <sheetName val="社員リスト"/>
      <sheetName val="Form1-1"/>
      <sheetName val="設定"/>
      <sheetName val="ルータレンタル料金表"/>
      <sheetName val="回線料金表"/>
      <sheetName val="印刷不要（マクロ用）"/>
      <sheetName val="チーム名"/>
      <sheetName val="【別紙】ﾃｰﾌﾞﾙ"/>
      <sheetName val="外為ＧＳＢ画面項目定義"/>
      <sheetName val="カテゴリ"/>
      <sheetName val="論理データ型"/>
      <sheetName val="conf "/>
      <sheetName val="ACtable"/>
      <sheetName val="テーブル定義書（案件番号採番）"/>
      <sheetName val="工数算出基準"/>
      <sheetName val="工数算出基礎数値"/>
      <sheetName val="H8_riyou"/>
      <sheetName val="ワーク"/>
      <sheetName val="コード表"/>
      <sheetName val="item"/>
      <sheetName val="Q_請求先還元"/>
      <sheetName val="PRODUCT_parm_050_x005f_x0000_"/>
      <sheetName val="3402C007"/>
      <sheetName val="41081"/>
      <sheetName val="41104"/>
      <sheetName val="41109"/>
      <sheetName val="41304"/>
      <sheetName val="41312"/>
      <sheetName val="41393"/>
      <sheetName val="41398"/>
      <sheetName val="42711"/>
      <sheetName val="SPLSHEET.XLS"/>
      <sheetName val="ﾃｰﾌﾞﾙ"/>
      <sheetName val="code"/>
      <sheetName val="１4年01月04日伝送開始分"/>
      <sheetName val="ﾌﾟﾛｾｽ一覧"/>
      <sheetName val="ジョブネット採番"/>
      <sheetName val="98下期Outlook"/>
      <sheetName val="高金利預金の影響"/>
      <sheetName val="$work(rack)"/>
      <sheetName val="漢字ＴＢＬ"/>
      <sheetName val="時間見積"/>
      <sheetName val="別紙1"/>
      <sheetName val="原紙"/>
      <sheetName val="１．社内ﾈｯﾄﾜｰｸﾊｰﾄﾞｳｪｱ"/>
      <sheetName val="型番"/>
      <sheetName val="リモート"/>
      <sheetName val="休日"/>
      <sheetName val="ｽｹ"/>
      <sheetName val="9.ﾄﾞｷｭﾒﾝﾄ(記入）"/>
    </sheetNames>
    <definedNames>
      <definedName name="業務終了"/>
      <definedName name="検腔キー・ファイル出悠"/>
      <definedName name="検索キーのファイル出力" sheetId="0"/>
    </defined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sheetData sheetId="57" refreshError="1"/>
      <sheetData sheetId="58" refreshError="1"/>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refreshError="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析"/>
      <sheetName val="サマリ"/>
      <sheetName val="3月修正送付一覧"/>
      <sheetName val="日付合計"/>
    </sheetNames>
    <sheetDataSet>
      <sheetData sheetId="0"/>
      <sheetData sheetId="1">
        <row r="2">
          <cell r="G2" t="str">
            <v>１．機能落ち</v>
          </cell>
          <cell r="J2" t="str">
            <v>A.ｲﾝﾌﾟｯﾄの確認不足</v>
          </cell>
        </row>
        <row r="3">
          <cell r="G3" t="str">
            <v>２．機能誤り</v>
          </cell>
          <cell r="J3" t="str">
            <v>B.機能の検討不足</v>
          </cell>
        </row>
        <row r="4">
          <cell r="G4" t="str">
            <v>３．仕様不明確</v>
          </cell>
          <cell r="J4" t="str">
            <v>C.関連機能の確認不足(対APAP間)</v>
          </cell>
        </row>
        <row r="5">
          <cell r="G5" t="str">
            <v>４．仕様不整合</v>
          </cell>
          <cell r="J5" t="str">
            <v>D.関連機能の確認不足(対制御ｿﾌﾄ)</v>
          </cell>
        </row>
        <row r="6">
          <cell r="G6" t="str">
            <v>５．共通仕様違反</v>
          </cell>
          <cell r="J6" t="str">
            <v>E.関連機能の確認不足(対基本ｿﾌﾄ)</v>
          </cell>
        </row>
        <row r="7">
          <cell r="G7" t="str">
            <v>６．設計の改善</v>
          </cell>
          <cell r="J7" t="str">
            <v>F.連絡の不徹底</v>
          </cell>
        </row>
        <row r="8">
          <cell r="G8" t="str">
            <v>７．記述冗長、重複、不統一</v>
          </cell>
          <cell r="J8" t="str">
            <v>G.表現の配慮等不足</v>
          </cell>
        </row>
        <row r="9">
          <cell r="G9" t="str">
            <v>８．その他</v>
          </cell>
          <cell r="J9" t="str">
            <v>H.設計変更</v>
          </cell>
        </row>
        <row r="10">
          <cell r="G10" t="str">
            <v>９．バグ以外</v>
          </cell>
          <cell r="J10" t="str">
            <v>I.その他</v>
          </cell>
        </row>
        <row r="11">
          <cell r="J11" t="str">
            <v>J.言語仕様の認識不足</v>
          </cell>
        </row>
        <row r="12">
          <cell r="J12" t="str">
            <v>K．バグ以外</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シート定義 (back)"/>
      <sheetName val="目次"/>
      <sheetName val="シート定義"/>
      <sheetName val="経緯 (back)"/>
      <sheetName val="概要"/>
      <sheetName val="要求 (back)"/>
      <sheetName val="要求"/>
      <sheetName val="用途 (back)"/>
      <sheetName val="画面印刷"/>
      <sheetName val="帳票出力"/>
      <sheetName val="帳票レイアウト（指示書）"/>
      <sheetName val="ＷＯＲＫ"/>
      <sheetName val="端末履歴照会イメージ"/>
      <sheetName val="帳票イメージ（指示書１）"/>
      <sheetName val="帳票イメージ（指示書２）"/>
      <sheetName val="指示書イメージ"/>
      <sheetName val="複数オペ"/>
      <sheetName val="別紙1a(印字ｲﾒｰｼﾞ)"/>
      <sheetName val="別紙1b(雛型)"/>
      <sheetName val="仕様 (back)"/>
      <sheetName val="添付資料６a"/>
      <sheetName val="添付資料６b"/>
      <sheetName val="別紙取引一覧（帳票出力）"/>
      <sheetName val="カメラ（後方事務印字）NEW"/>
      <sheetName val="カメラ（Ｄａｙ２での帳票出力パター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業用報告業務No"/>
      <sheetName val="CSV"/>
      <sheetName val="再査用"/>
      <sheetName val="新規差し戻し作業シート"/>
      <sheetName val="リスト"/>
      <sheetName val="アップ用"/>
      <sheetName val="BD"/>
      <sheetName val="ＩＥ１１・ＩＥ８（RM）"/>
      <sheetName val="新着メール"/>
      <sheetName val="CD"/>
      <sheetName val="MEMO"/>
      <sheetName val="操作手順"/>
      <sheetName val="【参考】業種 _新"/>
    </sheetNames>
    <sheetDataSet>
      <sheetData sheetId="0">
        <row r="1">
          <cell r="A1">
            <v>1123</v>
          </cell>
        </row>
        <row r="2">
          <cell r="A2">
            <v>1124</v>
          </cell>
        </row>
        <row r="3">
          <cell r="A3">
            <v>1125</v>
          </cell>
        </row>
        <row r="4">
          <cell r="A4">
            <v>1126</v>
          </cell>
        </row>
        <row r="5">
          <cell r="A5">
            <v>1127</v>
          </cell>
        </row>
        <row r="6">
          <cell r="A6">
            <v>1144</v>
          </cell>
        </row>
        <row r="7">
          <cell r="A7">
            <v>1147</v>
          </cell>
        </row>
        <row r="8">
          <cell r="A8">
            <v>1148</v>
          </cell>
        </row>
        <row r="9">
          <cell r="A9">
            <v>1149</v>
          </cell>
        </row>
        <row r="10">
          <cell r="A10">
            <v>1154</v>
          </cell>
        </row>
        <row r="11">
          <cell r="A11">
            <v>1172</v>
          </cell>
        </row>
        <row r="12">
          <cell r="A12">
            <v>1173</v>
          </cell>
        </row>
        <row r="13">
          <cell r="A13">
            <v>1174</v>
          </cell>
        </row>
        <row r="14">
          <cell r="A14">
            <v>1175</v>
          </cell>
        </row>
        <row r="15">
          <cell r="A15">
            <v>1176</v>
          </cell>
        </row>
        <row r="16">
          <cell r="A16">
            <v>1177</v>
          </cell>
        </row>
        <row r="17">
          <cell r="A17">
            <v>1178</v>
          </cell>
        </row>
        <row r="18">
          <cell r="A18">
            <v>1179</v>
          </cell>
        </row>
        <row r="19">
          <cell r="A19">
            <v>1180</v>
          </cell>
        </row>
        <row r="20">
          <cell r="A20">
            <v>1181</v>
          </cell>
        </row>
        <row r="21">
          <cell r="A21">
            <v>1183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データ配置(契約編)"/>
      <sheetName val="WAP"/>
      <sheetName val="#REF"/>
      <sheetName val="CTRL"/>
      <sheetName val="合成するもの"/>
      <sheetName val="００出張所"/>
      <sheetName val="99出張所"/>
      <sheetName val="ﾌｫﾛｰ96上"/>
      <sheetName val="目次"/>
      <sheetName val="変更履歴"/>
      <sheetName val="1.1."/>
      <sheetName val="メンテ画面"/>
      <sheetName val="メンテ画面 (2)"/>
      <sheetName val="メンテ画面 (5)"/>
      <sheetName val="EUC_LIST.WJ2"/>
      <sheetName val="基本・利用・管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カメラ　定期預金入金"/>
      <sheetName val="表紙"/>
      <sheetName val="目次"/>
      <sheetName val="変更履歴"/>
      <sheetName val="１．１～１．３"/>
      <sheetName val="２．１～２．５"/>
      <sheetName val="２．６　back"/>
      <sheetName val="２．６ "/>
      <sheetName val="２．７"/>
      <sheetName val="参考　（旧UFJ）受付票出力トップ画面"/>
      <sheetName val="指示書出力－検索条件入力画面　検索条件入力パターン"/>
      <sheetName val="帳票イメージ（指示書１）"/>
      <sheetName val="帳票イメージ（指示書２）"/>
      <sheetName val="各業務T記載例　指示書詳細フォーマット（UC名）"/>
      <sheetName val="取引管理記載内容　指示書詳細フォーマット（共通）"/>
      <sheetName val="２．８"/>
      <sheetName val="２．９"/>
      <sheetName val="３．１～３．２"/>
      <sheetName val="３．３．１"/>
      <sheetName val="３．３．２～３．３．３"/>
      <sheetName val="サンプル・カメラ"/>
      <sheetName val="別紙２　端末操作履歴項目(検索条件入力画面）"/>
      <sheetName val="別紙２　端末操作履歴項目(検索結果出力画面（未出力時）"/>
      <sheetName val="別紙２　端末操作履歴項目(検索結果出力画面（出力済）"/>
      <sheetName val="別紙３　端末履歴照会　画面イメージ"/>
      <sheetName val="別紙４　共通チェックシーケンス"/>
      <sheetName val="帳票イメージ（新汎用サービス）"/>
      <sheetName val="帳票項目定義（新汎用サービス）"/>
      <sheetName val="帳票イメージ（円定期期限前解約）"/>
      <sheetName val="帳票項目定義（円定期期限前解約）"/>
      <sheetName val="帳票イメージ_投信買取"/>
      <sheetName val="帳票項目定義_投信買取"/>
      <sheetName val="帳票イメージ（サンプル）"/>
      <sheetName val="帳票項目定義（サンプル）"/>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ﾃﾚﾊﾞﾝ専用"/>
      <sheetName val="ﾃﾚﾊﾞﾝRTGS共用"/>
      <sheetName val="選択リスト用シート"/>
      <sheetName val="ｵﾝﾗｲﾝ障害"/>
      <sheetName val="ﾃﾚﾊﾞﾝ_東海BK"/>
      <sheetName val="1.5 マスタディスク構成(3)"/>
      <sheetName val="リスト"/>
      <sheetName val="印刷対象外"/>
      <sheetName val="記入説明（メッセージを追加する前に必ず参照してください）"/>
      <sheetName val="入力規則"/>
      <sheetName val="栄子ｼｰﾄ"/>
      <sheetName val="見積もり前提"/>
      <sheetName val="基礎データ"/>
      <sheetName val="選択項目"/>
      <sheetName val="課題管理記述要領"/>
      <sheetName val="ﾏｽﾀ"/>
      <sheetName val="テンプレート"/>
      <sheetName val="header"/>
      <sheetName val="【印刷不要】システム構成図（本番）"/>
      <sheetName val="【印刷不要】システム構成図（開発）"/>
      <sheetName val="【印刷不要】外部システム(業務系)"/>
      <sheetName val="Sheet1"/>
      <sheetName val="利用項目一覧"/>
      <sheetName val="４．ラック構成図"/>
      <sheetName val="テーブル"/>
      <sheetName val="分解AX"/>
      <sheetName val="製品分類"/>
      <sheetName val="価格金利転換ｼｰﾄ"/>
      <sheetName val="表紙"/>
      <sheetName val="サンプル"/>
      <sheetName val="Java作成"/>
      <sheetName val="見積明細"/>
      <sheetName val="_"/>
      <sheetName val="ＤＢ一覧"/>
      <sheetName val="製品入力"/>
      <sheetName val="#REF"/>
      <sheetName val="EUC_LIST.WJ2"/>
      <sheetName val="ACM0131(GT)"/>
      <sheetName val="保守エリア"/>
      <sheetName val="案件元帳"/>
      <sheetName val="日付ﾃｰﾌﾞﾙ"/>
      <sheetName val="新営計画実施伺"/>
      <sheetName val="グラフ"/>
      <sheetName val="利益計算書"/>
      <sheetName val="明細書　"/>
      <sheetName val="回収計画"/>
      <sheetName val="システム構成概要と機器選定理由"/>
      <sheetName val="｜→添付せず（内部資料）"/>
      <sheetName val="償却"/>
      <sheetName val="日立見積り纏め"/>
      <sheetName val="テスト環境_構成まとめ"/>
      <sheetName val="本番環境_構成まとめ"/>
      <sheetName val="原価まとめ"/>
      <sheetName val="シミュレーション"/>
      <sheetName val="見積まとめ"/>
      <sheetName val="｜→見積（当社）"/>
      <sheetName val="運用関連"/>
      <sheetName val="SE見積"/>
      <sheetName val="ファシリティ"/>
      <sheetName val="NW機器"/>
      <sheetName val="|→ＩＢＭ見積"/>
      <sheetName val="表紙(標準)"/>
      <sheetName val="ご検討資料"/>
      <sheetName val="本番①DB2 UDB1"/>
      <sheetName val="本番①DB2 UDB2"/>
      <sheetName val="本番①TDS1"/>
      <sheetName val="本番①TDS2"/>
      <sheetName val="ﾃｽﾄ①DB2 UDB"/>
      <sheetName val="ﾃｽﾄ①TDS"/>
      <sheetName val="本番②DB2 UDB1"/>
      <sheetName val="本番②DB2 UDB2"/>
      <sheetName val="本番②TDS1"/>
      <sheetName val="本番②TDS2"/>
      <sheetName val="ﾃｽﾄ②DB2 UDB"/>
      <sheetName val="ﾃｽﾄ②TDS"/>
      <sheetName val="本番③DB2 UDB1"/>
      <sheetName val="本番③DB2 UDB2"/>
      <sheetName val="本番③TDS1"/>
      <sheetName val="本番③TDS2"/>
      <sheetName val="1812-81A"/>
      <sheetName val="system x"/>
      <sheetName val="Lotus"/>
      <sheetName val="IASC扱い製品"/>
      <sheetName val="ﾍﾙﾌﾟﾗｲﾝ"/>
      <sheetName val="サポートライン"/>
      <sheetName val="ストレージサポートライン"/>
      <sheetName val="TEIGAKUPAC"/>
      <sheetName val="p5 ファームウェア更新定額サービス"/>
      <sheetName val="STSS BASE(年額)"/>
      <sheetName val="STSS補足資料"/>
      <sheetName val="保証内容(QCOS)"/>
      <sheetName val="保証などについて"/>
      <sheetName val="Storage(AAS)"/>
      <sheetName val="System p保証と保守"/>
      <sheetName val="参考(ServicePac)"/>
      <sheetName val="開発129"/>
      <sheetName val="list"/>
      <sheetName val="業務領域"/>
      <sheetName val="目次"/>
      <sheetName val="ホスト名２業務コード"/>
      <sheetName val="ゾーニング設定表"/>
      <sheetName val="Sheet2"/>
      <sheetName val="設定"/>
      <sheetName val="試験スケジュール"/>
      <sheetName val="担当営業"/>
      <sheetName val="SSA構成図"/>
      <sheetName val="部門"/>
      <sheetName val="テーブル定義書（案件番号採番）"/>
      <sheetName val="99出張所"/>
      <sheetName val="ﾌｫﾛｰ96上"/>
      <sheetName val="定義"/>
      <sheetName val="Gupta"/>
      <sheetName val="単価テーブル"/>
      <sheetName val="表紙（標準)"/>
      <sheetName val="参照用"/>
      <sheetName val="検討シート"/>
      <sheetName val="外部システム1"/>
      <sheetName val="外部システム"/>
      <sheetName val="不正送金"/>
      <sheetName val="関連システム"/>
      <sheetName val="（参考）想定する障害シナリオ"/>
      <sheetName val="bk検討シート"/>
      <sheetName val="【作業用】スケジュール"/>
      <sheetName val="621"/>
      <sheetName val="624"/>
      <sheetName val="686"/>
      <sheetName val="687"/>
      <sheetName val="(別紙)送金種別"/>
      <sheetName val="(別紙)支店略称"/>
      <sheetName val="work"/>
      <sheetName val="コード"/>
      <sheetName val="ini"/>
      <sheetName val="項目"/>
      <sheetName val="入力画面用テーブル"/>
      <sheetName val="カテゴリ"/>
      <sheetName val="ステータス"/>
      <sheetName val="現行DB一覧2(CT)"/>
      <sheetName val="3.リスト"/>
      <sheetName val="env"/>
      <sheetName val="DDL"/>
      <sheetName val="4‐11"/>
      <sheetName val="インプットシート"/>
      <sheetName val="マスタ等（メインテナンス）"/>
      <sheetName val="全支店"/>
      <sheetName val="COST030410"/>
      <sheetName val="CPU情報"/>
      <sheetName val="カメラ"/>
      <sheetName val="SQFUHM02"/>
      <sheetName val="表1"/>
      <sheetName val="G一覧"/>
      <sheetName val="Sheet3"/>
      <sheetName val="調査状況リスト"/>
      <sheetName val="nayose"/>
      <sheetName val="次期システム（受託）"/>
      <sheetName val="現行システム（HW,SW)"/>
      <sheetName val="1.対象サーバ一情報"/>
      <sheetName val="項目マスタ"/>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sheetData sheetId="116"/>
      <sheetData sheetId="117"/>
      <sheetData sheetId="118"/>
      <sheetData sheetId="119"/>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J6P002Z(チェック項目一覧)"/>
      <sheetName val="TJ6M002Z(チェック項目一覧)"/>
      <sheetName val="TJ6P004Z(チェック項目一覧)"/>
      <sheetName val="TJ6M004Z(チェック項目一覧)"/>
      <sheetName val="TJ6P006Z(チェック項目一覧)"/>
      <sheetName val="TJ6M006Z(チェック項目一覧)"/>
      <sheetName val="TJ6P008Z(チェック項目一覧)"/>
      <sheetName val="TJ6M008Z(チェック項目一覧)"/>
      <sheetName val="CDI check sheet"/>
      <sheetName val="Dropdown"/>
      <sheetName val="table(1)"/>
      <sheetName val="table(2)"/>
      <sheetName val="リスト"/>
      <sheetName val="TJ6P002Z_チェック項目一覧_"/>
      <sheetName val="TBL_TERM"/>
      <sheetName val="#REF"/>
      <sheetName val="Sheet4"/>
      <sheetName val="チェック仕様(msg)"/>
      <sheetName val="社員基本情報"/>
      <sheetName val="New終身系ﾁｪｯｸ"/>
      <sheetName val="01損益見通 ３－６ｼｽ"/>
      <sheetName val="Standard"/>
      <sheetName val="コード判別"/>
      <sheetName val="改修状況"/>
      <sheetName val="コード"/>
      <sheetName val="work"/>
      <sheetName val="改_x0002__x0000_"/>
      <sheetName val="定義"/>
      <sheetName val="営業収益"/>
      <sheetName val="01損益見通_３－６ｼｽ"/>
      <sheetName val="本番環境"/>
      <sheetName val="設定情報"/>
      <sheetName val="Dropdown items"/>
      <sheetName val="書式"/>
      <sheetName val="改_x0002_"/>
      <sheetName val="社員リスト"/>
      <sheetName val="Sheet2"/>
      <sheetName val="マスタ"/>
      <sheetName val="ﾃｰﾌﾞﾙ"/>
      <sheetName val="IFタイムテーブル"/>
      <sheetName val="Dictionary"/>
      <sheetName val="改"/>
      <sheetName val="依頼データ名称ルール"/>
      <sheetName val="Overview"/>
      <sheetName val="ROMM - Planning"/>
      <sheetName val="ROMM - Controls"/>
      <sheetName val="ROMM - Substantive"/>
      <sheetName val="Values"/>
      <sheetName val="Tickmarks"/>
      <sheetName val="OPTIONAL - Personnel Assessment"/>
      <sheetName val="Assertions"/>
      <sheetName val="Notes"/>
      <sheetName val="01損益見通_３－６ｼｽ1"/>
      <sheetName val="Dropdown_items"/>
      <sheetName val="改"/>
      <sheetName val="01損益見通_３－６ｼｽ2"/>
      <sheetName val="Dropdown_items1"/>
      <sheetName val="List"/>
      <sheetName val="01損益見通_３－６ｼｽ3"/>
      <sheetName val="Dropdown_items2"/>
      <sheetName val="表紙"/>
      <sheetName val="項目"/>
      <sheetName val="【QA管理票】"/>
      <sheetName val="Sheet1"/>
      <sheetName val="Sheet3"/>
      <sheetName val="Profile"/>
      <sheetName val="目次"/>
      <sheetName val="env"/>
      <sheetName val="list_SubSystem"/>
      <sheetName val="【QA】ドロップダウンリスト"/>
      <sheetName val="改_x0002_?"/>
      <sheetName val="値の設定"/>
      <sheetName val="参照"/>
      <sheetName val="Param"/>
      <sheetName val="業務区分"/>
      <sheetName val="ワークシート"/>
      <sheetName val="選択"/>
      <sheetName val="区分"/>
      <sheetName val="GrepKeyリスト"/>
      <sheetName val="固定List定義"/>
      <sheetName val="01損益見通_３－６ｼｽ4"/>
      <sheetName val="Dropdown_items3"/>
      <sheetName val="ROMM_-_Planning"/>
      <sheetName val="ROMM_-_Controls"/>
      <sheetName val="ROMM_-_Substantive"/>
      <sheetName val="OPTIONAL_-_Personnel_Assessment"/>
      <sheetName val="改?"/>
      <sheetName val="01損益見通_３－６ｼｽ5"/>
      <sheetName val="Dropdown_items4"/>
      <sheetName val="ROMM_-_Planning1"/>
      <sheetName val="ROMM_-_Controls1"/>
      <sheetName val="ROMM_-_Substantive1"/>
      <sheetName val="OPTIONAL_-_Personnel_Assessmen1"/>
      <sheetName val="会社情報"/>
      <sheetName val="内容"/>
      <sheetName val="更新履歴"/>
      <sheetName val="概要"/>
      <sheetName val="概要2"/>
      <sheetName val="Main"/>
      <sheetName val="ViewID分岐後処理"/>
      <sheetName val="メッセージ出力処理"/>
      <sheetName val="SQL"/>
      <sheetName val="PreparedStatement設定"/>
      <sheetName val="特殊カラム設定"/>
      <sheetName val="修正個所"/>
      <sheetName val="t_pol_mst(印刷対象外)"/>
      <sheetName val="t_pol_clnt(印刷対象外)"/>
      <sheetName val="t_pol_cov(印刷対象外)"/>
      <sheetName val="t_pol_covo(印刷対象外)"/>
      <sheetName val="t_cca_msg(印刷対象外)"/>
      <sheetName val="t_plankey(印刷対象外)"/>
      <sheetName val="t_pol_fa(印刷対象外)"/>
      <sheetName val="t_pdf_bafg(印刷対象外)"/>
      <sheetName val="t_mm_mast(印刷対象外)"/>
      <sheetName val="t_pol_vul(印刷対象外)"/>
      <sheetName val="Options"/>
      <sheetName val="一覧"/>
      <sheetName val="01損益見通_３－６ｼｽ6"/>
      <sheetName val="Dropdown_items5"/>
      <sheetName val="ROMM_-_Planning2"/>
      <sheetName val="ROMM_-_Controls2"/>
      <sheetName val="ROMM_-_Substantive2"/>
      <sheetName val="OPTIONAL_-_Personnel_Assessmen2"/>
      <sheetName val="simulation　ロジック"/>
      <sheetName val="AA_PKG一覧"/>
      <sheetName val="(WP)サマリー"/>
      <sheetName val="(WP)実施依頼書_データ依頼書"/>
      <sheetName val="(WP)入手ファイル一覧"/>
      <sheetName val="(WP)データチェック"/>
      <sheetName val="(WP)処理手順"/>
    </sheetNames>
    <sheetDataSet>
      <sheetData sheetId="0" refreshError="1">
        <row r="6">
          <cell r="C6" t="str">
            <v>関数名</v>
          </cell>
          <cell r="D6" t="str">
            <v>コード</v>
          </cell>
          <cell r="E6" t="str">
            <v>種類</v>
          </cell>
          <cell r="F6" t="str">
            <v>関連項目</v>
          </cell>
          <cell r="G6" t="str">
            <v>条件</v>
          </cell>
          <cell r="H6" t="str">
            <v>エラーメッセージ</v>
          </cell>
        </row>
        <row r="7">
          <cell r="C7" t="str">
            <v>ACP046</v>
          </cell>
          <cell r="D7" t="str">
            <v>6E8015</v>
          </cell>
          <cell r="E7" t="str">
            <v>未入力チェック</v>
          </cell>
          <cell r="F7" t="str">
            <v>計算基準日</v>
          </cell>
          <cell r="G7" t="str">
            <v>計算基準日の日付妥当性チェック</v>
          </cell>
          <cell r="H7" t="str">
            <v>計算基準日を正しく入力して下さい</v>
          </cell>
        </row>
        <row r="8">
          <cell r="C8" t="str">
            <v>ChkH048_S</v>
          </cell>
          <cell r="D8" t="str">
            <v>6E7108</v>
          </cell>
          <cell r="E8" t="str">
            <v>未入力チェック</v>
          </cell>
          <cell r="F8" t="str">
            <v>計算基準日</v>
          </cell>
          <cell r="G8" t="str">
            <v>計算基準日が未入力はｴﾗｰ</v>
          </cell>
          <cell r="H8" t="str">
            <v>計算基準日を入力して下さい</v>
          </cell>
        </row>
        <row r="9">
          <cell r="C9" t="str">
            <v>ChkH078_S</v>
          </cell>
          <cell r="D9" t="str">
            <v>6E7110</v>
          </cell>
          <cell r="E9" t="str">
            <v>未入力チェック</v>
          </cell>
          <cell r="F9" t="str">
            <v>払込期間</v>
          </cell>
          <cell r="G9" t="str">
            <v>払込期間が未入力はｴﾗｰ</v>
          </cell>
          <cell r="H9" t="str">
            <v>払込期間を入力して下さい</v>
          </cell>
        </row>
        <row r="10">
          <cell r="C10" t="str">
            <v>ChkH045_S</v>
          </cell>
          <cell r="D10" t="str">
            <v>6E7105</v>
          </cell>
          <cell r="E10" t="str">
            <v>未入力チェック</v>
          </cell>
          <cell r="F10" t="str">
            <v>払方</v>
          </cell>
          <cell r="G10" t="str">
            <v>払方が未入力はｴﾗｰ</v>
          </cell>
          <cell r="H10" t="str">
            <v>払方を選択して下さい</v>
          </cell>
        </row>
        <row r="11">
          <cell r="C11" t="str">
            <v>ChkH046_S</v>
          </cell>
          <cell r="D11" t="str">
            <v>6E7106</v>
          </cell>
          <cell r="E11" t="str">
            <v>未入力チェック</v>
          </cell>
          <cell r="F11" t="str">
            <v>料率</v>
          </cell>
          <cell r="G11" t="str">
            <v>料率が未入力はｴﾗｰ</v>
          </cell>
          <cell r="H11" t="str">
            <v>料率を選択して下さい</v>
          </cell>
        </row>
        <row r="12">
          <cell r="C12" t="str">
            <v>ChkH047_S</v>
          </cell>
          <cell r="D12" t="str">
            <v>6E7107</v>
          </cell>
          <cell r="E12" t="str">
            <v>未入力チェック</v>
          </cell>
          <cell r="F12" t="str">
            <v>払込経路</v>
          </cell>
          <cell r="G12" t="str">
            <v>払込経路が未入力はｴﾗｰ</v>
          </cell>
          <cell r="H12" t="str">
            <v>払込経路を選択して下さい</v>
          </cell>
        </row>
        <row r="13">
          <cell r="C13" t="str">
            <v>ACP002</v>
          </cell>
          <cell r="D13" t="str">
            <v>6E8137</v>
          </cell>
          <cell r="E13" t="str">
            <v>半角数値チェック・数値チェック</v>
          </cell>
          <cell r="F13" t="str">
            <v>主契約Ｓ</v>
          </cell>
          <cell r="G13">
            <v>0</v>
          </cell>
          <cell r="H13" t="str">
            <v>主契約Ｓに半角数字を入力してください</v>
          </cell>
        </row>
        <row r="14">
          <cell r="C14" t="str">
            <v>ChkW061_S</v>
          </cell>
          <cell r="D14" t="str">
            <v>6E8061</v>
          </cell>
          <cell r="E14">
            <v>0</v>
          </cell>
          <cell r="F14" t="str">
            <v>主契約Ｓ</v>
          </cell>
          <cell r="G14" t="str">
            <v>主契約Ｓが未入力はｴﾗｰ</v>
          </cell>
          <cell r="H14" t="str">
            <v>主契約Ｓを入力してください</v>
          </cell>
        </row>
        <row r="15">
          <cell r="C15" t="str">
            <v>ACP004</v>
          </cell>
          <cell r="D15" t="str">
            <v>6E8139</v>
          </cell>
          <cell r="E15" t="str">
            <v>半角数値チェック・数値チェック</v>
          </cell>
          <cell r="F15" t="str">
            <v>生活特約年額</v>
          </cell>
          <cell r="G15">
            <v>0</v>
          </cell>
          <cell r="H15" t="str">
            <v>生活特約年額に半角数字を入力してください</v>
          </cell>
        </row>
        <row r="16">
          <cell r="C16" t="str">
            <v>ChkH084_S</v>
          </cell>
          <cell r="D16" t="str">
            <v>6E7116</v>
          </cell>
          <cell r="E16">
            <v>0</v>
          </cell>
          <cell r="F16" t="str">
            <v>生活特約年額</v>
          </cell>
          <cell r="G16" t="str">
            <v>生活特約年額が未入力はエラー</v>
          </cell>
          <cell r="H16" t="str">
            <v>生活特約年額を入力して下さい</v>
          </cell>
        </row>
        <row r="17">
          <cell r="C17" t="str">
            <v>ChkW062_S</v>
          </cell>
          <cell r="D17" t="str">
            <v>6E8062</v>
          </cell>
          <cell r="E17" t="str">
            <v>妥当性チェック</v>
          </cell>
          <cell r="F17" t="str">
            <v>主契約Ｓ</v>
          </cell>
          <cell r="G17" t="str">
            <v>主契約Sが１００～９９９９９以外エラー</v>
          </cell>
          <cell r="H17" t="str">
            <v>主契約Sは100から99999万円以内にして下さい</v>
          </cell>
        </row>
        <row r="18">
          <cell r="C18" t="str">
            <v>ChkW063_S</v>
          </cell>
          <cell r="D18" t="str">
            <v>6E8063</v>
          </cell>
          <cell r="E18" t="str">
            <v>範囲チェック</v>
          </cell>
          <cell r="F18" t="str">
            <v>主契約Ｓ</v>
          </cell>
          <cell r="G18" t="str">
            <v>主契約Sの単位　１０万きざみ以外ならエラー</v>
          </cell>
          <cell r="H18" t="str">
            <v>主契約Sの単位は10万きざみにして下さい</v>
          </cell>
        </row>
        <row r="19">
          <cell r="C19" t="str">
            <v>ACP003</v>
          </cell>
          <cell r="D19" t="str">
            <v>6E8138</v>
          </cell>
          <cell r="E19" t="str">
            <v>半角数値チェック・数値チェック</v>
          </cell>
          <cell r="F19" t="str">
            <v>定期特約S</v>
          </cell>
          <cell r="G19">
            <v>0</v>
          </cell>
          <cell r="H19" t="str">
            <v>定期特約Sに半角数字を入力してください</v>
          </cell>
        </row>
        <row r="20">
          <cell r="C20" t="str">
            <v>ChkW064_S</v>
          </cell>
          <cell r="D20" t="str">
            <v>6E8064</v>
          </cell>
          <cell r="E20" t="str">
            <v>妥当性チェック</v>
          </cell>
          <cell r="F20" t="str">
            <v>定期特約S</v>
          </cell>
          <cell r="G20" t="str">
            <v>定期特約Sが０ or １００～９９９９９以外エラー</v>
          </cell>
          <cell r="H20" t="str">
            <v>定期特約Sは0もしくは100から99999万円以内にして下さい</v>
          </cell>
        </row>
        <row r="21">
          <cell r="C21" t="str">
            <v>ChkW065_S</v>
          </cell>
          <cell r="D21" t="str">
            <v>6E8065</v>
          </cell>
          <cell r="E21" t="str">
            <v>範囲チェック</v>
          </cell>
          <cell r="F21" t="str">
            <v>定期特約S</v>
          </cell>
          <cell r="G21" t="str">
            <v>定期特約Sの単位　１０万きざみ以外ならエラー</v>
          </cell>
          <cell r="H21" t="str">
            <v>定期特約Sの単位は10万きざみにして下さい</v>
          </cell>
        </row>
        <row r="22">
          <cell r="C22" t="str">
            <v>ChkW024_S</v>
          </cell>
          <cell r="D22" t="str">
            <v>6E8024</v>
          </cell>
          <cell r="E22" t="str">
            <v>範囲チェック</v>
          </cell>
          <cell r="F22" t="str">
            <v>生活特約年額</v>
          </cell>
          <cell r="G22" t="str">
            <v>生活特約年額が ６０～２００００以外エラー</v>
          </cell>
          <cell r="H22" t="str">
            <v>生特特約年額は60から20000万円以内にして下さい</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6">
          <cell r="C6" t="str">
            <v>アプリインフラ/用語</v>
          </cell>
        </row>
      </sheetData>
      <sheetData sheetId="14">
        <row r="6">
          <cell r="C6" t="str">
            <v>アプリ
インフラ
/用語</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ow r="6">
          <cell r="C6">
            <v>0</v>
          </cell>
        </row>
      </sheetData>
      <sheetData sheetId="44">
        <row r="6">
          <cell r="C6">
            <v>0</v>
          </cell>
        </row>
      </sheetData>
      <sheetData sheetId="45">
        <row r="6">
          <cell r="C6">
            <v>0</v>
          </cell>
        </row>
      </sheetData>
      <sheetData sheetId="46">
        <row r="6">
          <cell r="C6">
            <v>0</v>
          </cell>
        </row>
      </sheetData>
      <sheetData sheetId="47">
        <row r="6">
          <cell r="C6">
            <v>0</v>
          </cell>
        </row>
      </sheetData>
      <sheetData sheetId="48">
        <row r="6">
          <cell r="C6">
            <v>0</v>
          </cell>
        </row>
      </sheetData>
      <sheetData sheetId="49">
        <row r="6">
          <cell r="C6">
            <v>0</v>
          </cell>
        </row>
      </sheetData>
      <sheetData sheetId="50">
        <row r="6">
          <cell r="C6">
            <v>0</v>
          </cell>
        </row>
      </sheetData>
      <sheetData sheetId="51">
        <row r="6">
          <cell r="C6">
            <v>0</v>
          </cell>
        </row>
      </sheetData>
      <sheetData sheetId="52">
        <row r="6">
          <cell r="C6">
            <v>0</v>
          </cell>
        </row>
      </sheetData>
      <sheetData sheetId="53">
        <row r="6">
          <cell r="C6">
            <v>0</v>
          </cell>
        </row>
      </sheetData>
      <sheetData sheetId="54">
        <row r="6">
          <cell r="C6">
            <v>0</v>
          </cell>
        </row>
      </sheetData>
      <sheetData sheetId="55">
        <row r="6">
          <cell r="C6">
            <v>0</v>
          </cell>
        </row>
      </sheetData>
      <sheetData sheetId="56">
        <row r="6">
          <cell r="C6">
            <v>0</v>
          </cell>
        </row>
      </sheetData>
      <sheetData sheetId="57" refreshError="1"/>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sheetData sheetId="96"/>
      <sheetData sheetId="97"/>
      <sheetData sheetId="98"/>
      <sheetData sheetId="99"/>
      <sheetData sheetId="100"/>
      <sheetData sheetId="101"/>
      <sheetData sheetId="102"/>
      <sheetData sheetId="103">
        <row r="6">
          <cell r="C6">
            <v>0</v>
          </cell>
        </row>
      </sheetData>
      <sheetData sheetId="104">
        <row r="6">
          <cell r="C6"/>
        </row>
      </sheetData>
      <sheetData sheetId="105"/>
      <sheetData sheetId="106"/>
      <sheetData sheetId="107"/>
      <sheetData sheetId="108"/>
      <sheetData sheetId="109"/>
      <sheetData sheetId="110"/>
      <sheetData sheetId="111"/>
      <sheetData sheetId="112"/>
      <sheetData sheetId="113"/>
      <sheetData sheetId="114"/>
      <sheetData sheetId="115" refreshError="1"/>
      <sheetData sheetId="116" refreshError="1"/>
      <sheetData sheetId="117"/>
      <sheetData sheetId="118"/>
      <sheetData sheetId="119"/>
      <sheetData sheetId="120"/>
      <sheetData sheetId="121"/>
      <sheetData sheetId="122"/>
      <sheetData sheetId="123" refreshError="1"/>
      <sheetData sheetId="124" refreshError="1"/>
      <sheetData sheetId="125">
        <row r="7">
          <cell r="C7">
            <v>0</v>
          </cell>
        </row>
      </sheetData>
      <sheetData sheetId="126"/>
      <sheetData sheetId="127"/>
      <sheetData sheetId="128"/>
      <sheetData sheetId="1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見積［次期OS検討］"/>
      <sheetName val="#REF"/>
      <sheetName val="621"/>
      <sheetName val="686"/>
      <sheetName val="624"/>
      <sheetName val="687"/>
      <sheetName val="ﾃﾚﾊﾞﾝRTGS共用"/>
      <sheetName val="現行システム（HW,SW)"/>
      <sheetName val="DATA_DIALOG"/>
      <sheetName val="次期システム（受託）"/>
      <sheetName val="画面一覧"/>
      <sheetName val="ｵﾝﾗｲﾝ障害"/>
      <sheetName val="TJ6P002Z(チェック項目一覧)"/>
      <sheetName val="codeSheetName"/>
      <sheetName val="参照"/>
      <sheetName val="振込件数"/>
      <sheetName val="Sheet1"/>
      <sheetName val="リスト"/>
      <sheetName val="栄子ｼｰﾄ"/>
      <sheetName val="ｼｽﾃﾑｺｰﾄﾞ表"/>
      <sheetName val="記入ｸﾞﾙｰﾌﾟ・関係ﾁｰﾑの略称"/>
      <sheetName val="ユーザ部名"/>
      <sheetName val="基本料金LIST"/>
      <sheetName val="LIST"/>
      <sheetName val="re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ﾃﾚﾊﾞﾝRTGS共用"/>
      <sheetName val="ﾃﾚﾊﾞﾝ専用"/>
      <sheetName val="調査状況リスト"/>
      <sheetName val="Sheet2"/>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3" Type="http://schemas.openxmlformats.org/officeDocument/2006/relationships/vmlDrawing" Target="../drawings/vmlDrawing2.v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7" Type="http://schemas.openxmlformats.org/officeDocument/2006/relationships/ctrlProp" Target="../ctrlProps/ctrlProp51.x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 Type="http://schemas.openxmlformats.org/officeDocument/2006/relationships/drawing" Target="../drawings/drawing2.xml"/><Relationship Id="rId16" Type="http://schemas.openxmlformats.org/officeDocument/2006/relationships/ctrlProp" Target="../ctrlProps/ctrlProp60.xml"/><Relationship Id="rId20" Type="http://schemas.openxmlformats.org/officeDocument/2006/relationships/ctrlProp" Target="../ctrlProps/ctrlProp64.xml"/><Relationship Id="rId29" Type="http://schemas.openxmlformats.org/officeDocument/2006/relationships/ctrlProp" Target="../ctrlProps/ctrlProp73.xml"/><Relationship Id="rId41" Type="http://schemas.openxmlformats.org/officeDocument/2006/relationships/ctrlProp" Target="../ctrlProps/ctrlProp85.xml"/><Relationship Id="rId1" Type="http://schemas.openxmlformats.org/officeDocument/2006/relationships/printerSettings" Target="../printerSettings/printerSettings2.bin"/><Relationship Id="rId6" Type="http://schemas.openxmlformats.org/officeDocument/2006/relationships/ctrlProp" Target="../ctrlProps/ctrlProp50.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49" Type="http://schemas.openxmlformats.org/officeDocument/2006/relationships/ctrlProp" Target="../ctrlProps/ctrlProp93.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 Id="rId48" Type="http://schemas.openxmlformats.org/officeDocument/2006/relationships/ctrlProp" Target="../ctrlProps/ctrlProp92.xml"/><Relationship Id="rId8" Type="http://schemas.openxmlformats.org/officeDocument/2006/relationships/ctrlProp" Target="../ctrlProps/ctrlProp5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8"/>
  <sheetViews>
    <sheetView showGridLines="0" showRowColHeaders="0" tabSelected="1" view="pageBreakPreview" zoomScaleNormal="55" zoomScaleSheetLayoutView="100" workbookViewId="0"/>
  </sheetViews>
  <sheetFormatPr defaultRowHeight="18.75" outlineLevelRow="1" outlineLevelCol="1"/>
  <cols>
    <col min="1" max="1" width="3.5" style="74" customWidth="1"/>
    <col min="2" max="2" width="2.375" style="74" customWidth="1"/>
    <col min="3" max="3" width="8.125" style="74" customWidth="1"/>
    <col min="4" max="6" width="9.5" style="74" customWidth="1"/>
    <col min="7" max="7" width="10.5" style="74" customWidth="1"/>
    <col min="8" max="8" width="13.75" style="74" customWidth="1"/>
    <col min="9" max="9" width="18.625" style="74" bestFit="1" customWidth="1"/>
    <col min="10" max="10" width="12" style="74" customWidth="1"/>
    <col min="11" max="11" width="9.5" style="74" customWidth="1"/>
    <col min="12" max="28" width="9" style="74" hidden="1" customWidth="1" outlineLevel="1"/>
    <col min="29" max="29" width="9" style="74" collapsed="1"/>
    <col min="30" max="16384" width="9" style="74"/>
  </cols>
  <sheetData>
    <row r="1" spans="1:17" ht="19.5" thickBot="1">
      <c r="A1" s="71"/>
      <c r="B1" s="72"/>
      <c r="C1" s="72"/>
      <c r="D1" s="73"/>
      <c r="E1" s="73"/>
      <c r="F1" s="73"/>
      <c r="G1" s="73"/>
      <c r="H1" s="73"/>
      <c r="I1" s="73"/>
      <c r="J1" s="73"/>
      <c r="K1" s="73"/>
      <c r="L1" s="73"/>
      <c r="M1" s="73"/>
      <c r="N1" s="73"/>
      <c r="O1" s="73"/>
      <c r="P1" s="73"/>
      <c r="Q1" s="73"/>
    </row>
    <row r="2" spans="1:17" ht="21.75" customHeight="1">
      <c r="A2" s="73"/>
      <c r="B2" s="222" t="s">
        <v>400</v>
      </c>
      <c r="C2" s="223"/>
      <c r="D2" s="223"/>
      <c r="E2" s="223"/>
      <c r="F2" s="223"/>
      <c r="G2" s="223"/>
      <c r="H2" s="223"/>
      <c r="I2" s="223"/>
      <c r="J2" s="223"/>
      <c r="K2" s="224"/>
      <c r="L2" s="73"/>
      <c r="M2" s="73"/>
      <c r="N2" s="73"/>
      <c r="O2" s="73"/>
      <c r="P2" s="73"/>
      <c r="Q2" s="73"/>
    </row>
    <row r="3" spans="1:17" ht="38.25" customHeight="1">
      <c r="A3" s="73"/>
      <c r="B3" s="225" t="s">
        <v>1181</v>
      </c>
      <c r="C3" s="226"/>
      <c r="D3" s="226"/>
      <c r="E3" s="226"/>
      <c r="F3" s="226"/>
      <c r="G3" s="226"/>
      <c r="H3" s="226"/>
      <c r="I3" s="226"/>
      <c r="J3" s="226"/>
      <c r="K3" s="226"/>
      <c r="L3" s="73"/>
      <c r="M3" s="73"/>
      <c r="N3" s="73"/>
      <c r="O3" s="73"/>
      <c r="P3" s="73"/>
      <c r="Q3" s="73"/>
    </row>
    <row r="4" spans="1:17" ht="29.25" customHeight="1">
      <c r="A4" s="73"/>
      <c r="B4" s="75"/>
      <c r="C4" s="75"/>
      <c r="D4" s="75"/>
      <c r="E4" s="75"/>
      <c r="F4" s="75"/>
      <c r="G4" s="75"/>
      <c r="H4" s="75"/>
      <c r="I4" s="273"/>
      <c r="J4" s="273"/>
      <c r="K4" s="273"/>
      <c r="L4" s="73"/>
      <c r="M4" s="73"/>
      <c r="N4" s="73"/>
      <c r="O4" s="73"/>
      <c r="P4" s="73"/>
      <c r="Q4" s="73"/>
    </row>
    <row r="5" spans="1:17" ht="10.5" customHeight="1">
      <c r="A5" s="73"/>
      <c r="B5" s="227" t="s">
        <v>19</v>
      </c>
      <c r="C5" s="228"/>
      <c r="D5" s="204" t="s">
        <v>97</v>
      </c>
      <c r="E5" s="205"/>
      <c r="F5" s="205"/>
      <c r="G5" s="205"/>
      <c r="H5" s="205"/>
      <c r="I5" s="206"/>
      <c r="J5" s="210" t="s">
        <v>22</v>
      </c>
      <c r="K5" s="211"/>
      <c r="L5" s="243" t="b">
        <v>0</v>
      </c>
      <c r="M5" s="203" t="b">
        <v>0</v>
      </c>
      <c r="N5" s="73"/>
      <c r="O5" s="73"/>
      <c r="P5" s="73"/>
      <c r="Q5" s="73"/>
    </row>
    <row r="6" spans="1:17" ht="10.5" customHeight="1">
      <c r="A6" s="73"/>
      <c r="B6" s="229"/>
      <c r="C6" s="230"/>
      <c r="D6" s="207"/>
      <c r="E6" s="208"/>
      <c r="F6" s="208"/>
      <c r="G6" s="208"/>
      <c r="H6" s="208"/>
      <c r="I6" s="209"/>
      <c r="J6" s="233"/>
      <c r="K6" s="234"/>
      <c r="L6" s="243"/>
      <c r="M6" s="203"/>
      <c r="N6" s="73"/>
      <c r="O6" s="73"/>
      <c r="P6" s="73"/>
      <c r="Q6" s="73"/>
    </row>
    <row r="7" spans="1:17" ht="16.5" customHeight="1">
      <c r="A7" s="73"/>
      <c r="B7" s="229"/>
      <c r="C7" s="230"/>
      <c r="D7" s="204" t="s">
        <v>181</v>
      </c>
      <c r="E7" s="205"/>
      <c r="F7" s="205"/>
      <c r="G7" s="205"/>
      <c r="H7" s="205"/>
      <c r="I7" s="206"/>
      <c r="J7" s="210" t="s">
        <v>22</v>
      </c>
      <c r="K7" s="211"/>
      <c r="L7" s="76" t="b">
        <v>0</v>
      </c>
      <c r="M7" s="77" t="b">
        <v>0</v>
      </c>
      <c r="N7" s="73"/>
      <c r="O7" s="73"/>
      <c r="P7" s="73"/>
      <c r="Q7" s="73"/>
    </row>
    <row r="8" spans="1:17" ht="15" customHeight="1">
      <c r="A8" s="73"/>
      <c r="B8" s="229"/>
      <c r="C8" s="230"/>
      <c r="D8" s="207"/>
      <c r="E8" s="208"/>
      <c r="F8" s="208"/>
      <c r="G8" s="208"/>
      <c r="H8" s="208"/>
      <c r="I8" s="209"/>
      <c r="J8" s="212"/>
      <c r="K8" s="213"/>
      <c r="L8" s="73" t="b">
        <v>1</v>
      </c>
      <c r="M8" s="73"/>
      <c r="N8" s="73"/>
      <c r="O8" s="73"/>
      <c r="P8" s="73"/>
      <c r="Q8" s="73"/>
    </row>
    <row r="9" spans="1:17" ht="18.75" customHeight="1">
      <c r="A9" s="73"/>
      <c r="B9" s="229"/>
      <c r="C9" s="230"/>
      <c r="D9" s="214" t="s">
        <v>180</v>
      </c>
      <c r="E9" s="215"/>
      <c r="F9" s="215"/>
      <c r="G9" s="215"/>
      <c r="H9" s="215"/>
      <c r="I9" s="216"/>
      <c r="J9" s="210" t="s">
        <v>22</v>
      </c>
      <c r="K9" s="211"/>
      <c r="L9" s="78" t="b">
        <v>0</v>
      </c>
      <c r="M9" s="73" t="b">
        <v>0</v>
      </c>
      <c r="N9" s="73"/>
      <c r="O9" s="73"/>
      <c r="P9" s="73"/>
      <c r="Q9" s="73"/>
    </row>
    <row r="10" spans="1:17" ht="28.5" customHeight="1">
      <c r="A10" s="73"/>
      <c r="B10" s="231"/>
      <c r="C10" s="232"/>
      <c r="D10" s="217"/>
      <c r="E10" s="218"/>
      <c r="F10" s="218"/>
      <c r="G10" s="218"/>
      <c r="H10" s="218"/>
      <c r="I10" s="219"/>
      <c r="J10" s="212"/>
      <c r="K10" s="213"/>
      <c r="L10" s="78"/>
      <c r="M10" s="73"/>
      <c r="N10" s="73"/>
      <c r="O10" s="73"/>
      <c r="P10" s="73"/>
      <c r="Q10" s="73"/>
    </row>
    <row r="11" spans="1:17" ht="26.25" customHeight="1">
      <c r="A11" s="73"/>
      <c r="B11" s="283" t="s">
        <v>383</v>
      </c>
      <c r="C11" s="283"/>
      <c r="D11" s="283"/>
      <c r="E11" s="283"/>
      <c r="F11" s="283"/>
      <c r="G11" s="283"/>
      <c r="H11" s="282" t="s">
        <v>380</v>
      </c>
      <c r="I11" s="282"/>
      <c r="J11" s="282"/>
      <c r="K11" s="282"/>
      <c r="L11" s="79"/>
      <c r="M11" s="73"/>
      <c r="N11" s="73"/>
      <c r="O11" s="73"/>
      <c r="P11" s="73"/>
      <c r="Q11" s="73"/>
    </row>
    <row r="12" spans="1:17" ht="26.25" customHeight="1">
      <c r="A12" s="73"/>
      <c r="B12" s="284" t="s">
        <v>372</v>
      </c>
      <c r="C12" s="285"/>
      <c r="D12" s="274" t="s">
        <v>379</v>
      </c>
      <c r="E12" s="274"/>
      <c r="F12" s="274"/>
      <c r="G12" s="274"/>
      <c r="H12" s="274"/>
      <c r="I12" s="274"/>
      <c r="J12" s="274"/>
      <c r="K12" s="274"/>
      <c r="L12" s="79"/>
      <c r="M12" s="73"/>
      <c r="N12" s="73"/>
      <c r="O12" s="73"/>
      <c r="P12" s="73"/>
      <c r="Q12" s="73"/>
    </row>
    <row r="13" spans="1:17" ht="43.5" customHeight="1">
      <c r="A13" s="73"/>
      <c r="B13" s="286"/>
      <c r="C13" s="286"/>
      <c r="D13" s="277" t="s">
        <v>378</v>
      </c>
      <c r="E13" s="278"/>
      <c r="F13" s="278"/>
      <c r="G13" s="278"/>
      <c r="H13" s="278"/>
      <c r="I13" s="278"/>
      <c r="J13" s="278"/>
      <c r="K13" s="279"/>
      <c r="L13" s="79" t="b">
        <v>0</v>
      </c>
      <c r="M13" s="80">
        <f>COUNTIFS(L13:L14,TRUE)</f>
        <v>0</v>
      </c>
      <c r="N13" s="80"/>
      <c r="O13" s="73"/>
      <c r="P13" s="73"/>
      <c r="Q13" s="73"/>
    </row>
    <row r="14" spans="1:17" ht="20.25" customHeight="1">
      <c r="A14" s="73"/>
      <c r="B14" s="287"/>
      <c r="C14" s="287"/>
      <c r="D14" s="275" t="s">
        <v>373</v>
      </c>
      <c r="E14" s="276"/>
      <c r="F14" s="276"/>
      <c r="G14" s="276"/>
      <c r="H14" s="276"/>
      <c r="I14" s="276"/>
      <c r="J14" s="276"/>
      <c r="K14" s="276"/>
      <c r="L14" s="79" t="b">
        <v>0</v>
      </c>
      <c r="M14" s="80">
        <f>COUNTIFS(L13,TRUE)</f>
        <v>0</v>
      </c>
      <c r="N14" s="80">
        <f>COUNTIFS(L14,TRUE)</f>
        <v>0</v>
      </c>
      <c r="O14" s="73"/>
      <c r="P14" s="73"/>
      <c r="Q14" s="73"/>
    </row>
    <row r="15" spans="1:17" ht="18.75" customHeight="1" thickBot="1">
      <c r="A15" s="73"/>
      <c r="B15" s="81" t="s">
        <v>18</v>
      </c>
      <c r="C15" s="82"/>
      <c r="D15" s="82"/>
      <c r="E15" s="280" t="s">
        <v>381</v>
      </c>
      <c r="F15" s="281"/>
      <c r="G15" s="281"/>
      <c r="H15" s="281"/>
      <c r="I15" s="281"/>
      <c r="J15" s="281"/>
      <c r="K15" s="281"/>
      <c r="L15" s="73"/>
      <c r="M15" s="73"/>
      <c r="N15" s="73"/>
      <c r="O15" s="73"/>
      <c r="P15" s="73"/>
      <c r="Q15" s="73"/>
    </row>
    <row r="16" spans="1:17" ht="15.75" customHeight="1" thickBot="1">
      <c r="A16" s="73"/>
      <c r="B16" s="235" t="s">
        <v>7</v>
      </c>
      <c r="C16" s="236"/>
      <c r="D16" s="237"/>
      <c r="E16" s="238"/>
      <c r="F16" s="238"/>
      <c r="G16" s="239"/>
      <c r="H16" s="83" t="s">
        <v>185</v>
      </c>
      <c r="I16" s="240"/>
      <c r="J16" s="241"/>
      <c r="K16" s="242"/>
      <c r="L16" s="73"/>
      <c r="M16" s="73" t="s">
        <v>23</v>
      </c>
      <c r="N16" s="71">
        <v>31</v>
      </c>
      <c r="O16" s="73" t="s">
        <v>23</v>
      </c>
      <c r="P16" s="71">
        <v>2</v>
      </c>
      <c r="Q16" s="80"/>
    </row>
    <row r="17" spans="1:23" ht="15.75" customHeight="1" thickBot="1">
      <c r="A17" s="73"/>
      <c r="B17" s="235" t="s">
        <v>9</v>
      </c>
      <c r="C17" s="236"/>
      <c r="D17" s="84" t="s">
        <v>1177</v>
      </c>
      <c r="E17" s="244"/>
      <c r="F17" s="244"/>
      <c r="G17" s="245"/>
      <c r="H17" s="85" t="s">
        <v>4</v>
      </c>
      <c r="I17" s="86"/>
      <c r="J17" s="85" t="s">
        <v>8</v>
      </c>
      <c r="K17" s="87"/>
      <c r="L17" s="73"/>
      <c r="M17" s="73" t="s">
        <v>24</v>
      </c>
      <c r="N17" s="71">
        <v>35</v>
      </c>
      <c r="O17" s="73" t="s">
        <v>25</v>
      </c>
      <c r="P17" s="71">
        <v>38</v>
      </c>
      <c r="Q17" s="73"/>
    </row>
    <row r="18" spans="1:23" ht="27.75" customHeight="1" thickBot="1">
      <c r="A18" s="73"/>
      <c r="B18" s="182" t="s">
        <v>186</v>
      </c>
      <c r="C18" s="183"/>
      <c r="D18" s="186"/>
      <c r="E18" s="187"/>
      <c r="F18" s="187"/>
      <c r="G18" s="246"/>
      <c r="H18" s="88" t="s">
        <v>187</v>
      </c>
      <c r="I18" s="247"/>
      <c r="J18" s="248"/>
      <c r="K18" s="249"/>
      <c r="L18" s="73"/>
      <c r="M18" s="73" t="s">
        <v>3</v>
      </c>
      <c r="N18" s="71">
        <v>36</v>
      </c>
      <c r="O18" s="73" t="s">
        <v>10</v>
      </c>
      <c r="P18" s="71">
        <v>33</v>
      </c>
      <c r="Q18" s="73"/>
    </row>
    <row r="19" spans="1:23" ht="27" customHeight="1" thickBot="1">
      <c r="A19" s="73"/>
      <c r="B19" s="160" t="s">
        <v>3</v>
      </c>
      <c r="C19" s="161"/>
      <c r="D19" s="186" t="s">
        <v>1161</v>
      </c>
      <c r="E19" s="187"/>
      <c r="F19" s="89" t="s">
        <v>188</v>
      </c>
      <c r="G19" s="187"/>
      <c r="H19" s="187"/>
      <c r="I19" s="85" t="s">
        <v>20</v>
      </c>
      <c r="J19" s="186" t="s">
        <v>1161</v>
      </c>
      <c r="K19" s="246"/>
      <c r="L19" s="73"/>
      <c r="M19" s="73" t="s">
        <v>6</v>
      </c>
      <c r="N19" s="71">
        <v>32</v>
      </c>
      <c r="O19" s="73" t="s">
        <v>5</v>
      </c>
      <c r="P19" s="71">
        <v>34</v>
      </c>
      <c r="Q19" s="73"/>
    </row>
    <row r="20" spans="1:23" ht="15.75" customHeight="1" thickBot="1">
      <c r="A20" s="73"/>
      <c r="B20" s="250" t="s">
        <v>1162</v>
      </c>
      <c r="C20" s="251"/>
      <c r="D20" s="186"/>
      <c r="E20" s="246"/>
      <c r="F20" s="90" t="s">
        <v>21</v>
      </c>
      <c r="G20" s="256" t="s">
        <v>1161</v>
      </c>
      <c r="H20" s="257"/>
      <c r="I20" s="85" t="s">
        <v>5</v>
      </c>
      <c r="J20" s="258"/>
      <c r="K20" s="259"/>
      <c r="L20" s="73"/>
      <c r="M20" s="73" t="s">
        <v>11</v>
      </c>
      <c r="N20" s="71">
        <v>39</v>
      </c>
      <c r="O20" s="73" t="s">
        <v>27</v>
      </c>
      <c r="P20" s="71">
        <v>25</v>
      </c>
      <c r="Q20" s="73"/>
    </row>
    <row r="21" spans="1:23" ht="37.5" customHeight="1" thickBot="1">
      <c r="B21" s="184" t="s">
        <v>178</v>
      </c>
      <c r="C21" s="185"/>
      <c r="D21" s="186"/>
      <c r="E21" s="187"/>
      <c r="F21" s="187"/>
      <c r="G21" s="187"/>
      <c r="H21" s="187"/>
      <c r="I21" s="91" t="str">
        <f>"現在の文字数:"&amp;L21&amp;"字"</f>
        <v>現在の文字数:0字</v>
      </c>
      <c r="J21" s="151" t="str">
        <f>IF(LEN(D21)&gt;100,"100文字を超えています。100字以内に修正下さい","")</f>
        <v/>
      </c>
      <c r="K21" s="152"/>
      <c r="L21" s="73">
        <f>LEN(D21)</f>
        <v>0</v>
      </c>
      <c r="M21" s="73" t="s">
        <v>2</v>
      </c>
      <c r="N21" s="71">
        <v>2</v>
      </c>
      <c r="O21" s="73"/>
      <c r="P21" s="73"/>
      <c r="Q21" s="73"/>
      <c r="R21" s="73"/>
      <c r="S21" s="73"/>
      <c r="T21" s="73"/>
      <c r="U21" s="73"/>
      <c r="V21" s="73"/>
      <c r="W21" s="73"/>
    </row>
    <row r="22" spans="1:23" ht="43.5" customHeight="1">
      <c r="B22" s="184" t="s">
        <v>179</v>
      </c>
      <c r="C22" s="154"/>
      <c r="D22" s="186"/>
      <c r="E22" s="187"/>
      <c r="F22" s="187"/>
      <c r="G22" s="187"/>
      <c r="H22" s="187"/>
      <c r="I22" s="91" t="str">
        <f>"現在の文字数:"&amp;L22&amp;"字"</f>
        <v>現在の文字数:0字</v>
      </c>
      <c r="J22" s="151" t="str">
        <f>IF(LEN(D22)&gt;100,"100文字を超えています。100字以内に修正下さい","")</f>
        <v/>
      </c>
      <c r="K22" s="152"/>
      <c r="L22" s="73">
        <f>LEN(D22)</f>
        <v>0</v>
      </c>
      <c r="M22" s="73"/>
      <c r="N22" s="73"/>
      <c r="O22" s="73"/>
      <c r="P22" s="73"/>
      <c r="Q22" s="73"/>
      <c r="R22" s="73"/>
      <c r="S22" s="73"/>
      <c r="T22" s="73"/>
      <c r="U22" s="73"/>
      <c r="V22" s="73"/>
      <c r="W22" s="73"/>
    </row>
    <row r="23" spans="1:23" ht="15.75" customHeight="1">
      <c r="B23" s="153" t="s">
        <v>12</v>
      </c>
      <c r="C23" s="154"/>
      <c r="D23" s="155"/>
      <c r="E23" s="156"/>
      <c r="F23" s="156"/>
      <c r="G23" s="156"/>
      <c r="H23" s="156"/>
      <c r="I23" s="156"/>
      <c r="J23" s="156"/>
      <c r="K23" s="157"/>
      <c r="L23" s="73"/>
      <c r="M23" s="73"/>
      <c r="N23" s="73"/>
      <c r="O23" s="73"/>
      <c r="P23" s="73"/>
      <c r="Q23" s="73"/>
      <c r="R23" s="73"/>
      <c r="S23" s="73"/>
      <c r="T23" s="73"/>
      <c r="U23" s="73"/>
      <c r="V23" s="73"/>
      <c r="W23" s="73"/>
    </row>
    <row r="24" spans="1:23" ht="2.25" customHeight="1" thickBot="1">
      <c r="B24" s="92"/>
      <c r="C24" s="92"/>
      <c r="D24" s="92"/>
      <c r="E24" s="92"/>
      <c r="F24" s="92"/>
      <c r="G24" s="92"/>
      <c r="H24" s="92"/>
      <c r="I24" s="92"/>
      <c r="J24" s="92"/>
      <c r="K24" s="92"/>
      <c r="L24" s="73"/>
      <c r="M24" s="73"/>
      <c r="N24" s="73"/>
      <c r="O24" s="73"/>
      <c r="P24" s="73"/>
      <c r="Q24" s="73"/>
      <c r="R24" s="73"/>
      <c r="S24" s="73"/>
      <c r="T24" s="73"/>
      <c r="U24" s="73"/>
      <c r="V24" s="73"/>
      <c r="W24" s="73"/>
    </row>
    <row r="25" spans="1:23" s="72" customFormat="1" ht="28.5" customHeight="1" thickBot="1">
      <c r="B25" s="191" t="s">
        <v>177</v>
      </c>
      <c r="C25" s="192"/>
      <c r="D25" s="262" t="s">
        <v>1182</v>
      </c>
      <c r="E25" s="263"/>
      <c r="F25" s="263"/>
      <c r="G25" s="264"/>
      <c r="H25" s="93" t="str">
        <f>"現在の文字数:"&amp;L25&amp;"字"</f>
        <v>現在の文字数:11字</v>
      </c>
      <c r="I25" s="265" t="str">
        <f>IF(LEN(D25)&gt;50,"50文字を超えています。50字以内に修正下さい","")</f>
        <v/>
      </c>
      <c r="J25" s="266"/>
      <c r="K25" s="267"/>
      <c r="L25" s="73">
        <f>LEN(D25)</f>
        <v>11</v>
      </c>
      <c r="M25" s="72" t="s">
        <v>28</v>
      </c>
      <c r="N25" s="94">
        <v>8</v>
      </c>
      <c r="O25" s="72" t="s">
        <v>29</v>
      </c>
      <c r="P25" s="94">
        <v>115</v>
      </c>
      <c r="Q25" s="73" t="s">
        <v>30</v>
      </c>
      <c r="R25" s="95">
        <v>6</v>
      </c>
    </row>
    <row r="26" spans="1:23" ht="15" customHeight="1" thickBot="1">
      <c r="B26" s="260"/>
      <c r="C26" s="261"/>
      <c r="D26" s="188"/>
      <c r="E26" s="189"/>
      <c r="F26" s="189"/>
      <c r="G26" s="268"/>
      <c r="H26" s="189" t="s">
        <v>1161</v>
      </c>
      <c r="I26" s="189"/>
      <c r="J26" s="189"/>
      <c r="K26" s="190"/>
      <c r="L26" s="73"/>
      <c r="M26" s="73" t="s">
        <v>30</v>
      </c>
      <c r="N26" s="95">
        <v>2</v>
      </c>
      <c r="O26" s="73" t="s">
        <v>32</v>
      </c>
      <c r="P26" s="71">
        <v>116</v>
      </c>
      <c r="Q26" s="73"/>
      <c r="R26" s="73"/>
      <c r="S26" s="73"/>
      <c r="T26" s="73"/>
      <c r="U26" s="73"/>
      <c r="V26" s="73"/>
      <c r="W26" s="73"/>
    </row>
    <row r="27" spans="1:23" ht="12" customHeight="1" thickBot="1">
      <c r="B27" s="191" t="s">
        <v>182</v>
      </c>
      <c r="C27" s="192"/>
      <c r="D27" s="96" t="s">
        <v>0</v>
      </c>
      <c r="E27" s="97"/>
      <c r="F27" s="97"/>
      <c r="G27" s="98"/>
      <c r="H27" s="99" t="str">
        <f>"現在の文字数:"&amp;L28&amp;"字"</f>
        <v>現在の文字数:131字</v>
      </c>
      <c r="I27" s="195" t="str">
        <f>IF(LEN(D28)&gt;700,"700文字を超えています。700字以内に修正下さい","")</f>
        <v/>
      </c>
      <c r="J27" s="195"/>
      <c r="K27" s="196"/>
      <c r="L27" s="73"/>
      <c r="M27" s="73" t="s">
        <v>33</v>
      </c>
      <c r="N27" s="100">
        <v>9</v>
      </c>
      <c r="O27" s="73"/>
      <c r="P27" s="73"/>
      <c r="Q27" s="73"/>
      <c r="R27" s="73"/>
      <c r="S27" s="73"/>
      <c r="T27" s="73"/>
      <c r="U27" s="73"/>
      <c r="V27" s="73"/>
      <c r="W27" s="73"/>
    </row>
    <row r="28" spans="1:23" ht="88.5" customHeight="1">
      <c r="B28" s="193"/>
      <c r="C28" s="194"/>
      <c r="D28" s="197" t="s">
        <v>1183</v>
      </c>
      <c r="E28" s="198"/>
      <c r="F28" s="198"/>
      <c r="G28" s="198"/>
      <c r="H28" s="198"/>
      <c r="I28" s="198"/>
      <c r="J28" s="198"/>
      <c r="K28" s="199"/>
      <c r="L28" s="73">
        <f>LEN(D28)</f>
        <v>131</v>
      </c>
      <c r="M28" s="73"/>
      <c r="N28" s="73"/>
      <c r="O28" s="73"/>
      <c r="P28" s="73"/>
      <c r="Q28" s="73"/>
      <c r="R28" s="73"/>
      <c r="S28" s="73"/>
      <c r="T28" s="73"/>
      <c r="U28" s="73"/>
      <c r="V28" s="73"/>
      <c r="W28" s="73"/>
    </row>
    <row r="29" spans="1:23" ht="88.5" customHeight="1">
      <c r="B29" s="193"/>
      <c r="C29" s="194"/>
      <c r="D29" s="197"/>
      <c r="E29" s="198"/>
      <c r="F29" s="198"/>
      <c r="G29" s="198"/>
      <c r="H29" s="198"/>
      <c r="I29" s="198"/>
      <c r="J29" s="198"/>
      <c r="K29" s="199"/>
      <c r="L29" s="73"/>
      <c r="M29" s="73"/>
      <c r="N29" s="73"/>
      <c r="O29" s="73"/>
      <c r="P29" s="73"/>
      <c r="Q29" s="73"/>
      <c r="R29" s="73"/>
      <c r="S29" s="73"/>
      <c r="T29" s="73"/>
      <c r="U29" s="73"/>
      <c r="V29" s="73"/>
      <c r="W29" s="73"/>
    </row>
    <row r="30" spans="1:23" ht="88.5" customHeight="1">
      <c r="B30" s="193"/>
      <c r="C30" s="194"/>
      <c r="D30" s="200"/>
      <c r="E30" s="201"/>
      <c r="F30" s="201"/>
      <c r="G30" s="201"/>
      <c r="H30" s="201"/>
      <c r="I30" s="201"/>
      <c r="J30" s="201"/>
      <c r="K30" s="202"/>
      <c r="L30" s="73"/>
      <c r="M30" s="73"/>
      <c r="N30" s="73"/>
      <c r="O30" s="73"/>
      <c r="P30" s="73"/>
      <c r="Q30" s="73"/>
      <c r="R30" s="73"/>
      <c r="S30" s="73"/>
      <c r="T30" s="73"/>
      <c r="U30" s="73"/>
      <c r="V30" s="73"/>
      <c r="W30" s="73"/>
    </row>
    <row r="31" spans="1:23" ht="15.75" customHeight="1">
      <c r="B31" s="160" t="s">
        <v>13</v>
      </c>
      <c r="C31" s="161"/>
      <c r="D31" s="188" t="s">
        <v>1161</v>
      </c>
      <c r="E31" s="189"/>
      <c r="F31" s="189"/>
      <c r="G31" s="189"/>
      <c r="H31" s="189"/>
      <c r="I31" s="189"/>
      <c r="J31" s="189"/>
      <c r="K31" s="190"/>
      <c r="L31" s="73"/>
      <c r="M31" s="73"/>
      <c r="N31" s="73"/>
      <c r="O31" s="73"/>
      <c r="P31" s="73"/>
      <c r="Q31" s="73"/>
      <c r="R31" s="73"/>
      <c r="S31" s="73"/>
      <c r="T31" s="73"/>
      <c r="U31" s="73"/>
      <c r="V31" s="73"/>
      <c r="W31" s="73"/>
    </row>
    <row r="32" spans="1:23" ht="27.75" customHeight="1" thickBot="1">
      <c r="B32" s="160" t="s">
        <v>96</v>
      </c>
      <c r="C32" s="161"/>
      <c r="D32" s="188" t="s">
        <v>1161</v>
      </c>
      <c r="E32" s="189"/>
      <c r="F32" s="189"/>
      <c r="G32" s="189"/>
      <c r="H32" s="189"/>
      <c r="I32" s="189"/>
      <c r="J32" s="189"/>
      <c r="K32" s="190"/>
      <c r="L32" s="73"/>
      <c r="M32" s="73"/>
      <c r="N32" s="73"/>
      <c r="O32" s="73"/>
      <c r="P32" s="73"/>
      <c r="Q32" s="73"/>
      <c r="R32" s="73"/>
      <c r="S32" s="73"/>
      <c r="T32" s="73"/>
      <c r="U32" s="73"/>
      <c r="V32" s="73"/>
      <c r="W32" s="73"/>
    </row>
    <row r="33" spans="2:40" ht="15.75" customHeight="1" thickBot="1">
      <c r="B33" s="250" t="s">
        <v>14</v>
      </c>
      <c r="C33" s="269"/>
      <c r="D33" s="270" t="s">
        <v>34</v>
      </c>
      <c r="E33" s="271"/>
      <c r="F33" s="271"/>
      <c r="G33" s="271"/>
      <c r="H33" s="271"/>
      <c r="I33" s="271"/>
      <c r="J33" s="271"/>
      <c r="K33" s="272"/>
      <c r="L33" s="73"/>
      <c r="M33" s="73" t="s">
        <v>35</v>
      </c>
      <c r="N33" s="71">
        <v>74</v>
      </c>
      <c r="O33" s="73"/>
      <c r="P33" s="73"/>
      <c r="Q33" s="73"/>
      <c r="R33" s="73"/>
      <c r="S33" s="73"/>
      <c r="T33" s="73"/>
      <c r="U33" s="73"/>
      <c r="V33" s="73"/>
      <c r="W33" s="73"/>
    </row>
    <row r="34" spans="2:40" ht="30" customHeight="1">
      <c r="B34" s="160" t="s">
        <v>15</v>
      </c>
      <c r="C34" s="161"/>
      <c r="D34" s="162"/>
      <c r="E34" s="163"/>
      <c r="F34" s="163"/>
      <c r="G34" s="163"/>
      <c r="H34" s="163"/>
      <c r="I34" s="163"/>
      <c r="J34" s="163"/>
      <c r="K34" s="164"/>
      <c r="L34" s="73"/>
      <c r="M34" s="101" t="s">
        <v>36</v>
      </c>
      <c r="N34" s="102" t="s">
        <v>37</v>
      </c>
      <c r="O34" s="101" t="s">
        <v>38</v>
      </c>
      <c r="P34" s="101" t="s">
        <v>39</v>
      </c>
      <c r="Q34" s="101" t="s">
        <v>40</v>
      </c>
      <c r="R34" s="101" t="s">
        <v>41</v>
      </c>
      <c r="S34" s="101" t="s">
        <v>42</v>
      </c>
      <c r="T34" s="101" t="s">
        <v>43</v>
      </c>
      <c r="U34" s="101" t="s">
        <v>44</v>
      </c>
      <c r="V34" s="101" t="s">
        <v>45</v>
      </c>
      <c r="W34" s="73"/>
    </row>
    <row r="35" spans="2:40" ht="61.5" customHeight="1">
      <c r="B35" s="160" t="s">
        <v>17</v>
      </c>
      <c r="C35" s="161"/>
      <c r="D35" s="165"/>
      <c r="E35" s="166"/>
      <c r="F35" s="166"/>
      <c r="G35" s="166"/>
      <c r="H35" s="166"/>
      <c r="I35" s="166"/>
      <c r="J35" s="166"/>
      <c r="K35" s="167"/>
      <c r="L35" s="73"/>
      <c r="M35" s="103" t="b">
        <v>0</v>
      </c>
      <c r="N35" s="103" t="b">
        <v>0</v>
      </c>
      <c r="O35" s="103" t="b">
        <v>0</v>
      </c>
      <c r="P35" s="103" t="b">
        <v>0</v>
      </c>
      <c r="Q35" s="103" t="b">
        <v>0</v>
      </c>
      <c r="R35" s="103" t="b">
        <v>0</v>
      </c>
      <c r="S35" s="103" t="b">
        <v>0</v>
      </c>
      <c r="T35" s="103" t="b">
        <v>0</v>
      </c>
      <c r="U35" s="103" t="b">
        <v>0</v>
      </c>
      <c r="V35" s="103" t="b">
        <v>0</v>
      </c>
      <c r="W35" s="73">
        <f>COUNTIFS(M35:V35,TRUE)</f>
        <v>0</v>
      </c>
    </row>
    <row r="36" spans="2:40" ht="40.5" customHeight="1">
      <c r="B36" s="160" t="s">
        <v>183</v>
      </c>
      <c r="C36" s="161"/>
      <c r="D36" s="168"/>
      <c r="E36" s="169"/>
      <c r="F36" s="169"/>
      <c r="G36" s="169"/>
      <c r="H36" s="89" t="s">
        <v>176</v>
      </c>
      <c r="I36" s="170" t="s">
        <v>1178</v>
      </c>
      <c r="J36" s="171"/>
      <c r="K36" s="172"/>
      <c r="L36" s="73"/>
      <c r="M36" s="103">
        <v>75</v>
      </c>
      <c r="N36" s="103">
        <v>76</v>
      </c>
      <c r="O36" s="103">
        <v>77</v>
      </c>
      <c r="P36" s="103">
        <v>78</v>
      </c>
      <c r="Q36" s="103">
        <v>79</v>
      </c>
      <c r="R36" s="103">
        <v>80</v>
      </c>
      <c r="S36" s="103">
        <v>81</v>
      </c>
      <c r="T36" s="103">
        <v>82</v>
      </c>
      <c r="U36" s="103"/>
      <c r="V36" s="103">
        <v>83</v>
      </c>
      <c r="W36" s="73"/>
    </row>
    <row r="37" spans="2:40" ht="39.75" customHeight="1">
      <c r="B37" s="160" t="s">
        <v>184</v>
      </c>
      <c r="C37" s="161"/>
      <c r="D37" s="173"/>
      <c r="E37" s="174"/>
      <c r="F37" s="174"/>
      <c r="G37" s="174"/>
      <c r="H37" s="174"/>
      <c r="I37" s="174"/>
      <c r="J37" s="174"/>
      <c r="K37" s="175"/>
      <c r="L37" s="73"/>
      <c r="M37" s="103">
        <v>0</v>
      </c>
      <c r="N37" s="103">
        <v>0</v>
      </c>
      <c r="O37" s="103">
        <v>0</v>
      </c>
      <c r="P37" s="103">
        <v>0</v>
      </c>
      <c r="Q37" s="103">
        <v>0</v>
      </c>
      <c r="R37" s="103">
        <v>0</v>
      </c>
      <c r="S37" s="103">
        <v>0</v>
      </c>
      <c r="T37" s="103">
        <v>0</v>
      </c>
      <c r="U37" s="103" t="s">
        <v>34</v>
      </c>
      <c r="V37" s="103">
        <v>0</v>
      </c>
      <c r="W37" s="73"/>
      <c r="X37" s="73"/>
      <c r="Y37" s="73"/>
      <c r="Z37" s="73"/>
      <c r="AA37" s="73"/>
      <c r="AB37" s="73"/>
      <c r="AC37" s="73"/>
      <c r="AD37" s="73"/>
      <c r="AE37" s="73"/>
      <c r="AF37" s="73"/>
      <c r="AG37" s="73"/>
      <c r="AH37" s="73"/>
      <c r="AI37" s="73"/>
      <c r="AJ37" s="73"/>
      <c r="AK37" s="73"/>
      <c r="AL37" s="73"/>
      <c r="AM37" s="73"/>
      <c r="AN37" s="73"/>
    </row>
    <row r="38" spans="2:40" ht="11.25" customHeight="1">
      <c r="C38" s="104"/>
      <c r="D38" s="92"/>
      <c r="E38" s="92"/>
      <c r="F38" s="92"/>
      <c r="G38" s="105"/>
      <c r="H38" s="92"/>
      <c r="I38" s="92"/>
      <c r="J38" s="92"/>
      <c r="K38" s="106"/>
    </row>
    <row r="39" spans="2:40" ht="23.25" customHeight="1">
      <c r="B39" s="107" t="s">
        <v>388</v>
      </c>
      <c r="C39" s="104"/>
      <c r="D39" s="92"/>
      <c r="E39" s="92"/>
      <c r="F39" s="92"/>
      <c r="G39" s="92"/>
      <c r="H39" s="92"/>
      <c r="I39" s="92"/>
      <c r="J39" s="92"/>
      <c r="K39" s="92"/>
      <c r="M39" s="108" t="s">
        <v>46</v>
      </c>
      <c r="N39" s="108" t="s">
        <v>47</v>
      </c>
      <c r="O39" s="108" t="s">
        <v>48</v>
      </c>
      <c r="P39" s="108" t="s">
        <v>49</v>
      </c>
      <c r="Q39" s="108" t="s">
        <v>50</v>
      </c>
      <c r="R39" s="108" t="s">
        <v>51</v>
      </c>
      <c r="S39" s="108" t="s">
        <v>52</v>
      </c>
      <c r="T39" s="108" t="s">
        <v>53</v>
      </c>
      <c r="U39" s="108" t="s">
        <v>54</v>
      </c>
      <c r="V39" s="108" t="s">
        <v>55</v>
      </c>
      <c r="W39" s="108" t="s">
        <v>56</v>
      </c>
      <c r="X39" s="108" t="s">
        <v>57</v>
      </c>
      <c r="Y39" s="108" t="s">
        <v>58</v>
      </c>
      <c r="Z39" s="103" t="s">
        <v>384</v>
      </c>
      <c r="AA39" s="73"/>
      <c r="AB39" s="73">
        <f>SUM(AB40,AB46)</f>
        <v>0</v>
      </c>
      <c r="AC39" s="73"/>
      <c r="AD39" s="73"/>
      <c r="AE39" s="73"/>
      <c r="AF39" s="73"/>
      <c r="AG39" s="73"/>
      <c r="AH39" s="73"/>
      <c r="AI39" s="73"/>
      <c r="AJ39" s="73"/>
      <c r="AK39" s="73"/>
      <c r="AL39" s="73"/>
      <c r="AM39" s="73"/>
      <c r="AN39" s="73"/>
    </row>
    <row r="40" spans="2:40" ht="65.25" customHeight="1">
      <c r="B40" s="176" t="s">
        <v>389</v>
      </c>
      <c r="C40" s="177"/>
      <c r="D40" s="177"/>
      <c r="E40" s="178"/>
      <c r="F40" s="179" t="s">
        <v>1184</v>
      </c>
      <c r="G40" s="180"/>
      <c r="H40" s="180"/>
      <c r="I40" s="180"/>
      <c r="J40" s="180"/>
      <c r="K40" s="181"/>
      <c r="M40" s="103" t="b">
        <v>0</v>
      </c>
      <c r="N40" s="109" t="b">
        <v>0</v>
      </c>
      <c r="O40" s="109" t="b">
        <v>0</v>
      </c>
      <c r="P40" s="109" t="b">
        <v>0</v>
      </c>
      <c r="Q40" s="109" t="b">
        <v>0</v>
      </c>
      <c r="R40" s="109" t="b">
        <v>0</v>
      </c>
      <c r="S40" s="109" t="b">
        <v>0</v>
      </c>
      <c r="T40" s="109" t="b">
        <v>0</v>
      </c>
      <c r="U40" s="109" t="b">
        <v>0</v>
      </c>
      <c r="V40" s="109" t="b">
        <v>0</v>
      </c>
      <c r="W40" s="109" t="b">
        <v>0</v>
      </c>
      <c r="X40" s="109" t="b">
        <v>0</v>
      </c>
      <c r="Y40" s="109" t="b">
        <v>0</v>
      </c>
      <c r="Z40" s="103" t="b">
        <v>0</v>
      </c>
      <c r="AA40" s="73"/>
      <c r="AB40" s="73">
        <f>COUNTIFS($M$40:$AA$40,TRUE)</f>
        <v>0</v>
      </c>
      <c r="AC40" s="73"/>
      <c r="AD40" s="73"/>
      <c r="AE40" s="73"/>
      <c r="AF40" s="73"/>
      <c r="AG40" s="73"/>
      <c r="AH40" s="73"/>
      <c r="AI40" s="73"/>
      <c r="AJ40" s="73"/>
      <c r="AK40" s="73"/>
      <c r="AL40" s="73"/>
      <c r="AM40" s="73"/>
      <c r="AN40" s="73"/>
    </row>
    <row r="41" spans="2:40" ht="46.5" customHeight="1">
      <c r="B41" s="176" t="s">
        <v>391</v>
      </c>
      <c r="C41" s="177"/>
      <c r="D41" s="177"/>
      <c r="E41" s="178"/>
      <c r="F41" s="179" t="s">
        <v>1179</v>
      </c>
      <c r="G41" s="180"/>
      <c r="H41" s="180"/>
      <c r="I41" s="180"/>
      <c r="J41" s="180"/>
      <c r="K41" s="181"/>
      <c r="M41" s="109">
        <v>85</v>
      </c>
      <c r="N41" s="109">
        <v>86</v>
      </c>
      <c r="O41" s="109">
        <v>87</v>
      </c>
      <c r="P41" s="109">
        <v>88</v>
      </c>
      <c r="Q41" s="109">
        <v>89</v>
      </c>
      <c r="R41" s="109">
        <v>90</v>
      </c>
      <c r="S41" s="109">
        <v>91</v>
      </c>
      <c r="T41" s="109">
        <v>92</v>
      </c>
      <c r="U41" s="109">
        <v>93</v>
      </c>
      <c r="V41" s="109">
        <v>94</v>
      </c>
      <c r="W41" s="109">
        <v>95</v>
      </c>
      <c r="X41" s="109">
        <v>96</v>
      </c>
      <c r="Y41" s="109">
        <v>97</v>
      </c>
      <c r="Z41" s="103">
        <v>114</v>
      </c>
      <c r="AA41" s="73"/>
      <c r="AB41" s="73"/>
      <c r="AC41" s="73"/>
      <c r="AD41" s="73"/>
      <c r="AE41" s="73"/>
      <c r="AF41" s="73"/>
      <c r="AG41" s="73"/>
      <c r="AH41" s="73"/>
      <c r="AI41" s="73"/>
      <c r="AJ41" s="73"/>
      <c r="AK41" s="73"/>
      <c r="AL41" s="73"/>
      <c r="AM41" s="73"/>
      <c r="AN41" s="73"/>
    </row>
    <row r="42" spans="2:40" ht="56.25" customHeight="1">
      <c r="B42" s="176" t="s">
        <v>393</v>
      </c>
      <c r="C42" s="177"/>
      <c r="D42" s="177"/>
      <c r="E42" s="178"/>
      <c r="F42" s="179" t="s">
        <v>1185</v>
      </c>
      <c r="G42" s="180"/>
      <c r="H42" s="180"/>
      <c r="I42" s="180"/>
      <c r="J42" s="180"/>
      <c r="K42" s="181"/>
      <c r="M42" s="103">
        <v>0</v>
      </c>
      <c r="N42" s="103">
        <v>0</v>
      </c>
      <c r="O42" s="103">
        <v>0</v>
      </c>
      <c r="P42" s="103">
        <v>0</v>
      </c>
      <c r="Q42" s="103">
        <v>0</v>
      </c>
      <c r="R42" s="103">
        <v>0</v>
      </c>
      <c r="S42" s="103">
        <v>0</v>
      </c>
      <c r="T42" s="103">
        <v>0</v>
      </c>
      <c r="U42" s="103">
        <v>0</v>
      </c>
      <c r="V42" s="103">
        <v>0</v>
      </c>
      <c r="W42" s="103">
        <v>0</v>
      </c>
      <c r="X42" s="103">
        <v>0</v>
      </c>
      <c r="Y42" s="103">
        <v>0</v>
      </c>
      <c r="Z42" s="103">
        <v>0</v>
      </c>
      <c r="AA42" s="73"/>
      <c r="AB42" s="73"/>
      <c r="AC42" s="73"/>
      <c r="AD42" s="73"/>
      <c r="AE42" s="73"/>
      <c r="AF42" s="73"/>
      <c r="AG42" s="73"/>
      <c r="AH42" s="73"/>
      <c r="AI42" s="73"/>
      <c r="AJ42" s="73"/>
      <c r="AK42" s="73"/>
      <c r="AL42" s="73"/>
      <c r="AM42" s="73"/>
      <c r="AN42" s="73"/>
    </row>
    <row r="43" spans="2:40" ht="23.25" customHeight="1">
      <c r="B43" s="104"/>
      <c r="C43" s="104"/>
      <c r="D43" s="92"/>
      <c r="E43" s="92"/>
      <c r="F43" s="92"/>
      <c r="G43" s="105"/>
      <c r="H43" s="92"/>
      <c r="I43" s="92"/>
      <c r="J43" s="92"/>
      <c r="K43" s="106"/>
      <c r="M43" s="103" t="s">
        <v>128</v>
      </c>
      <c r="N43" s="103" t="s">
        <v>129</v>
      </c>
      <c r="O43" s="103" t="s">
        <v>130</v>
      </c>
      <c r="P43" s="103" t="s">
        <v>131</v>
      </c>
      <c r="Q43" s="103" t="s">
        <v>132</v>
      </c>
      <c r="R43" s="103" t="s">
        <v>133</v>
      </c>
      <c r="S43" s="103" t="s">
        <v>134</v>
      </c>
      <c r="T43" s="103" t="s">
        <v>135</v>
      </c>
      <c r="U43" s="103" t="s">
        <v>136</v>
      </c>
      <c r="V43" s="103" t="s">
        <v>137</v>
      </c>
      <c r="W43" s="103" t="s">
        <v>138</v>
      </c>
      <c r="X43" s="103" t="s">
        <v>139</v>
      </c>
      <c r="Y43" s="103" t="s">
        <v>140</v>
      </c>
      <c r="Z43" s="110" t="s">
        <v>387</v>
      </c>
      <c r="AA43" s="73"/>
      <c r="AB43" s="73"/>
      <c r="AC43" s="73"/>
      <c r="AD43" s="73"/>
      <c r="AE43" s="73"/>
      <c r="AF43" s="73"/>
      <c r="AG43" s="73"/>
      <c r="AH43" s="73"/>
      <c r="AI43" s="73"/>
      <c r="AJ43" s="73"/>
      <c r="AK43" s="73"/>
      <c r="AL43" s="73"/>
      <c r="AM43" s="73"/>
      <c r="AN43" s="73"/>
    </row>
    <row r="44" spans="2:40" ht="39.75" customHeight="1">
      <c r="B44" s="288" t="s">
        <v>395</v>
      </c>
      <c r="C44" s="289"/>
      <c r="D44" s="289"/>
      <c r="E44" s="290"/>
      <c r="F44" s="291"/>
      <c r="G44" s="292"/>
      <c r="H44" s="292"/>
      <c r="I44" s="292"/>
      <c r="J44" s="292"/>
      <c r="K44" s="293"/>
      <c r="L44" s="73"/>
      <c r="M44" s="103" t="str">
        <f>LEFT(M43,3)</f>
        <v>012</v>
      </c>
      <c r="N44" s="103" t="str">
        <f t="shared" ref="N44:Y44" si="0">LEFT(N43,3)</f>
        <v>012</v>
      </c>
      <c r="O44" s="103" t="str">
        <f t="shared" si="0"/>
        <v>012</v>
      </c>
      <c r="P44" s="103" t="str">
        <f t="shared" si="0"/>
        <v>012</v>
      </c>
      <c r="Q44" s="103" t="str">
        <f t="shared" si="0"/>
        <v>012</v>
      </c>
      <c r="R44" s="103" t="str">
        <f t="shared" si="0"/>
        <v>012</v>
      </c>
      <c r="S44" s="103" t="str">
        <f t="shared" si="0"/>
        <v>010</v>
      </c>
      <c r="T44" s="103" t="str">
        <f t="shared" si="0"/>
        <v>010</v>
      </c>
      <c r="U44" s="103" t="str">
        <f t="shared" si="0"/>
        <v>006</v>
      </c>
      <c r="V44" s="103" t="str">
        <f t="shared" si="0"/>
        <v>006</v>
      </c>
      <c r="W44" s="103" t="str">
        <f t="shared" si="0"/>
        <v>004</v>
      </c>
      <c r="X44" s="103" t="str">
        <f t="shared" si="0"/>
        <v>004</v>
      </c>
      <c r="Y44" s="103" t="str">
        <f t="shared" si="0"/>
        <v>005</v>
      </c>
      <c r="Z44" s="110" t="s">
        <v>385</v>
      </c>
      <c r="AA44" s="73"/>
      <c r="AB44" s="73"/>
      <c r="AC44" s="73"/>
      <c r="AD44" s="73"/>
      <c r="AE44" s="73"/>
      <c r="AF44" s="73"/>
      <c r="AG44" s="73"/>
      <c r="AH44" s="73"/>
      <c r="AI44" s="73"/>
      <c r="AJ44" s="73"/>
      <c r="AK44" s="73"/>
      <c r="AL44" s="73"/>
      <c r="AM44" s="73"/>
      <c r="AN44" s="73"/>
    </row>
    <row r="45" spans="2:40" ht="49.5" customHeight="1">
      <c r="B45" s="288" t="s">
        <v>396</v>
      </c>
      <c r="C45" s="289"/>
      <c r="D45" s="289"/>
      <c r="E45" s="290"/>
      <c r="F45" s="291"/>
      <c r="G45" s="292"/>
      <c r="H45" s="292"/>
      <c r="I45" s="292"/>
      <c r="J45" s="292"/>
      <c r="K45" s="293"/>
      <c r="L45" s="73"/>
      <c r="M45" s="111" t="s">
        <v>59</v>
      </c>
      <c r="N45" s="111" t="s">
        <v>60</v>
      </c>
      <c r="O45" s="111" t="s">
        <v>61</v>
      </c>
      <c r="P45" s="111" t="s">
        <v>62</v>
      </c>
      <c r="Q45" s="111" t="s">
        <v>63</v>
      </c>
      <c r="R45" s="111" t="s">
        <v>64</v>
      </c>
      <c r="S45" s="111" t="s">
        <v>65</v>
      </c>
      <c r="T45" s="111" t="s">
        <v>66</v>
      </c>
      <c r="U45" s="111" t="s">
        <v>67</v>
      </c>
      <c r="V45" s="111" t="s">
        <v>68</v>
      </c>
      <c r="W45" s="111" t="s">
        <v>69</v>
      </c>
      <c r="X45" s="111" t="s">
        <v>70</v>
      </c>
      <c r="Y45" s="111" t="s">
        <v>71</v>
      </c>
      <c r="Z45" s="111" t="s">
        <v>72</v>
      </c>
      <c r="AA45" s="111" t="s">
        <v>45</v>
      </c>
      <c r="AB45" s="73"/>
      <c r="AC45" s="73"/>
      <c r="AD45" s="73"/>
      <c r="AE45" s="73"/>
      <c r="AF45" s="73"/>
      <c r="AG45" s="73"/>
      <c r="AH45" s="73"/>
      <c r="AI45" s="73"/>
      <c r="AJ45" s="73"/>
      <c r="AK45" s="73"/>
      <c r="AL45" s="73"/>
      <c r="AM45" s="73"/>
      <c r="AN45" s="73"/>
    </row>
    <row r="46" spans="2:40" ht="40.5" customHeight="1">
      <c r="B46" s="288" t="s">
        <v>397</v>
      </c>
      <c r="C46" s="289"/>
      <c r="D46" s="289"/>
      <c r="E46" s="290"/>
      <c r="F46" s="291"/>
      <c r="G46" s="292"/>
      <c r="H46" s="292"/>
      <c r="I46" s="292"/>
      <c r="J46" s="292"/>
      <c r="K46" s="293"/>
      <c r="L46" s="73"/>
      <c r="M46" s="109" t="b">
        <v>0</v>
      </c>
      <c r="N46" s="109" t="b">
        <v>0</v>
      </c>
      <c r="O46" s="109" t="b">
        <v>0</v>
      </c>
      <c r="P46" s="109" t="b">
        <v>0</v>
      </c>
      <c r="Q46" s="109" t="b">
        <v>0</v>
      </c>
      <c r="R46" s="109" t="b">
        <v>0</v>
      </c>
      <c r="S46" s="109" t="b">
        <v>0</v>
      </c>
      <c r="T46" s="109" t="b">
        <v>0</v>
      </c>
      <c r="U46" s="109" t="b">
        <v>0</v>
      </c>
      <c r="V46" s="109" t="b">
        <v>0</v>
      </c>
      <c r="W46" s="109" t="b">
        <v>0</v>
      </c>
      <c r="X46" s="109" t="b">
        <v>0</v>
      </c>
      <c r="Y46" s="109" t="b">
        <v>0</v>
      </c>
      <c r="Z46" s="109" t="b">
        <v>0</v>
      </c>
      <c r="AA46" s="109" t="b">
        <v>0</v>
      </c>
      <c r="AB46" s="103">
        <f>COUNTIFS($M$46:$AA$46,TRUE)</f>
        <v>0</v>
      </c>
      <c r="AC46" s="73"/>
      <c r="AD46" s="73"/>
      <c r="AE46" s="73"/>
      <c r="AF46" s="73"/>
      <c r="AG46" s="73"/>
      <c r="AH46" s="73"/>
      <c r="AI46" s="73"/>
      <c r="AJ46" s="73"/>
      <c r="AK46" s="73"/>
      <c r="AL46" s="73"/>
      <c r="AM46" s="73"/>
      <c r="AN46" s="73"/>
    </row>
    <row r="47" spans="2:40" ht="9" customHeight="1">
      <c r="B47" s="104"/>
      <c r="C47" s="104"/>
      <c r="D47" s="92"/>
      <c r="E47" s="92"/>
      <c r="F47" s="92"/>
      <c r="G47" s="105"/>
      <c r="H47" s="92"/>
      <c r="I47" s="92"/>
      <c r="J47" s="92"/>
      <c r="K47" s="106"/>
      <c r="L47" s="73"/>
      <c r="M47" s="109">
        <v>98</v>
      </c>
      <c r="N47" s="109">
        <v>99</v>
      </c>
      <c r="O47" s="109">
        <v>100</v>
      </c>
      <c r="P47" s="109">
        <v>101</v>
      </c>
      <c r="Q47" s="109">
        <v>102</v>
      </c>
      <c r="R47" s="109">
        <v>103</v>
      </c>
      <c r="S47" s="109">
        <v>104</v>
      </c>
      <c r="T47" s="109">
        <v>105</v>
      </c>
      <c r="U47" s="109">
        <v>106</v>
      </c>
      <c r="V47" s="109">
        <v>107</v>
      </c>
      <c r="W47" s="109">
        <v>108</v>
      </c>
      <c r="X47" s="109">
        <v>109</v>
      </c>
      <c r="Y47" s="109">
        <v>110</v>
      </c>
      <c r="Z47" s="109">
        <v>111</v>
      </c>
      <c r="AA47" s="109">
        <v>113</v>
      </c>
      <c r="AB47" s="103"/>
      <c r="AC47" s="73"/>
      <c r="AD47" s="73"/>
      <c r="AE47" s="73"/>
      <c r="AF47" s="73"/>
      <c r="AG47" s="73"/>
      <c r="AH47" s="73"/>
      <c r="AI47" s="73"/>
      <c r="AJ47" s="73"/>
      <c r="AK47" s="73"/>
      <c r="AL47" s="73"/>
      <c r="AM47" s="73"/>
      <c r="AN47" s="73"/>
    </row>
    <row r="48" spans="2:40" ht="4.5" customHeight="1">
      <c r="B48" s="104"/>
      <c r="C48" s="104"/>
      <c r="D48" s="92"/>
      <c r="E48" s="92"/>
      <c r="F48" s="92"/>
      <c r="G48" s="105"/>
      <c r="H48" s="92"/>
      <c r="I48" s="92"/>
      <c r="J48" s="92"/>
      <c r="K48" s="106"/>
      <c r="L48" s="73"/>
      <c r="M48" s="112">
        <v>0</v>
      </c>
      <c r="N48" s="112">
        <v>0</v>
      </c>
      <c r="O48" s="112">
        <v>0</v>
      </c>
      <c r="P48" s="112">
        <v>0</v>
      </c>
      <c r="Q48" s="112">
        <v>0</v>
      </c>
      <c r="R48" s="112">
        <v>0</v>
      </c>
      <c r="S48" s="112">
        <v>0</v>
      </c>
      <c r="T48" s="112">
        <v>0</v>
      </c>
      <c r="U48" s="112">
        <v>0</v>
      </c>
      <c r="V48" s="112">
        <v>0</v>
      </c>
      <c r="W48" s="112">
        <v>0</v>
      </c>
      <c r="X48" s="112">
        <v>0</v>
      </c>
      <c r="Y48" s="112">
        <v>0</v>
      </c>
      <c r="Z48" s="112">
        <v>0</v>
      </c>
      <c r="AA48" s="112">
        <v>1</v>
      </c>
      <c r="AB48" s="73"/>
      <c r="AC48" s="73"/>
      <c r="AD48" s="73"/>
      <c r="AE48" s="73"/>
      <c r="AF48" s="73"/>
      <c r="AG48" s="73"/>
      <c r="AH48" s="73"/>
      <c r="AI48" s="73"/>
      <c r="AJ48" s="73"/>
      <c r="AK48" s="73"/>
      <c r="AL48" s="73"/>
      <c r="AM48" s="73"/>
      <c r="AN48" s="73"/>
    </row>
    <row r="49" spans="2:40" ht="10.5" customHeight="1">
      <c r="B49" s="104"/>
      <c r="C49" s="104"/>
      <c r="D49" s="92"/>
      <c r="E49" s="92"/>
      <c r="F49" s="92"/>
      <c r="G49" s="105"/>
      <c r="H49" s="92"/>
      <c r="I49" s="92"/>
      <c r="J49" s="92"/>
      <c r="K49" s="106"/>
      <c r="L49" s="73"/>
      <c r="M49" s="103" t="s">
        <v>141</v>
      </c>
      <c r="N49" s="103" t="s">
        <v>142</v>
      </c>
      <c r="O49" s="103" t="s">
        <v>143</v>
      </c>
      <c r="P49" s="103" t="s">
        <v>144</v>
      </c>
      <c r="Q49" s="103" t="s">
        <v>145</v>
      </c>
      <c r="R49" s="103" t="s">
        <v>146</v>
      </c>
      <c r="S49" s="110" t="s">
        <v>147</v>
      </c>
      <c r="T49" s="103" t="s">
        <v>148</v>
      </c>
      <c r="U49" s="103" t="s">
        <v>149</v>
      </c>
      <c r="V49" s="103" t="s">
        <v>150</v>
      </c>
      <c r="W49" s="103" t="s">
        <v>151</v>
      </c>
      <c r="X49" s="103" t="s">
        <v>152</v>
      </c>
      <c r="Y49" s="103" t="s">
        <v>153</v>
      </c>
      <c r="Z49" s="103" t="s">
        <v>154</v>
      </c>
      <c r="AA49" s="103" t="s">
        <v>155</v>
      </c>
      <c r="AB49" s="73"/>
      <c r="AC49" s="73"/>
      <c r="AD49" s="73"/>
      <c r="AE49" s="73"/>
      <c r="AF49" s="73"/>
      <c r="AG49" s="73"/>
      <c r="AH49" s="73"/>
      <c r="AI49" s="73"/>
      <c r="AJ49" s="73"/>
      <c r="AK49" s="73"/>
      <c r="AL49" s="73"/>
      <c r="AM49" s="73"/>
      <c r="AN49" s="73"/>
    </row>
    <row r="50" spans="2:40" ht="161.25" customHeight="1">
      <c r="B50" s="298" t="s">
        <v>1180</v>
      </c>
      <c r="C50" s="299"/>
      <c r="D50" s="299"/>
      <c r="E50" s="299"/>
      <c r="F50" s="299"/>
      <c r="G50" s="299"/>
      <c r="H50" s="299"/>
      <c r="I50" s="299"/>
      <c r="J50" s="299"/>
      <c r="K50" s="300"/>
      <c r="L50" s="73"/>
      <c r="M50" s="103" t="str">
        <f>LEFT(M49,3)</f>
        <v>005</v>
      </c>
      <c r="N50" s="103" t="str">
        <f t="shared" ref="N50:AA50" si="1">LEFT(N49,3)</f>
        <v>003</v>
      </c>
      <c r="O50" s="103" t="str">
        <f t="shared" si="1"/>
        <v>003</v>
      </c>
      <c r="P50" s="103" t="str">
        <f t="shared" si="1"/>
        <v>003</v>
      </c>
      <c r="Q50" s="103" t="str">
        <f t="shared" si="1"/>
        <v>999</v>
      </c>
      <c r="R50" s="103" t="str">
        <f t="shared" si="1"/>
        <v>999</v>
      </c>
      <c r="S50" s="103" t="str">
        <f t="shared" si="1"/>
        <v>999</v>
      </c>
      <c r="T50" s="103" t="str">
        <f t="shared" si="1"/>
        <v>008</v>
      </c>
      <c r="U50" s="103" t="str">
        <f t="shared" si="1"/>
        <v>009</v>
      </c>
      <c r="V50" s="103" t="str">
        <f t="shared" si="1"/>
        <v>011</v>
      </c>
      <c r="W50" s="103" t="str">
        <f t="shared" si="1"/>
        <v>007</v>
      </c>
      <c r="X50" s="103" t="str">
        <f t="shared" si="1"/>
        <v>001</v>
      </c>
      <c r="Y50" s="103" t="str">
        <f t="shared" si="1"/>
        <v>013</v>
      </c>
      <c r="Z50" s="103" t="str">
        <f t="shared" si="1"/>
        <v>002</v>
      </c>
      <c r="AA50" s="103" t="str">
        <f t="shared" si="1"/>
        <v>999</v>
      </c>
      <c r="AB50" s="73"/>
      <c r="AC50" s="73"/>
      <c r="AD50" s="73"/>
      <c r="AE50" s="73"/>
      <c r="AF50" s="73"/>
      <c r="AG50" s="73"/>
      <c r="AH50" s="73"/>
      <c r="AI50" s="73"/>
      <c r="AJ50" s="73"/>
      <c r="AK50" s="73"/>
      <c r="AL50" s="73"/>
      <c r="AM50" s="73"/>
      <c r="AN50" s="73"/>
    </row>
    <row r="51" spans="2:40">
      <c r="B51" s="294" t="s">
        <v>1</v>
      </c>
      <c r="C51" s="294"/>
      <c r="D51" s="294"/>
      <c r="E51" s="294"/>
      <c r="F51" s="294"/>
      <c r="G51" s="294"/>
      <c r="H51" s="294"/>
      <c r="K51" s="113" t="s">
        <v>401</v>
      </c>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row>
    <row r="52" spans="2:40">
      <c r="B52" s="72"/>
      <c r="C52" s="72"/>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row>
    <row r="53" spans="2:40" hidden="1" outlineLevel="1">
      <c r="C53" s="114" t="s">
        <v>98</v>
      </c>
      <c r="D53" s="115" t="s">
        <v>99</v>
      </c>
      <c r="E53" s="114" t="s">
        <v>100</v>
      </c>
      <c r="F53" s="103" t="s">
        <v>101</v>
      </c>
      <c r="G53" s="103" t="s">
        <v>102</v>
      </c>
      <c r="H53" s="103" t="s">
        <v>103</v>
      </c>
      <c r="I53" s="103" t="s">
        <v>104</v>
      </c>
      <c r="J53" s="103" t="s">
        <v>105</v>
      </c>
      <c r="K53" s="103" t="s">
        <v>106</v>
      </c>
      <c r="L53" s="103" t="s">
        <v>156</v>
      </c>
      <c r="M53" s="103" t="s">
        <v>157</v>
      </c>
      <c r="N53" s="103" t="s">
        <v>158</v>
      </c>
      <c r="O53" s="103" t="s">
        <v>159</v>
      </c>
      <c r="P53" s="103" t="s">
        <v>160</v>
      </c>
      <c r="Q53" s="73"/>
    </row>
    <row r="54" spans="2:40" hidden="1" outlineLevel="1">
      <c r="C54" s="114"/>
      <c r="D54" s="116" t="str">
        <f>IF(D32="ビジネスマッチングサイト利用企業に開示",1,IF(D32="日本生命営業担当者間のみ開示",0,"-"))</f>
        <v>-</v>
      </c>
      <c r="E54" s="114" t="str">
        <f>IF(H26="販路拡大",0,IF(H26="仕入拡大",1,IF(H26="協業",2,IF(H26="その他",3,"-"))))</f>
        <v>-</v>
      </c>
      <c r="F54" s="103" t="str">
        <f>D25</f>
        <v>【商品名(３点まで)】</v>
      </c>
      <c r="G54" s="103" t="str">
        <f>D28</f>
        <v xml:space="preserve">
〇商品➀【　　　　　　　　　　　　　　　　　　　　　】
〔特徴・PRポイント等〕
〇商品➁【　　　　　　　　　　　　　　　　　　　　　】
〔特徴・PRポイント等〕
〇商品➂【　　　　　　　　　　　　　　　　　　　　　】
〔特徴・PRポイント等〕</v>
      </c>
      <c r="H54" s="103" t="str">
        <f>F64</f>
        <v/>
      </c>
      <c r="I54" s="103" t="str">
        <f>D64</f>
        <v/>
      </c>
      <c r="J54" s="103" t="str">
        <f>H64</f>
        <v/>
      </c>
      <c r="K54" s="103" t="str">
        <f>IF(D31="すぐに取引を開始したい",0,IF(D31="まずは相談したい",1,"-"))</f>
        <v>-</v>
      </c>
      <c r="L54" s="103">
        <f>D36</f>
        <v>0</v>
      </c>
      <c r="M54" s="103" t="str">
        <f>DBCS(D37)</f>
        <v/>
      </c>
      <c r="N54" s="103" t="str">
        <f>IF(I36="yyyy/mm/dd","未入力",I36)</f>
        <v>未入力</v>
      </c>
      <c r="O54" s="103"/>
      <c r="P54" s="103" t="str">
        <f>D33</f>
        <v/>
      </c>
      <c r="Q54" s="73"/>
    </row>
    <row r="55" spans="2:40" hidden="1" outlineLevel="1">
      <c r="C55" s="79"/>
      <c r="D55" s="117"/>
      <c r="E55" s="79"/>
      <c r="F55" s="73"/>
      <c r="G55" s="73"/>
      <c r="H55" s="73"/>
      <c r="I55" s="73"/>
      <c r="J55" s="73"/>
      <c r="K55" s="73"/>
      <c r="L55" s="73"/>
      <c r="M55" s="73"/>
      <c r="N55" s="73"/>
      <c r="O55" s="73"/>
      <c r="P55" s="73"/>
      <c r="Q55" s="73"/>
    </row>
    <row r="56" spans="2:40" hidden="1" outlineLevel="1">
      <c r="C56" s="108" t="s">
        <v>46</v>
      </c>
      <c r="D56" s="108" t="s">
        <v>47</v>
      </c>
      <c r="E56" s="108" t="s">
        <v>48</v>
      </c>
      <c r="F56" s="108" t="s">
        <v>49</v>
      </c>
      <c r="G56" s="108" t="s">
        <v>50</v>
      </c>
      <c r="H56" s="108" t="s">
        <v>51</v>
      </c>
      <c r="I56" s="108" t="s">
        <v>52</v>
      </c>
      <c r="J56" s="108" t="s">
        <v>53</v>
      </c>
      <c r="K56" s="108" t="s">
        <v>54</v>
      </c>
      <c r="L56" s="108" t="s">
        <v>55</v>
      </c>
      <c r="M56" s="108" t="s">
        <v>56</v>
      </c>
      <c r="N56" s="108" t="s">
        <v>57</v>
      </c>
      <c r="O56" s="108" t="s">
        <v>58</v>
      </c>
      <c r="P56" s="73"/>
      <c r="Q56" s="73"/>
    </row>
    <row r="57" spans="2:40" hidden="1" outlineLevel="1">
      <c r="C57" s="114" t="str">
        <f>IF(M40=TRUE,M43,"")</f>
        <v/>
      </c>
      <c r="D57" s="115" t="str">
        <f t="shared" ref="D57:O57" si="2">IF(N40=TRUE,N43,"")</f>
        <v/>
      </c>
      <c r="E57" s="114" t="str">
        <f t="shared" si="2"/>
        <v/>
      </c>
      <c r="F57" s="103" t="str">
        <f t="shared" si="2"/>
        <v/>
      </c>
      <c r="G57" s="103" t="str">
        <f t="shared" si="2"/>
        <v/>
      </c>
      <c r="H57" s="103" t="str">
        <f t="shared" si="2"/>
        <v/>
      </c>
      <c r="I57" s="103" t="str">
        <f t="shared" si="2"/>
        <v/>
      </c>
      <c r="J57" s="103" t="str">
        <f t="shared" si="2"/>
        <v/>
      </c>
      <c r="K57" s="103" t="str">
        <f t="shared" si="2"/>
        <v/>
      </c>
      <c r="L57" s="103" t="str">
        <f t="shared" si="2"/>
        <v/>
      </c>
      <c r="M57" s="103" t="str">
        <f t="shared" si="2"/>
        <v/>
      </c>
      <c r="N57" s="103" t="str">
        <f t="shared" si="2"/>
        <v/>
      </c>
      <c r="O57" s="103" t="str">
        <f t="shared" si="2"/>
        <v/>
      </c>
      <c r="P57" s="73"/>
      <c r="Q57" s="73"/>
    </row>
    <row r="58" spans="2:40" hidden="1" outlineLevel="1">
      <c r="C58" s="114" t="str">
        <f>IF(M40=TRUE,M44,"")</f>
        <v/>
      </c>
      <c r="D58" s="115" t="str">
        <f t="shared" ref="D58:O58" si="3">IF(N40=TRUE,N44,"")</f>
        <v/>
      </c>
      <c r="E58" s="114" t="str">
        <f t="shared" si="3"/>
        <v/>
      </c>
      <c r="F58" s="103" t="str">
        <f t="shared" si="3"/>
        <v/>
      </c>
      <c r="G58" s="103" t="str">
        <f t="shared" si="3"/>
        <v/>
      </c>
      <c r="H58" s="103" t="str">
        <f t="shared" si="3"/>
        <v/>
      </c>
      <c r="I58" s="103" t="str">
        <f t="shared" si="3"/>
        <v/>
      </c>
      <c r="J58" s="103" t="str">
        <f t="shared" si="3"/>
        <v/>
      </c>
      <c r="K58" s="103" t="str">
        <f t="shared" si="3"/>
        <v/>
      </c>
      <c r="L58" s="103" t="str">
        <f t="shared" si="3"/>
        <v/>
      </c>
      <c r="M58" s="103" t="str">
        <f t="shared" si="3"/>
        <v/>
      </c>
      <c r="N58" s="103" t="str">
        <f t="shared" si="3"/>
        <v/>
      </c>
      <c r="O58" s="103" t="str">
        <f t="shared" si="3"/>
        <v/>
      </c>
      <c r="P58" s="73"/>
      <c r="Q58" s="73"/>
    </row>
    <row r="59" spans="2:40" hidden="1" outlineLevel="1">
      <c r="C59" s="114" t="str">
        <f>C57</f>
        <v/>
      </c>
      <c r="D59" s="116" t="str">
        <f t="shared" ref="D59:O59" si="4">IF(AND(C59="",D57=""),C59,IF(AND(C59="",D57&lt;&gt;""),D57,IF(AND(C59&lt;&gt;"",D57=""),C59,IF(AND(C59&lt;&gt;"",D57&lt;&gt;""),C59&amp;","&amp;D57,C59))))</f>
        <v/>
      </c>
      <c r="E59" s="116" t="str">
        <f t="shared" si="4"/>
        <v/>
      </c>
      <c r="F59" s="116" t="str">
        <f t="shared" si="4"/>
        <v/>
      </c>
      <c r="G59" s="116" t="str">
        <f t="shared" si="4"/>
        <v/>
      </c>
      <c r="H59" s="116" t="str">
        <f t="shared" si="4"/>
        <v/>
      </c>
      <c r="I59" s="116" t="str">
        <f t="shared" si="4"/>
        <v/>
      </c>
      <c r="J59" s="116" t="str">
        <f t="shared" si="4"/>
        <v/>
      </c>
      <c r="K59" s="116" t="str">
        <f t="shared" si="4"/>
        <v/>
      </c>
      <c r="L59" s="116" t="str">
        <f t="shared" si="4"/>
        <v/>
      </c>
      <c r="M59" s="116" t="str">
        <f t="shared" si="4"/>
        <v/>
      </c>
      <c r="N59" s="116" t="str">
        <f t="shared" si="4"/>
        <v/>
      </c>
      <c r="O59" s="116" t="str">
        <f t="shared" si="4"/>
        <v/>
      </c>
      <c r="P59" s="73"/>
      <c r="Q59" s="73"/>
      <c r="S59" s="103" t="s">
        <v>3</v>
      </c>
      <c r="T59" s="158" t="s">
        <v>20</v>
      </c>
      <c r="U59" s="159"/>
      <c r="V59" s="158" t="s">
        <v>21</v>
      </c>
      <c r="W59" s="159"/>
    </row>
    <row r="60" spans="2:40" hidden="1" outlineLevel="1">
      <c r="C60" s="108" t="s">
        <v>59</v>
      </c>
      <c r="D60" s="108" t="s">
        <v>60</v>
      </c>
      <c r="E60" s="108" t="s">
        <v>61</v>
      </c>
      <c r="F60" s="108" t="s">
        <v>62</v>
      </c>
      <c r="G60" s="108" t="s">
        <v>63</v>
      </c>
      <c r="H60" s="108" t="s">
        <v>64</v>
      </c>
      <c r="I60" s="108" t="s">
        <v>65</v>
      </c>
      <c r="J60" s="108" t="s">
        <v>66</v>
      </c>
      <c r="K60" s="108" t="s">
        <v>67</v>
      </c>
      <c r="L60" s="108" t="s">
        <v>68</v>
      </c>
      <c r="M60" s="108" t="s">
        <v>69</v>
      </c>
      <c r="N60" s="108" t="s">
        <v>70</v>
      </c>
      <c r="O60" s="108" t="s">
        <v>71</v>
      </c>
      <c r="P60" s="108" t="s">
        <v>72</v>
      </c>
      <c r="Q60" s="108" t="s">
        <v>45</v>
      </c>
      <c r="R60" s="103" t="s">
        <v>384</v>
      </c>
      <c r="S60" s="118" t="str">
        <f>D19</f>
        <v>右下プルダウン▼より選択してください</v>
      </c>
      <c r="T60" s="158" t="str">
        <f>J19</f>
        <v>右下プルダウン▼より選択してください</v>
      </c>
      <c r="U60" s="159"/>
      <c r="V60" s="158" t="str">
        <f>G20</f>
        <v>右下プルダウン▼より選択してください</v>
      </c>
      <c r="W60" s="159"/>
    </row>
    <row r="61" spans="2:40" hidden="1" outlineLevel="1">
      <c r="C61" s="114" t="str">
        <f>IF(M46=TRUE,M49,"")</f>
        <v/>
      </c>
      <c r="D61" s="115" t="str">
        <f t="shared" ref="D61:Q61" si="5">IF(N46=TRUE,N49,"")</f>
        <v/>
      </c>
      <c r="E61" s="114" t="str">
        <f t="shared" si="5"/>
        <v/>
      </c>
      <c r="F61" s="103" t="str">
        <f t="shared" si="5"/>
        <v/>
      </c>
      <c r="G61" s="103" t="str">
        <f t="shared" si="5"/>
        <v/>
      </c>
      <c r="H61" s="103" t="str">
        <f t="shared" si="5"/>
        <v/>
      </c>
      <c r="I61" s="103" t="str">
        <f t="shared" si="5"/>
        <v/>
      </c>
      <c r="J61" s="103" t="str">
        <f t="shared" si="5"/>
        <v/>
      </c>
      <c r="K61" s="103" t="str">
        <f t="shared" si="5"/>
        <v/>
      </c>
      <c r="L61" s="103" t="str">
        <f t="shared" si="5"/>
        <v/>
      </c>
      <c r="M61" s="103" t="str">
        <f t="shared" si="5"/>
        <v/>
      </c>
      <c r="N61" s="103" t="str">
        <f t="shared" si="5"/>
        <v/>
      </c>
      <c r="O61" s="103" t="str">
        <f t="shared" si="5"/>
        <v/>
      </c>
      <c r="P61" s="103" t="str">
        <f t="shared" si="5"/>
        <v/>
      </c>
      <c r="Q61" s="103" t="str">
        <f t="shared" si="5"/>
        <v/>
      </c>
      <c r="R61" s="103" t="str">
        <f>IF(Z40=TRUE,Z43,"")</f>
        <v/>
      </c>
      <c r="S61" s="118" t="e">
        <f>VLOOKUP(S60,会員登録情報コード値一覧!D3:E16,2,0)</f>
        <v>#N/A</v>
      </c>
      <c r="T61" s="158" t="e">
        <f>VLOOKUP(T60,会員登録情報コード値一覧!D79:E91,2,0)</f>
        <v>#N/A</v>
      </c>
      <c r="U61" s="159"/>
      <c r="V61" s="158" t="e">
        <f>VLOOKUP(V60,会員登録情報コード値一覧!D73:E78,2,0)</f>
        <v>#N/A</v>
      </c>
      <c r="W61" s="159"/>
      <c r="Y61" s="103" t="s">
        <v>110</v>
      </c>
      <c r="Z61" s="119" t="s">
        <v>111</v>
      </c>
      <c r="AA61" s="103" t="s">
        <v>112</v>
      </c>
    </row>
    <row r="62" spans="2:40" hidden="1" outlineLevel="1">
      <c r="C62" s="114" t="str">
        <f>IF(M46=TRUE,M50,"")</f>
        <v/>
      </c>
      <c r="D62" s="115" t="str">
        <f t="shared" ref="D62:Q62" si="6">IF(N46=TRUE,N50,"")</f>
        <v/>
      </c>
      <c r="E62" s="114" t="str">
        <f t="shared" si="6"/>
        <v/>
      </c>
      <c r="F62" s="103" t="str">
        <f t="shared" si="6"/>
        <v/>
      </c>
      <c r="G62" s="103" t="str">
        <f t="shared" si="6"/>
        <v/>
      </c>
      <c r="H62" s="103" t="str">
        <f t="shared" si="6"/>
        <v/>
      </c>
      <c r="I62" s="103" t="str">
        <f t="shared" si="6"/>
        <v/>
      </c>
      <c r="J62" s="103" t="str">
        <f t="shared" si="6"/>
        <v/>
      </c>
      <c r="K62" s="103" t="str">
        <f t="shared" si="6"/>
        <v/>
      </c>
      <c r="L62" s="103" t="str">
        <f t="shared" si="6"/>
        <v/>
      </c>
      <c r="M62" s="103" t="str">
        <f t="shared" si="6"/>
        <v/>
      </c>
      <c r="N62" s="103" t="str">
        <f t="shared" si="6"/>
        <v/>
      </c>
      <c r="O62" s="103" t="str">
        <f t="shared" si="6"/>
        <v/>
      </c>
      <c r="P62" s="103" t="str">
        <f t="shared" si="6"/>
        <v/>
      </c>
      <c r="Q62" s="103" t="str">
        <f t="shared" si="6"/>
        <v/>
      </c>
      <c r="R62" s="103" t="str">
        <f>IF(Z40=TRUE,Z44,"")</f>
        <v/>
      </c>
      <c r="Y62" s="103" t="s">
        <v>113</v>
      </c>
      <c r="Z62" s="103">
        <f t="shared" ref="Z62:Z75" si="7">COUNTIFS($C$58:$O$58,$Y62)+COUNTIFS($C$62:$Q$62,$Y62)</f>
        <v>0</v>
      </c>
      <c r="AA62" s="103" t="str">
        <f>IF(Z62&gt;=1,Y62,"")</f>
        <v/>
      </c>
    </row>
    <row r="63" spans="2:40" hidden="1" outlineLevel="1">
      <c r="C63" s="114" t="str">
        <f>IF(AND(O59="",C61=""),O59,IF(AND(O59="",C61&lt;&gt;""),C61,IF(AND(O59&lt;&gt;"",C61=""),O59,IF(AND(O59&lt;&gt;"",C61&lt;&gt;""),O59&amp;","&amp;C61,O59))))</f>
        <v/>
      </c>
      <c r="D63" s="116" t="str">
        <f>IF(AND(C63="",D61=""),C63,IF(AND(C63="",D61&lt;&gt;""),D61,IF(AND(C63&lt;&gt;"",D61=""),C63,IF(AND(C63&lt;&gt;"",D61&lt;&gt;""),C63&amp;","&amp;D61,C63))))</f>
        <v/>
      </c>
      <c r="E63" s="116" t="str">
        <f t="shared" ref="E63:Q63" si="8">IF(AND(D63="",E61=""),D63,IF(AND(D63="",E61&lt;&gt;""),E61,IF(AND(D63&lt;&gt;"",E61=""),D63,IF(AND(D63&lt;&gt;"",E61&lt;&gt;""),D63&amp;","&amp;E61,D63))))</f>
        <v/>
      </c>
      <c r="F63" s="120" t="str">
        <f t="shared" si="8"/>
        <v/>
      </c>
      <c r="G63" s="120" t="str">
        <f t="shared" si="8"/>
        <v/>
      </c>
      <c r="H63" s="120" t="str">
        <f>IF(AND(G63="",H61=""),G63,IF(AND(G63="",H61&lt;&gt;""),H61,IF(AND(G63&lt;&gt;"",H61=""),G63,IF(AND(G63&lt;&gt;"",H61&lt;&gt;""),G63&amp;","&amp;H61,G63))))</f>
        <v/>
      </c>
      <c r="I63" s="120" t="str">
        <f t="shared" si="8"/>
        <v/>
      </c>
      <c r="J63" s="120" t="str">
        <f t="shared" si="8"/>
        <v/>
      </c>
      <c r="K63" s="120" t="str">
        <f t="shared" si="8"/>
        <v/>
      </c>
      <c r="L63" s="120" t="str">
        <f t="shared" si="8"/>
        <v/>
      </c>
      <c r="M63" s="120" t="str">
        <f t="shared" si="8"/>
        <v/>
      </c>
      <c r="N63" s="120" t="str">
        <f t="shared" si="8"/>
        <v/>
      </c>
      <c r="O63" s="120" t="str">
        <f t="shared" si="8"/>
        <v/>
      </c>
      <c r="P63" s="120" t="str">
        <f t="shared" si="8"/>
        <v/>
      </c>
      <c r="Q63" s="120" t="str">
        <f t="shared" si="8"/>
        <v/>
      </c>
      <c r="R63" s="120" t="str">
        <f>IF(AND(Q63="",R61=""),Q63,IF(AND(Q63="",R61&lt;&gt;""),R61,IF(AND(Q63&lt;&gt;"",R61=""),Q63,IF(AND(Q63&lt;&gt;"",R61&lt;&gt;""),Q63&amp;","&amp;R61,Q63))))</f>
        <v/>
      </c>
      <c r="Y63" s="103" t="s">
        <v>119</v>
      </c>
      <c r="Z63" s="103">
        <f t="shared" si="7"/>
        <v>0</v>
      </c>
      <c r="AA63" s="103" t="str">
        <f t="shared" ref="AA63:AA72" si="9">IF(AND(AA62="",Z63=0),AA62,IF(AND(AA62="",Z63&lt;&gt;0),Y63,IF(AND(AA62&lt;&gt;"",Z63=0),AA62,IF(AND(AA62&lt;&gt;"",Z63&lt;&gt;""),AA62&amp;","&amp;Y63,AA62))))</f>
        <v/>
      </c>
    </row>
    <row r="64" spans="2:40" hidden="1" outlineLevel="1">
      <c r="C64" s="79" t="s">
        <v>107</v>
      </c>
      <c r="D64" s="121" t="str">
        <f>R63</f>
        <v/>
      </c>
      <c r="E64" s="79" t="s">
        <v>108</v>
      </c>
      <c r="F64" s="103" t="str">
        <f>AA75</f>
        <v/>
      </c>
      <c r="G64" s="103" t="s">
        <v>109</v>
      </c>
      <c r="H64" s="103" t="str">
        <f>P69</f>
        <v/>
      </c>
      <c r="I64" s="73"/>
      <c r="J64" s="73"/>
      <c r="K64" s="73"/>
      <c r="L64" s="73"/>
      <c r="M64" s="73"/>
      <c r="N64" s="73"/>
      <c r="O64" s="73"/>
      <c r="P64" s="73"/>
      <c r="Q64" s="73"/>
      <c r="Y64" s="103" t="s">
        <v>120</v>
      </c>
      <c r="Z64" s="103">
        <f t="shared" si="7"/>
        <v>0</v>
      </c>
      <c r="AA64" s="103" t="str">
        <f t="shared" si="9"/>
        <v/>
      </c>
    </row>
    <row r="65" spans="3:32" hidden="1" outlineLevel="1">
      <c r="C65" s="79"/>
      <c r="D65" s="117"/>
      <c r="E65" s="79"/>
      <c r="F65" s="73"/>
      <c r="G65" s="73"/>
      <c r="H65" s="73"/>
      <c r="I65" s="73"/>
      <c r="J65" s="73"/>
      <c r="K65" s="73"/>
      <c r="L65" s="73"/>
      <c r="M65" s="73"/>
      <c r="N65" s="73"/>
      <c r="O65" s="73"/>
      <c r="P65" s="73"/>
      <c r="Q65" s="73"/>
      <c r="Y65" s="103" t="s">
        <v>121</v>
      </c>
      <c r="Z65" s="103">
        <f t="shared" si="7"/>
        <v>0</v>
      </c>
      <c r="AA65" s="103" t="str">
        <f t="shared" si="9"/>
        <v/>
      </c>
    </row>
    <row r="66" spans="3:32" hidden="1" outlineLevel="1">
      <c r="C66" s="80"/>
      <c r="D66" s="122"/>
      <c r="E66" s="80"/>
      <c r="F66" s="73"/>
      <c r="G66" s="101" t="s">
        <v>36</v>
      </c>
      <c r="H66" s="101" t="s">
        <v>37</v>
      </c>
      <c r="I66" s="101" t="s">
        <v>38</v>
      </c>
      <c r="J66" s="101" t="s">
        <v>39</v>
      </c>
      <c r="K66" s="101" t="s">
        <v>40</v>
      </c>
      <c r="L66" s="101" t="s">
        <v>41</v>
      </c>
      <c r="M66" s="101" t="s">
        <v>42</v>
      </c>
      <c r="N66" s="101" t="s">
        <v>43</v>
      </c>
      <c r="O66" s="101" t="s">
        <v>44</v>
      </c>
      <c r="P66" s="101" t="s">
        <v>45</v>
      </c>
      <c r="Q66" s="73"/>
      <c r="Y66" s="103" t="s">
        <v>374</v>
      </c>
      <c r="Z66" s="103">
        <f t="shared" si="7"/>
        <v>0</v>
      </c>
      <c r="AA66" s="103" t="str">
        <f t="shared" si="9"/>
        <v/>
      </c>
    </row>
    <row r="67" spans="3:32" hidden="1" outlineLevel="1">
      <c r="C67" s="80"/>
      <c r="D67" s="80"/>
      <c r="E67" s="80"/>
      <c r="F67" s="73"/>
      <c r="G67" s="103" t="s">
        <v>114</v>
      </c>
      <c r="H67" s="103" t="s">
        <v>115</v>
      </c>
      <c r="I67" s="103" t="s">
        <v>116</v>
      </c>
      <c r="J67" s="103" t="s">
        <v>117</v>
      </c>
      <c r="K67" s="103" t="s">
        <v>118</v>
      </c>
      <c r="L67" s="103" t="s">
        <v>161</v>
      </c>
      <c r="M67" s="103" t="s">
        <v>162</v>
      </c>
      <c r="N67" s="103" t="s">
        <v>163</v>
      </c>
      <c r="O67" s="103" t="s">
        <v>164</v>
      </c>
      <c r="P67" s="103" t="s">
        <v>165</v>
      </c>
      <c r="Q67" s="73"/>
      <c r="Y67" s="103" t="s">
        <v>375</v>
      </c>
      <c r="Z67" s="103">
        <f t="shared" si="7"/>
        <v>0</v>
      </c>
      <c r="AA67" s="103" t="str">
        <f t="shared" si="9"/>
        <v/>
      </c>
    </row>
    <row r="68" spans="3:32" hidden="1" outlineLevel="1">
      <c r="C68" s="80"/>
      <c r="D68" s="80"/>
      <c r="E68" s="80"/>
      <c r="F68" s="73"/>
      <c r="G68" s="103" t="str">
        <f t="shared" ref="G68:P68" si="10">IF(M35=TRUE,G67,"")</f>
        <v/>
      </c>
      <c r="H68" s="103" t="str">
        <f t="shared" si="10"/>
        <v/>
      </c>
      <c r="I68" s="103" t="str">
        <f t="shared" si="10"/>
        <v/>
      </c>
      <c r="J68" s="103" t="str">
        <f t="shared" si="10"/>
        <v/>
      </c>
      <c r="K68" s="103" t="str">
        <f t="shared" si="10"/>
        <v/>
      </c>
      <c r="L68" s="103" t="str">
        <f t="shared" si="10"/>
        <v/>
      </c>
      <c r="M68" s="103" t="str">
        <f t="shared" si="10"/>
        <v/>
      </c>
      <c r="N68" s="103" t="str">
        <f t="shared" si="10"/>
        <v/>
      </c>
      <c r="O68" s="103" t="str">
        <f t="shared" si="10"/>
        <v/>
      </c>
      <c r="P68" s="103" t="str">
        <f t="shared" si="10"/>
        <v/>
      </c>
      <c r="Q68" s="73"/>
      <c r="Y68" s="103" t="s">
        <v>376</v>
      </c>
      <c r="Z68" s="103">
        <f t="shared" si="7"/>
        <v>0</v>
      </c>
      <c r="AA68" s="103" t="str">
        <f t="shared" si="9"/>
        <v/>
      </c>
    </row>
    <row r="69" spans="3:32" hidden="1" outlineLevel="1">
      <c r="C69" s="80"/>
      <c r="D69" s="80"/>
      <c r="E69" s="80"/>
      <c r="F69" s="73"/>
      <c r="G69" s="103" t="str">
        <f>G68</f>
        <v/>
      </c>
      <c r="H69" s="103" t="str">
        <f>IF(AND(G69="",H68=""),G69,IF(AND(G69="",H68&lt;&gt;""),H68,IF(AND(G69&lt;&gt;"",H68=""),G69,IF(AND(G69&lt;&gt;"",H68&lt;&gt;""),G69&amp;","&amp;H68,G69))))</f>
        <v/>
      </c>
      <c r="I69" s="103" t="str">
        <f t="shared" ref="I69:P69" si="11">IF(AND(H69="",I68=""),H69,IF(AND(H69="",I68&lt;&gt;""),I68,IF(AND(H69&lt;&gt;"",I68=""),H69,IF(AND(H69&lt;&gt;"",I68&lt;&gt;""),H69&amp;","&amp;I68,H69))))</f>
        <v/>
      </c>
      <c r="J69" s="103" t="str">
        <f t="shared" si="11"/>
        <v/>
      </c>
      <c r="K69" s="103" t="str">
        <f t="shared" si="11"/>
        <v/>
      </c>
      <c r="L69" s="103" t="str">
        <f t="shared" si="11"/>
        <v/>
      </c>
      <c r="M69" s="103" t="str">
        <f t="shared" si="11"/>
        <v/>
      </c>
      <c r="N69" s="103" t="str">
        <f t="shared" si="11"/>
        <v/>
      </c>
      <c r="O69" s="103" t="str">
        <f t="shared" si="11"/>
        <v/>
      </c>
      <c r="P69" s="103" t="str">
        <f t="shared" si="11"/>
        <v/>
      </c>
      <c r="Q69" s="73"/>
      <c r="R69" s="73"/>
      <c r="S69" s="73"/>
      <c r="Y69" s="103" t="s">
        <v>122</v>
      </c>
      <c r="Z69" s="103">
        <f t="shared" si="7"/>
        <v>0</v>
      </c>
      <c r="AA69" s="103" t="str">
        <f t="shared" si="9"/>
        <v/>
      </c>
    </row>
    <row r="70" spans="3:32" hidden="1" outlineLevel="1">
      <c r="C70" s="80"/>
      <c r="D70" s="80"/>
      <c r="E70" s="80"/>
      <c r="F70" s="73"/>
      <c r="G70" s="80"/>
      <c r="H70" s="80"/>
      <c r="I70" s="73"/>
      <c r="J70" s="73"/>
      <c r="K70" s="73"/>
      <c r="L70" s="73"/>
      <c r="M70" s="73"/>
      <c r="N70" s="73"/>
      <c r="O70" s="73"/>
      <c r="P70" s="73"/>
      <c r="Q70" s="73"/>
      <c r="R70" s="73"/>
      <c r="S70" s="73"/>
      <c r="Y70" s="103" t="s">
        <v>377</v>
      </c>
      <c r="Z70" s="103">
        <f t="shared" si="7"/>
        <v>0</v>
      </c>
      <c r="AA70" s="103" t="str">
        <f t="shared" si="9"/>
        <v/>
      </c>
    </row>
    <row r="71" spans="3:32" hidden="1" outlineLevel="1">
      <c r="C71" s="80"/>
      <c r="D71" s="80"/>
      <c r="E71" s="80"/>
      <c r="F71" s="73"/>
      <c r="G71" s="80"/>
      <c r="H71" s="80"/>
      <c r="I71" s="73"/>
      <c r="J71" s="73"/>
      <c r="K71" s="73"/>
      <c r="L71" s="73"/>
      <c r="M71" s="73"/>
      <c r="N71" s="73"/>
      <c r="O71" s="73"/>
      <c r="P71" s="73"/>
      <c r="Q71" s="73"/>
      <c r="R71" s="73"/>
      <c r="S71" s="73"/>
      <c r="Y71" s="103" t="s">
        <v>123</v>
      </c>
      <c r="Z71" s="103">
        <f t="shared" si="7"/>
        <v>0</v>
      </c>
      <c r="AA71" s="103" t="str">
        <f t="shared" si="9"/>
        <v/>
      </c>
    </row>
    <row r="72" spans="3:32" ht="19.5" hidden="1" outlineLevel="1" thickBot="1">
      <c r="C72" s="80"/>
      <c r="D72" s="80"/>
      <c r="E72" s="80"/>
      <c r="F72" s="73"/>
      <c r="G72" s="80"/>
      <c r="H72" s="80"/>
      <c r="I72" s="73"/>
      <c r="J72" s="73"/>
      <c r="K72" s="73"/>
      <c r="L72" s="73"/>
      <c r="M72" s="73"/>
      <c r="N72" s="73"/>
      <c r="O72" s="73"/>
      <c r="P72" s="73"/>
      <c r="Q72" s="73"/>
      <c r="R72" s="73"/>
      <c r="S72" s="73"/>
      <c r="Y72" s="103" t="s">
        <v>124</v>
      </c>
      <c r="Z72" s="103">
        <f t="shared" si="7"/>
        <v>0</v>
      </c>
      <c r="AA72" s="103" t="str">
        <f t="shared" si="9"/>
        <v/>
      </c>
    </row>
    <row r="73" spans="3:32" hidden="1" outlineLevel="1">
      <c r="C73" s="80"/>
      <c r="D73" s="123"/>
      <c r="E73" s="124"/>
      <c r="F73" s="124"/>
      <c r="G73" s="124"/>
      <c r="H73" s="124"/>
      <c r="I73" s="124"/>
      <c r="J73" s="124"/>
      <c r="K73" s="124"/>
      <c r="L73" s="124"/>
      <c r="M73" s="124"/>
      <c r="N73" s="124"/>
      <c r="O73" s="125"/>
      <c r="P73" s="125"/>
      <c r="Q73" s="125"/>
      <c r="R73" s="126"/>
      <c r="S73" s="73"/>
      <c r="Y73" s="103" t="s">
        <v>125</v>
      </c>
      <c r="Z73" s="103">
        <f t="shared" si="7"/>
        <v>0</v>
      </c>
      <c r="AA73" s="103" t="str">
        <f t="shared" ref="AA73" si="12">IF(AND(AA72="",Z73=0),AA72,IF(AND(AA72="",Z73&lt;&gt;0),Y73,IF(AND(AA72&lt;&gt;"",Z73=0),AA72,IF(AND(AA72&lt;&gt;"",Z73&lt;&gt;""),AA72&amp;","&amp;Y73,AA72))))</f>
        <v/>
      </c>
    </row>
    <row r="74" spans="3:32" hidden="1" outlineLevel="1">
      <c r="C74" s="80"/>
      <c r="D74" s="127" t="s">
        <v>168</v>
      </c>
      <c r="E74" s="103" t="s">
        <v>1164</v>
      </c>
      <c r="F74" s="118" t="s">
        <v>1165</v>
      </c>
      <c r="G74" s="103" t="s">
        <v>1166</v>
      </c>
      <c r="H74" s="103" t="s">
        <v>1167</v>
      </c>
      <c r="I74" s="103" t="s">
        <v>101</v>
      </c>
      <c r="J74" s="103" t="s">
        <v>102</v>
      </c>
      <c r="K74" s="103" t="s">
        <v>1168</v>
      </c>
      <c r="L74" s="103" t="s">
        <v>1169</v>
      </c>
      <c r="M74" s="103" t="s">
        <v>1170</v>
      </c>
      <c r="N74" s="103" t="s">
        <v>1171</v>
      </c>
      <c r="O74" s="103" t="s">
        <v>1172</v>
      </c>
      <c r="P74" s="103" t="s">
        <v>1163</v>
      </c>
      <c r="Q74" s="103" t="s">
        <v>1173</v>
      </c>
      <c r="R74" s="128" t="s">
        <v>1174</v>
      </c>
      <c r="S74" s="73"/>
      <c r="Y74" s="103" t="s">
        <v>126</v>
      </c>
      <c r="Z74" s="103">
        <f t="shared" si="7"/>
        <v>0</v>
      </c>
      <c r="AA74" s="103" t="str">
        <f>IF(AND(AA73="",Z74=0),AA73,IF(AND(AA73="",Z74&lt;&gt;0),Y74,IF(AND(AA73&lt;&gt;"",Z74=0),AA73,IF(AND(AA73&lt;&gt;"",Z74&lt;&gt;""),AA73&amp;","&amp;Y74,AA73))))</f>
        <v/>
      </c>
    </row>
    <row r="75" spans="3:32" hidden="1" outlineLevel="1">
      <c r="C75" s="80"/>
      <c r="D75" s="129" t="str">
        <f>L80</f>
        <v/>
      </c>
      <c r="E75" s="103">
        <f>K84</f>
        <v>0</v>
      </c>
      <c r="F75" s="103">
        <f t="shared" ref="F75:R75" si="13">L84</f>
        <v>2</v>
      </c>
      <c r="G75" s="103" t="str">
        <f t="shared" si="13"/>
        <v>-</v>
      </c>
      <c r="H75" s="103" t="str">
        <f t="shared" si="13"/>
        <v>-</v>
      </c>
      <c r="I75" s="103" t="str">
        <f t="shared" si="13"/>
        <v>【商品名(３点まで)】</v>
      </c>
      <c r="J75" s="103" t="str">
        <f t="shared" si="13"/>
        <v xml:space="preserve">
〇商品➀【　　　　　　　　　　　　　　　　　　　　　】
〔特徴・PRポイント等〕
〇商品➁【　　　　　　　　　　　　　　　　　　　　　】
〔特徴・PRポイント等〕
〇商品➂【　　　　　　　　　　　　　　　　　　　　　】
〔特徴・PRポイント等〕</v>
      </c>
      <c r="K75" s="103" t="str">
        <f t="shared" si="13"/>
        <v/>
      </c>
      <c r="L75" s="103" t="str">
        <f t="shared" si="13"/>
        <v/>
      </c>
      <c r="M75" s="103" t="str">
        <f t="shared" si="13"/>
        <v/>
      </c>
      <c r="N75" s="103" t="str">
        <f t="shared" si="13"/>
        <v>-</v>
      </c>
      <c r="O75" s="103" t="str">
        <f t="shared" si="13"/>
        <v/>
      </c>
      <c r="P75" s="103" t="str">
        <f t="shared" si="13"/>
        <v/>
      </c>
      <c r="Q75" s="103" t="str">
        <f t="shared" si="13"/>
        <v/>
      </c>
      <c r="R75" s="128" t="str">
        <f t="shared" si="13"/>
        <v/>
      </c>
      <c r="S75" s="73"/>
      <c r="Y75" s="103" t="s">
        <v>127</v>
      </c>
      <c r="Z75" s="103">
        <f t="shared" si="7"/>
        <v>0</v>
      </c>
      <c r="AA75" s="103" t="str">
        <f>IF(AND(AA74="",Z75=0),AA74,IF(AND(AA74="",Z75&lt;&gt;0),Y75,IF(AND(AA74&lt;&gt;"",Z75=0),AA74,IF(AND(AA74&lt;&gt;"",Z75&lt;&gt;""),AA74&amp;","&amp;Y75,AA74))))</f>
        <v/>
      </c>
    </row>
    <row r="76" spans="3:32" ht="19.5" hidden="1" outlineLevel="1" thickBot="1">
      <c r="C76" s="80"/>
      <c r="D76" s="130"/>
      <c r="E76" s="131"/>
      <c r="F76" s="131"/>
      <c r="G76" s="131"/>
      <c r="H76" s="131"/>
      <c r="I76" s="131"/>
      <c r="J76" s="131"/>
      <c r="K76" s="131"/>
      <c r="L76" s="131"/>
      <c r="M76" s="131"/>
      <c r="N76" s="131"/>
      <c r="O76" s="131"/>
      <c r="P76" s="131"/>
      <c r="Q76" s="131"/>
      <c r="R76" s="132"/>
      <c r="S76" s="73"/>
    </row>
    <row r="77" spans="3:32" hidden="1" outlineLevel="1">
      <c r="C77" s="80"/>
      <c r="D77" s="80"/>
      <c r="E77" s="80"/>
      <c r="F77" s="73"/>
      <c r="G77" s="73"/>
      <c r="H77" s="73"/>
      <c r="I77" s="73"/>
      <c r="J77" s="73"/>
      <c r="K77" s="73"/>
      <c r="L77" s="73" t="str">
        <f>SUBSTITUTE(D16,"（株）","株式会社")</f>
        <v/>
      </c>
      <c r="M77" s="73"/>
      <c r="N77" s="73"/>
      <c r="O77" s="73"/>
      <c r="P77" s="73"/>
      <c r="Q77" s="73"/>
      <c r="R77" s="73"/>
      <c r="S77" s="73"/>
      <c r="T77" s="74" t="str">
        <f>ASC(SUBSTITUTE(D17,"〒",""))</f>
        <v xml:space="preserve"> - </v>
      </c>
    </row>
    <row r="78" spans="3:32" ht="19.5" hidden="1" outlineLevel="1" thickBot="1">
      <c r="C78" s="80"/>
      <c r="D78" s="80"/>
      <c r="E78" s="80"/>
      <c r="F78" s="73"/>
      <c r="G78" s="73"/>
      <c r="H78" s="73"/>
      <c r="I78" s="73"/>
      <c r="J78" s="73"/>
      <c r="K78" s="73"/>
      <c r="L78" s="73" t="str">
        <f>SUBSTITUTE(L77,"（株）","株式会社")</f>
        <v/>
      </c>
      <c r="M78" s="73"/>
      <c r="N78" s="73" t="str">
        <f>ASC(TEXT(I18,"yyyymmdd"))</f>
        <v>19000100</v>
      </c>
      <c r="O78" s="73"/>
      <c r="P78" s="73"/>
      <c r="Q78" s="73"/>
      <c r="R78" s="73"/>
      <c r="S78" s="73"/>
      <c r="T78" s="74" t="str">
        <f>ASC(SUBSTITUTE(T77,"-",""))</f>
        <v xml:space="preserve">  </v>
      </c>
      <c r="W78" s="74" t="str">
        <f>ASC(TEXT(N54,"yyyymmdd"))</f>
        <v>未入力</v>
      </c>
    </row>
    <row r="79" spans="3:32" hidden="1" outlineLevel="1">
      <c r="C79" s="80"/>
      <c r="D79" s="80"/>
      <c r="E79" s="80"/>
      <c r="F79" s="73"/>
      <c r="G79" s="73"/>
      <c r="H79" s="73"/>
      <c r="I79" s="73"/>
      <c r="J79" s="252" t="s">
        <v>2</v>
      </c>
      <c r="K79" s="253"/>
      <c r="L79" s="133" t="s">
        <v>168</v>
      </c>
      <c r="M79" s="133" t="s">
        <v>193</v>
      </c>
      <c r="N79" s="133" t="s">
        <v>194</v>
      </c>
      <c r="O79" s="133" t="s">
        <v>3</v>
      </c>
      <c r="P79" s="133" t="s">
        <v>4</v>
      </c>
      <c r="Q79" s="133" t="s">
        <v>25</v>
      </c>
      <c r="R79" s="133" t="s">
        <v>195</v>
      </c>
      <c r="S79" s="133" t="s">
        <v>196</v>
      </c>
      <c r="T79" s="133" t="s">
        <v>197</v>
      </c>
      <c r="U79" s="133" t="s">
        <v>198</v>
      </c>
      <c r="V79" s="134" t="s">
        <v>199</v>
      </c>
      <c r="W79" s="134" t="s">
        <v>200</v>
      </c>
      <c r="X79" s="134" t="s">
        <v>201</v>
      </c>
      <c r="Y79" s="133" t="s">
        <v>202</v>
      </c>
      <c r="Z79" s="133" t="s">
        <v>203</v>
      </c>
      <c r="AA79" s="133" t="s">
        <v>172</v>
      </c>
      <c r="AB79" s="133" t="s">
        <v>5</v>
      </c>
      <c r="AC79" s="133" t="s">
        <v>21</v>
      </c>
      <c r="AD79" s="133" t="s">
        <v>204</v>
      </c>
      <c r="AE79" s="133" t="s">
        <v>6</v>
      </c>
      <c r="AF79" s="135" t="s">
        <v>371</v>
      </c>
    </row>
    <row r="80" spans="3:32" hidden="1" outlineLevel="1">
      <c r="C80" s="80"/>
      <c r="D80" s="80"/>
      <c r="E80" s="80"/>
      <c r="F80" s="73"/>
      <c r="G80" s="73"/>
      <c r="H80" s="73"/>
      <c r="I80" s="73"/>
      <c r="J80" s="254" t="str">
        <f>ASC(I16)</f>
        <v/>
      </c>
      <c r="K80" s="255"/>
      <c r="L80" s="103" t="str">
        <f>L78</f>
        <v/>
      </c>
      <c r="M80" s="103" t="str">
        <f>DBCS(D18)</f>
        <v/>
      </c>
      <c r="N80" s="136" t="str">
        <f>IF(N78="19000100","",N78)</f>
        <v/>
      </c>
      <c r="O80" s="103" t="e">
        <f>S61</f>
        <v>#N/A</v>
      </c>
      <c r="P80" s="137" t="str">
        <f>ASC(SUBSTITUTE(I17,"名",""))</f>
        <v/>
      </c>
      <c r="Q80" s="137" t="str">
        <f>ASC(SUBSTITUTE(K17,"百万",""))</f>
        <v/>
      </c>
      <c r="R80" s="103">
        <f>D22</f>
        <v>0</v>
      </c>
      <c r="S80" s="109">
        <f>D21</f>
        <v>0</v>
      </c>
      <c r="T80" s="109" t="str">
        <f>ASC(SUBSTITUTE(T78," ",""))</f>
        <v/>
      </c>
      <c r="U80" s="109" t="str">
        <f>U87</f>
        <v/>
      </c>
      <c r="V80" s="138" t="str">
        <f>V87&amp;W87</f>
        <v/>
      </c>
      <c r="W80" s="138" t="str">
        <f>SUBSTITUTE(X87,Y87,"")</f>
        <v/>
      </c>
      <c r="X80" s="138" t="str">
        <f>Y87</f>
        <v/>
      </c>
      <c r="Y80" s="109" t="str">
        <f>ASC(D23)</f>
        <v/>
      </c>
      <c r="Z80" s="109"/>
      <c r="AA80" s="109" t="str">
        <f>DBCS(G19)</f>
        <v/>
      </c>
      <c r="AB80" s="109" t="str">
        <f>ASC(J20)</f>
        <v/>
      </c>
      <c r="AC80" s="109" t="e">
        <f>V61</f>
        <v>#N/A</v>
      </c>
      <c r="AD80" s="109" t="e">
        <f>T61</f>
        <v>#N/A</v>
      </c>
      <c r="AE80" s="109" t="str">
        <f>DBCS(D20)</f>
        <v/>
      </c>
      <c r="AF80" s="139" t="str" cm="1">
        <f t="array" ref="AF80">IFERROR(_xlfn.IFS(AND(N14=1,M14=0),"0",AND(N14=0,M14=1),"1"),"")</f>
        <v/>
      </c>
    </row>
    <row r="81" spans="3:32" hidden="1" outlineLevel="1">
      <c r="C81" s="79"/>
      <c r="D81" s="140"/>
      <c r="E81" s="79"/>
      <c r="F81" s="73"/>
      <c r="G81" s="73"/>
      <c r="H81" s="73"/>
      <c r="I81" s="73"/>
      <c r="J81" s="141"/>
      <c r="K81" s="220"/>
      <c r="L81" s="221"/>
      <c r="M81" s="73"/>
      <c r="N81" s="73"/>
      <c r="O81" s="73"/>
      <c r="P81" s="73"/>
      <c r="Q81" s="73"/>
      <c r="R81" s="73"/>
      <c r="S81" s="73"/>
      <c r="T81" s="73"/>
      <c r="U81" s="73"/>
      <c r="V81" s="73"/>
      <c r="AE81" s="142"/>
      <c r="AF81" s="143"/>
    </row>
    <row r="82" spans="3:32" hidden="1" outlineLevel="1">
      <c r="C82" s="79"/>
      <c r="D82" s="140"/>
      <c r="E82" s="79"/>
      <c r="F82" s="73"/>
      <c r="G82" s="73"/>
      <c r="H82" s="73"/>
      <c r="I82" s="73"/>
      <c r="J82" s="141"/>
      <c r="K82" s="73"/>
      <c r="L82" s="73"/>
      <c r="M82" s="73"/>
      <c r="N82" s="73"/>
      <c r="O82" s="73"/>
      <c r="P82" s="73"/>
      <c r="Q82" s="73"/>
      <c r="R82" s="73"/>
      <c r="S82" s="73"/>
      <c r="T82" s="73"/>
      <c r="U82" s="73"/>
      <c r="V82" s="73"/>
      <c r="AE82" s="142"/>
      <c r="AF82" s="143"/>
    </row>
    <row r="83" spans="3:32" hidden="1" outlineLevel="1">
      <c r="C83" s="79"/>
      <c r="D83" s="140"/>
      <c r="E83" s="79"/>
      <c r="F83" s="73"/>
      <c r="G83" s="73"/>
      <c r="H83" s="73"/>
      <c r="I83" s="73"/>
      <c r="J83" s="141"/>
      <c r="K83" s="103" t="s">
        <v>205</v>
      </c>
      <c r="L83" s="103" t="s">
        <v>206</v>
      </c>
      <c r="M83" s="103" t="s">
        <v>207</v>
      </c>
      <c r="N83" s="103" t="s">
        <v>208</v>
      </c>
      <c r="O83" s="103" t="s">
        <v>209</v>
      </c>
      <c r="P83" s="103" t="s">
        <v>210</v>
      </c>
      <c r="Q83" s="103" t="s">
        <v>3</v>
      </c>
      <c r="R83" s="103" t="s">
        <v>211</v>
      </c>
      <c r="S83" s="103" t="s">
        <v>212</v>
      </c>
      <c r="T83" s="103" t="s">
        <v>213</v>
      </c>
      <c r="U83" s="103" t="s">
        <v>214</v>
      </c>
      <c r="V83" s="103" t="s">
        <v>215</v>
      </c>
      <c r="W83" s="103" t="s">
        <v>216</v>
      </c>
      <c r="X83" s="103" t="s">
        <v>202</v>
      </c>
      <c r="AE83" s="142"/>
      <c r="AF83" s="143"/>
    </row>
    <row r="84" spans="3:32" hidden="1" outlineLevel="1">
      <c r="C84" s="79"/>
      <c r="D84" s="140"/>
      <c r="E84" s="79"/>
      <c r="F84" s="73"/>
      <c r="G84" s="73"/>
      <c r="H84" s="73"/>
      <c r="I84" s="73"/>
      <c r="J84" s="141"/>
      <c r="K84" s="103"/>
      <c r="L84" s="103">
        <v>2</v>
      </c>
      <c r="M84" s="103" t="str">
        <f>D54</f>
        <v>-</v>
      </c>
      <c r="N84" s="103" t="str">
        <f>E54</f>
        <v>-</v>
      </c>
      <c r="O84" s="103" t="str">
        <f>SUBSTITUTE(F54, CHAR(10), "")</f>
        <v>【商品名(３点まで)】</v>
      </c>
      <c r="P84" s="103" t="str">
        <f>G54</f>
        <v xml:space="preserve">
〇商品➀【　　　　　　　　　　　　　　　　　　　　　】
〔特徴・PRポイント等〕
〇商品➁【　　　　　　　　　　　　　　　　　　　　　】
〔特徴・PRポイント等〕
〇商品➂【　　　　　　　　　　　　　　　　　　　　　】
〔特徴・PRポイント等〕</v>
      </c>
      <c r="Q84" s="103" t="str">
        <f>H54</f>
        <v/>
      </c>
      <c r="R84" s="103" t="str">
        <f>I54</f>
        <v/>
      </c>
      <c r="S84" s="103" t="str">
        <f>J54</f>
        <v/>
      </c>
      <c r="T84" s="103" t="str">
        <f>K54</f>
        <v>-</v>
      </c>
      <c r="U84" s="103" t="str">
        <f>DBCS(SUBSTITUTE(D36, CHAR(10), ""))</f>
        <v/>
      </c>
      <c r="V84" s="136" t="str">
        <f>DBCS(M54)</f>
        <v/>
      </c>
      <c r="W84" s="109" t="str">
        <f>IF(W78="未入力","",W78)</f>
        <v/>
      </c>
      <c r="X84" s="103" t="str">
        <f>ASC(P54)</f>
        <v/>
      </c>
      <c r="AE84" s="142"/>
      <c r="AF84" s="143"/>
    </row>
    <row r="85" spans="3:32" hidden="1" outlineLevel="1">
      <c r="C85" s="79"/>
      <c r="D85" s="140"/>
      <c r="E85" s="79"/>
      <c r="F85" s="73"/>
      <c r="G85" s="73"/>
      <c r="H85" s="73"/>
      <c r="I85" s="73"/>
      <c r="J85" s="141"/>
      <c r="K85" s="73"/>
      <c r="L85" s="73"/>
      <c r="M85" s="73"/>
      <c r="N85" s="73"/>
      <c r="O85" s="73"/>
      <c r="P85" s="73"/>
      <c r="Q85" s="73"/>
      <c r="R85" s="73"/>
      <c r="S85" s="73"/>
      <c r="T85" s="73"/>
      <c r="U85" s="73"/>
      <c r="V85" s="73"/>
      <c r="AE85" s="142"/>
      <c r="AF85" s="143"/>
    </row>
    <row r="86" spans="3:32" hidden="1" outlineLevel="1">
      <c r="C86" s="79"/>
      <c r="D86" s="140"/>
      <c r="E86" s="79"/>
      <c r="F86" s="73"/>
      <c r="G86" s="73"/>
      <c r="H86" s="73"/>
      <c r="I86" s="73"/>
      <c r="J86" s="141"/>
      <c r="K86" s="73"/>
      <c r="L86" s="73"/>
      <c r="M86" s="73"/>
      <c r="N86" s="73"/>
      <c r="O86" s="73"/>
      <c r="P86" s="73"/>
      <c r="Q86" s="73"/>
      <c r="R86" s="73"/>
      <c r="S86" s="73"/>
      <c r="T86" s="73"/>
      <c r="U86" s="103" t="s">
        <v>217</v>
      </c>
      <c r="V86" s="103" t="s">
        <v>218</v>
      </c>
      <c r="W86" s="109" t="s">
        <v>219</v>
      </c>
      <c r="X86" s="103" t="s">
        <v>200</v>
      </c>
      <c r="Y86" s="103" t="s">
        <v>220</v>
      </c>
      <c r="AE86" s="142"/>
      <c r="AF86" s="143"/>
    </row>
    <row r="87" spans="3:32" ht="19.5" hidden="1" outlineLevel="1" thickBot="1">
      <c r="C87" s="79"/>
      <c r="D87" s="140"/>
      <c r="E87" s="79"/>
      <c r="F87" s="73"/>
      <c r="G87" s="73"/>
      <c r="H87" s="73"/>
      <c r="I87" s="73"/>
      <c r="J87" s="144"/>
      <c r="K87" s="145"/>
      <c r="L87" s="145"/>
      <c r="M87" s="145"/>
      <c r="N87" s="145"/>
      <c r="O87" s="145"/>
      <c r="P87" s="145"/>
      <c r="Q87" s="145"/>
      <c r="R87" s="145"/>
      <c r="S87" s="145"/>
      <c r="T87" s="145"/>
      <c r="U87" s="146" t="str">
        <f>IF(MID(E17,4,1)="県",LEFT(E17,4),LEFT(E17,3))</f>
        <v/>
      </c>
      <c r="V87" s="146" t="str">
        <f>MID(E17,LEN(U87)+1,IFERROR(FIND("市",E17),IFERROR(FIND("区",E17),IFERROR(FIND("町",E17),IFERROR(FIND("村",E17),0))))-LEN(U87))</f>
        <v/>
      </c>
      <c r="W87" s="147" t="str" cm="1">
        <f t="array" ref="W87">MID(E17,LEN(U87&amp;V87)+1,MIN(FIND({0,1,2,3,4,5,6,7,8,9},ASC(E17)&amp;1234567890))-LEN(U87&amp;V87)-1)</f>
        <v/>
      </c>
      <c r="X87" s="147" t="str">
        <f>MID(E17,LEN(U87&amp;V87&amp;W87)+1,LEN(E17))</f>
        <v/>
      </c>
      <c r="Y87" s="147" t="str" cm="1">
        <f t="array" ref="Y87">RIGHT(E17,LEN(E17)-LEN(IFERROR(LEFT(ASC(E17),LOOKUP(1,0/FIND("-",ASC(E17),COLUMN(1:1)),COLUMN(1:1))+SUMPRODUCT(--ISNUMBER(0/MID(ASC(E17),LOOKUP(1,0/FIND("-",ASC(E17),COLUMN(1:1)),COLUMN(1:1)),{1,2,3,4})))),ASC(E17))))</f>
        <v/>
      </c>
      <c r="Z87" s="131"/>
      <c r="AA87" s="131"/>
      <c r="AB87" s="131"/>
      <c r="AC87" s="131"/>
      <c r="AD87" s="131"/>
      <c r="AE87" s="131"/>
      <c r="AF87" s="132"/>
    </row>
    <row r="88" spans="3:32" hidden="1" outlineLevel="1">
      <c r="C88" s="79"/>
      <c r="D88" s="140"/>
      <c r="E88" s="79"/>
      <c r="F88" s="80"/>
      <c r="G88" s="80"/>
      <c r="H88" s="80"/>
      <c r="I88" s="80"/>
      <c r="J88" s="73"/>
      <c r="K88" s="73"/>
      <c r="L88" s="73"/>
      <c r="M88" s="73"/>
      <c r="N88" s="73"/>
      <c r="O88" s="73"/>
      <c r="P88" s="73"/>
      <c r="Q88" s="73"/>
      <c r="R88" s="73"/>
      <c r="S88" s="73"/>
    </row>
    <row r="89" spans="3:32" hidden="1" outlineLevel="1">
      <c r="C89" s="79"/>
      <c r="D89" s="140"/>
      <c r="E89" s="79"/>
      <c r="F89" s="80"/>
      <c r="G89" s="80"/>
      <c r="H89" s="80"/>
      <c r="I89" s="80"/>
      <c r="J89" s="73"/>
      <c r="K89" s="73"/>
      <c r="L89" s="73"/>
      <c r="M89" s="73"/>
      <c r="N89" s="73"/>
      <c r="O89" s="73"/>
      <c r="P89" s="73"/>
      <c r="Q89" s="73"/>
      <c r="R89" s="73"/>
      <c r="S89" s="73"/>
    </row>
    <row r="90" spans="3:32" hidden="1" outlineLevel="1">
      <c r="C90" s="148" t="s">
        <v>166</v>
      </c>
      <c r="D90" s="73"/>
      <c r="E90" s="73"/>
      <c r="F90" s="73"/>
      <c r="G90" s="73"/>
      <c r="H90" s="73"/>
      <c r="I90" s="73"/>
      <c r="J90" s="73"/>
      <c r="K90" s="73"/>
      <c r="L90" s="73"/>
      <c r="M90" s="73"/>
      <c r="N90" s="73"/>
      <c r="O90" s="73"/>
      <c r="P90" s="73"/>
      <c r="Q90" s="73"/>
      <c r="R90" s="73"/>
      <c r="S90" s="73"/>
    </row>
    <row r="91" spans="3:32" hidden="1" outlineLevel="1">
      <c r="C91" s="101" t="s">
        <v>167</v>
      </c>
      <c r="D91" s="103" t="s">
        <v>168</v>
      </c>
      <c r="E91" s="103" t="s">
        <v>28</v>
      </c>
      <c r="F91" s="103" t="s">
        <v>169</v>
      </c>
      <c r="G91" s="103" t="s">
        <v>170</v>
      </c>
      <c r="H91" s="103" t="s">
        <v>29</v>
      </c>
      <c r="I91" s="103" t="s">
        <v>32</v>
      </c>
      <c r="J91" s="103" t="s">
        <v>171</v>
      </c>
      <c r="K91" s="103" t="s">
        <v>172</v>
      </c>
      <c r="L91" s="103" t="s">
        <v>173</v>
      </c>
      <c r="M91" s="103" t="s">
        <v>190</v>
      </c>
      <c r="N91" s="103" t="s">
        <v>174</v>
      </c>
      <c r="O91" s="80"/>
      <c r="P91" s="80"/>
      <c r="Q91" s="80"/>
      <c r="R91" s="80"/>
      <c r="S91" s="73"/>
    </row>
    <row r="92" spans="3:32" hidden="1" outlineLevel="1">
      <c r="C92" s="101"/>
      <c r="D92" s="103">
        <f>D16</f>
        <v>0</v>
      </c>
      <c r="E92" s="103" t="str">
        <f>D25</f>
        <v>【商品名(３点まで)】</v>
      </c>
      <c r="F92" s="103" t="str">
        <f>D28</f>
        <v xml:space="preserve">
〇商品➀【　　　　　　　　　　　　　　　　　　　　　】
〔特徴・PRポイント等〕
〇商品➁【　　　　　　　　　　　　　　　　　　　　　】
〔特徴・PRポイント等〕
〇商品➂【　　　　　　　　　　　　　　　　　　　　　】
〔特徴・PRポイント等〕</v>
      </c>
      <c r="G92" s="136"/>
      <c r="H92" s="103">
        <f>D36</f>
        <v>0</v>
      </c>
      <c r="I92" s="103">
        <f>D37</f>
        <v>0</v>
      </c>
      <c r="J92" s="103">
        <f>D23</f>
        <v>0</v>
      </c>
      <c r="K92" s="103"/>
      <c r="L92" s="103"/>
      <c r="M92" s="103"/>
      <c r="N92" s="103"/>
    </row>
    <row r="93" spans="3:32" hidden="1" outlineLevel="1">
      <c r="C93" s="73" t="s">
        <v>175</v>
      </c>
      <c r="D93" s="73"/>
      <c r="E93" s="73"/>
      <c r="F93" s="73"/>
      <c r="G93" s="73"/>
      <c r="H93" s="73"/>
      <c r="I93" s="73"/>
      <c r="J93" s="73"/>
      <c r="K93" s="73" t="s">
        <v>175</v>
      </c>
      <c r="L93" s="73" t="s">
        <v>175</v>
      </c>
      <c r="M93" s="73" t="s">
        <v>175</v>
      </c>
      <c r="N93" s="73" t="s">
        <v>175</v>
      </c>
    </row>
    <row r="94" spans="3:32" hidden="1" outlineLevel="1">
      <c r="C94" s="72"/>
      <c r="D94" s="73"/>
      <c r="E94" s="73"/>
      <c r="F94" s="73"/>
      <c r="G94" s="73"/>
      <c r="H94" s="73"/>
      <c r="I94" s="73"/>
      <c r="J94" s="73"/>
      <c r="K94" s="73"/>
      <c r="L94" s="73"/>
      <c r="M94" s="73"/>
      <c r="N94" s="73"/>
    </row>
    <row r="95" spans="3:32" ht="19.5" hidden="1" customHeight="1" outlineLevel="1">
      <c r="C95" s="72" t="s">
        <v>1175</v>
      </c>
      <c r="D95" s="73" t="s">
        <v>1176</v>
      </c>
      <c r="E95" s="73" t="s">
        <v>396</v>
      </c>
      <c r="F95" s="73" t="s">
        <v>397</v>
      </c>
      <c r="G95" s="150"/>
      <c r="H95" s="150"/>
      <c r="I95" s="73"/>
      <c r="J95" s="73"/>
      <c r="K95" s="73"/>
      <c r="L95" s="73"/>
    </row>
    <row r="96" spans="3:32" hidden="1" outlineLevel="1">
      <c r="C96" s="72">
        <f>F44</f>
        <v>0</v>
      </c>
      <c r="D96" s="73">
        <f>F44</f>
        <v>0</v>
      </c>
      <c r="E96" s="73">
        <f>F45</f>
        <v>0</v>
      </c>
      <c r="F96" s="73">
        <f>F46</f>
        <v>0</v>
      </c>
      <c r="G96" s="149"/>
      <c r="I96" s="73"/>
      <c r="J96" s="73"/>
      <c r="K96" s="73"/>
      <c r="L96" s="73"/>
    </row>
    <row r="97" spans="3:14" collapsed="1">
      <c r="C97" s="72"/>
      <c r="D97" s="73"/>
      <c r="E97" s="73"/>
      <c r="F97" s="73"/>
      <c r="G97" s="73"/>
      <c r="H97" s="73"/>
      <c r="I97" s="73"/>
      <c r="J97" s="73"/>
      <c r="K97" s="73"/>
      <c r="L97" s="73"/>
      <c r="M97" s="73"/>
      <c r="N97" s="73"/>
    </row>
    <row r="98" spans="3:14">
      <c r="C98" s="72"/>
      <c r="D98" s="73"/>
      <c r="E98" s="73"/>
      <c r="F98" s="73"/>
      <c r="G98" s="73"/>
      <c r="H98" s="73"/>
      <c r="I98" s="73"/>
      <c r="J98" s="73"/>
      <c r="K98" s="73"/>
      <c r="L98" s="73"/>
      <c r="M98" s="73"/>
      <c r="N98" s="73"/>
    </row>
  </sheetData>
  <sheetProtection algorithmName="SHA-512" hashValue="XaLvE1ObR/5ykstksluUcK1PVbscSIAA6KFJuBSCQUB2WSe5yFDeDV+hoCQX9u3wJCOoPvQfCfWG5Ig6QmGdlg==" saltValue="XF6UvY3GX29o+WDBpl3ilw==" spinCount="100000" sheet="1" formatCells="0" formatColumns="0" formatRows="0" insertHyperlinks="0" deleteColumns="0" deleteRows="0" sort="0" autoFilter="0" pivotTables="0"/>
  <mergeCells count="89">
    <mergeCell ref="B51:H51"/>
    <mergeCell ref="B45:E45"/>
    <mergeCell ref="F45:K45"/>
    <mergeCell ref="B46:E46"/>
    <mergeCell ref="F46:K46"/>
    <mergeCell ref="B50:K50"/>
    <mergeCell ref="B41:E41"/>
    <mergeCell ref="F41:K41"/>
    <mergeCell ref="B42:E42"/>
    <mergeCell ref="F42:K42"/>
    <mergeCell ref="B44:E44"/>
    <mergeCell ref="F44:K44"/>
    <mergeCell ref="I4:K4"/>
    <mergeCell ref="D12:K12"/>
    <mergeCell ref="D14:K14"/>
    <mergeCell ref="D13:K13"/>
    <mergeCell ref="E15:K15"/>
    <mergeCell ref="H11:K11"/>
    <mergeCell ref="B11:G11"/>
    <mergeCell ref="B12:C14"/>
    <mergeCell ref="J79:K79"/>
    <mergeCell ref="J80:K80"/>
    <mergeCell ref="G20:H20"/>
    <mergeCell ref="J20:K20"/>
    <mergeCell ref="B19:C19"/>
    <mergeCell ref="D19:E19"/>
    <mergeCell ref="G19:H19"/>
    <mergeCell ref="J19:K19"/>
    <mergeCell ref="B25:C26"/>
    <mergeCell ref="D25:G25"/>
    <mergeCell ref="I25:K25"/>
    <mergeCell ref="D26:G26"/>
    <mergeCell ref="H26:K26"/>
    <mergeCell ref="B33:C33"/>
    <mergeCell ref="D33:K33"/>
    <mergeCell ref="D22:H22"/>
    <mergeCell ref="K81:L81"/>
    <mergeCell ref="B2:K2"/>
    <mergeCell ref="B3:K3"/>
    <mergeCell ref="B5:C10"/>
    <mergeCell ref="D5:I6"/>
    <mergeCell ref="J5:K6"/>
    <mergeCell ref="B16:C16"/>
    <mergeCell ref="D16:G16"/>
    <mergeCell ref="I16:K16"/>
    <mergeCell ref="L5:L6"/>
    <mergeCell ref="B17:C17"/>
    <mergeCell ref="E17:G17"/>
    <mergeCell ref="D18:G18"/>
    <mergeCell ref="I18:K18"/>
    <mergeCell ref="B20:C20"/>
    <mergeCell ref="D20:E20"/>
    <mergeCell ref="M5:M6"/>
    <mergeCell ref="D7:I8"/>
    <mergeCell ref="J7:K8"/>
    <mergeCell ref="D9:I10"/>
    <mergeCell ref="J9:K10"/>
    <mergeCell ref="V61:W61"/>
    <mergeCell ref="B18:C18"/>
    <mergeCell ref="B21:C21"/>
    <mergeCell ref="D21:H21"/>
    <mergeCell ref="J21:K21"/>
    <mergeCell ref="B32:C32"/>
    <mergeCell ref="D32:K32"/>
    <mergeCell ref="B27:C30"/>
    <mergeCell ref="I27:K27"/>
    <mergeCell ref="D28:K30"/>
    <mergeCell ref="B31:C31"/>
    <mergeCell ref="D31:K31"/>
    <mergeCell ref="B22:C22"/>
    <mergeCell ref="V59:W59"/>
    <mergeCell ref="T60:U60"/>
    <mergeCell ref="V60:W60"/>
    <mergeCell ref="J22:K22"/>
    <mergeCell ref="B23:C23"/>
    <mergeCell ref="D23:K23"/>
    <mergeCell ref="T61:U61"/>
    <mergeCell ref="B34:C34"/>
    <mergeCell ref="D34:K34"/>
    <mergeCell ref="B35:C35"/>
    <mergeCell ref="D35:K35"/>
    <mergeCell ref="B36:C36"/>
    <mergeCell ref="D36:G36"/>
    <mergeCell ref="I36:K36"/>
    <mergeCell ref="B37:C37"/>
    <mergeCell ref="D37:K37"/>
    <mergeCell ref="T59:U59"/>
    <mergeCell ref="B40:E40"/>
    <mergeCell ref="F40:K40"/>
  </mergeCells>
  <phoneticPr fontId="3"/>
  <conditionalFormatting sqref="H26:K26">
    <cfRule type="cellIs" dxfId="52" priority="30" operator="equal">
      <formula>"右下プルダウン▼より選択してください"</formula>
    </cfRule>
  </conditionalFormatting>
  <conditionalFormatting sqref="J5:K6">
    <cfRule type="expression" dxfId="51" priority="29">
      <formula>AND($L$5=FALSE,$M$5=FALSE)</formula>
    </cfRule>
  </conditionalFormatting>
  <conditionalFormatting sqref="J9">
    <cfRule type="expression" dxfId="50" priority="28">
      <formula>AND($L$9=FALSE,$M$9=FALSE)</formula>
    </cfRule>
  </conditionalFormatting>
  <conditionalFormatting sqref="J7:K8">
    <cfRule type="expression" dxfId="49" priority="27">
      <formula>AND($L$7=FALSE,$M$7=FALSE)</formula>
    </cfRule>
  </conditionalFormatting>
  <conditionalFormatting sqref="D25">
    <cfRule type="expression" dxfId="48" priority="31">
      <formula>OR($D$25="",$L$25&gt;50)</formula>
    </cfRule>
  </conditionalFormatting>
  <conditionalFormatting sqref="D28">
    <cfRule type="expression" dxfId="47" priority="32">
      <formula>OR($D$28="",$L$28&gt;700)</formula>
    </cfRule>
  </conditionalFormatting>
  <conditionalFormatting sqref="D17">
    <cfRule type="cellIs" dxfId="46" priority="26" operator="equal">
      <formula>"〒     -       "</formula>
    </cfRule>
  </conditionalFormatting>
  <conditionalFormatting sqref="I16">
    <cfRule type="expression" dxfId="45" priority="25">
      <formula>$I$16=""</formula>
    </cfRule>
  </conditionalFormatting>
  <conditionalFormatting sqref="I18:K18">
    <cfRule type="expression" dxfId="44" priority="24">
      <formula>OR($I$18="yyyy/mm/dd",$I$18="")</formula>
    </cfRule>
  </conditionalFormatting>
  <conditionalFormatting sqref="D18:G18">
    <cfRule type="expression" dxfId="43" priority="23">
      <formula>$D$18=""</formula>
    </cfRule>
  </conditionalFormatting>
  <conditionalFormatting sqref="D22">
    <cfRule type="expression" dxfId="42" priority="22">
      <formula>$D$22=""</formula>
    </cfRule>
  </conditionalFormatting>
  <conditionalFormatting sqref="E17:G17">
    <cfRule type="expression" dxfId="41" priority="21">
      <formula>$E$17=""</formula>
    </cfRule>
  </conditionalFormatting>
  <conditionalFormatting sqref="D19">
    <cfRule type="expression" dxfId="40" priority="20">
      <formula>$D$19="右下プルダウン▼より選択してください"</formula>
    </cfRule>
  </conditionalFormatting>
  <conditionalFormatting sqref="D21">
    <cfRule type="expression" dxfId="39" priority="19">
      <formula>$D$21=""</formula>
    </cfRule>
  </conditionalFormatting>
  <conditionalFormatting sqref="D20:E20">
    <cfRule type="expression" dxfId="38" priority="18">
      <formula>$D$20=""</formula>
    </cfRule>
  </conditionalFormatting>
  <conditionalFormatting sqref="J20:K20">
    <cfRule type="expression" dxfId="37" priority="17">
      <formula>$J$20=""</formula>
    </cfRule>
  </conditionalFormatting>
  <conditionalFormatting sqref="D34:K34">
    <cfRule type="expression" dxfId="36" priority="16">
      <formula>$W$35=0</formula>
    </cfRule>
  </conditionalFormatting>
  <conditionalFormatting sqref="D35:K35">
    <cfRule type="expression" dxfId="35" priority="15">
      <formula>$AB$39=0</formula>
    </cfRule>
  </conditionalFormatting>
  <conditionalFormatting sqref="G19">
    <cfRule type="expression" dxfId="34" priority="33">
      <formula>$G$19=""</formula>
    </cfRule>
  </conditionalFormatting>
  <conditionalFormatting sqref="G20:H20">
    <cfRule type="cellIs" dxfId="33" priority="14" operator="equal">
      <formula>"右下プルダウン▼より選択してください"</formula>
    </cfRule>
  </conditionalFormatting>
  <conditionalFormatting sqref="J19:K19">
    <cfRule type="cellIs" dxfId="32" priority="13" operator="equal">
      <formula>"右下プルダウン▼より選択してください"</formula>
    </cfRule>
  </conditionalFormatting>
  <conditionalFormatting sqref="D16:G16">
    <cfRule type="expression" dxfId="31" priority="12">
      <formula>$D$16=""</formula>
    </cfRule>
  </conditionalFormatting>
  <conditionalFormatting sqref="D14:K14">
    <cfRule type="expression" dxfId="30" priority="10">
      <formula>$M$13=0</formula>
    </cfRule>
  </conditionalFormatting>
  <conditionalFormatting sqref="F44:K44">
    <cfRule type="expression" dxfId="29" priority="8">
      <formula>$F$44=""</formula>
    </cfRule>
  </conditionalFormatting>
  <conditionalFormatting sqref="D31:K31">
    <cfRule type="expression" dxfId="28" priority="5">
      <formula>$D$31="右下プルダウン▼より選択してください"</formula>
    </cfRule>
  </conditionalFormatting>
  <conditionalFormatting sqref="D32:K32">
    <cfRule type="expression" dxfId="27" priority="4">
      <formula>$D$32="右下プルダウン▼より選択してください"</formula>
    </cfRule>
  </conditionalFormatting>
  <conditionalFormatting sqref="F46:K46">
    <cfRule type="expression" dxfId="26" priority="1">
      <formula>$F$46=""</formula>
    </cfRule>
  </conditionalFormatting>
  <dataValidations count="6">
    <dataValidation type="list" allowBlank="1" showInputMessage="1" showErrorMessage="1" sqref="D32:K32" xr:uid="{00000000-0002-0000-0000-000000000000}">
      <formula1>"右下プルダウン▼より選択してください,ビジネスマッチングサイト利用企業に開示,日本生命営業担当者間のみ開示"</formula1>
    </dataValidation>
    <dataValidation type="list" allowBlank="1" showInputMessage="1" showErrorMessage="1" sqref="H26:K26" xr:uid="{00000000-0002-0000-0000-000001000000}">
      <formula1>"右下プルダウン▼より選択してください,販路拡大,仕入拡大,協業,その他"</formula1>
    </dataValidation>
    <dataValidation type="list" allowBlank="1" showInputMessage="1" showErrorMessage="1" sqref="G20:H20" xr:uid="{00000000-0002-0000-0000-000003000000}">
      <formula1>"右下プルダウン▼より選択してください,経営層・役員クラス,部長クラス,課長クラス,係長・主任クラス,一般社員クラス,その他"</formula1>
    </dataValidation>
    <dataValidation type="list" allowBlank="1" showInputMessage="1" showErrorMessage="1" sqref="J19:K19" xr:uid="{00000000-0002-0000-0000-000004000000}">
      <formula1>"右下プルダウン▼より選択してください,企画部門,マーケティング部門,販売・営業部門,製造・生産部門,調達・購買部門,生産管理・品質管理部門,技術・研究開発部門,総務部門,人事部門,財務部門,経理部門,情報システム部門,その他"</formula1>
    </dataValidation>
    <dataValidation type="list" allowBlank="1" showInputMessage="1" showErrorMessage="1" sqref="D19:E19" xr:uid="{3F6513D9-3144-4CBA-82C7-630803ED567A}">
      <formula1>"右下プルダウン▼より選択してください,水産・農林業,建設業,鉱業,製造業,卸売業,小売業,飲食店,金融・保険業,不動産業,運輸・通信業,サービス業,電気・ガス・水道・熱供給業,自治体・公共団体等,その他"</formula1>
    </dataValidation>
    <dataValidation type="list" allowBlank="1" showInputMessage="1" showErrorMessage="1" sqref="D31:K31" xr:uid="{D4C74A78-1BB4-4990-A56A-4D7A251CE3F1}">
      <formula1>"右下プルダウン▼より選択してください,すぐに取引を開始したい,まずは相談したい"</formula1>
    </dataValidation>
  </dataValidations>
  <printOptions horizontalCentered="1" verticalCentered="1"/>
  <pageMargins left="7.874015748031496E-2" right="7.874015748031496E-2" top="7.874015748031496E-2" bottom="7.874015748031496E-2" header="0" footer="0"/>
  <pageSetup paperSize="9" scale="78" orientation="portrait" r:id="rId1"/>
  <rowBreaks count="1" manualBreakCount="1">
    <brk id="38"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9</xdr:col>
                    <xdr:colOff>9525</xdr:colOff>
                    <xdr:row>4</xdr:row>
                    <xdr:rowOff>0</xdr:rowOff>
                  </from>
                  <to>
                    <xdr:col>9</xdr:col>
                    <xdr:colOff>228600</xdr:colOff>
                    <xdr:row>5</xdr:row>
                    <xdr:rowOff>104775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9</xdr:col>
                    <xdr:colOff>9525</xdr:colOff>
                    <xdr:row>8</xdr:row>
                    <xdr:rowOff>152400</xdr:rowOff>
                  </from>
                  <to>
                    <xdr:col>9</xdr:col>
                    <xdr:colOff>228600</xdr:colOff>
                    <xdr:row>9</xdr:row>
                    <xdr:rowOff>190500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9</xdr:col>
                    <xdr:colOff>19050</xdr:colOff>
                    <xdr:row>6</xdr:row>
                    <xdr:rowOff>66675</xdr:rowOff>
                  </from>
                  <to>
                    <xdr:col>9</xdr:col>
                    <xdr:colOff>323850</xdr:colOff>
                    <xdr:row>7</xdr:row>
                    <xdr:rowOff>104775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xdr:col>
                    <xdr:colOff>619125</xdr:colOff>
                    <xdr:row>33</xdr:row>
                    <xdr:rowOff>9525</xdr:rowOff>
                  </from>
                  <to>
                    <xdr:col>4</xdr:col>
                    <xdr:colOff>0</xdr:colOff>
                    <xdr:row>33</xdr:row>
                    <xdr:rowOff>247650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xdr:col>
                    <xdr:colOff>619125</xdr:colOff>
                    <xdr:row>33</xdr:row>
                    <xdr:rowOff>190500</xdr:rowOff>
                  </from>
                  <to>
                    <xdr:col>4</xdr:col>
                    <xdr:colOff>0</xdr:colOff>
                    <xdr:row>34</xdr:row>
                    <xdr:rowOff>57150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3</xdr:col>
                    <xdr:colOff>600075</xdr:colOff>
                    <xdr:row>33</xdr:row>
                    <xdr:rowOff>180975</xdr:rowOff>
                  </from>
                  <to>
                    <xdr:col>4</xdr:col>
                    <xdr:colOff>542925</xdr:colOff>
                    <xdr:row>34</xdr:row>
                    <xdr:rowOff>57150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4</xdr:col>
                    <xdr:colOff>371475</xdr:colOff>
                    <xdr:row>33</xdr:row>
                    <xdr:rowOff>190500</xdr:rowOff>
                  </from>
                  <to>
                    <xdr:col>5</xdr:col>
                    <xdr:colOff>381000</xdr:colOff>
                    <xdr:row>34</xdr:row>
                    <xdr:rowOff>57150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5</xdr:col>
                    <xdr:colOff>523875</xdr:colOff>
                    <xdr:row>33</xdr:row>
                    <xdr:rowOff>190500</xdr:rowOff>
                  </from>
                  <to>
                    <xdr:col>6</xdr:col>
                    <xdr:colOff>514350</xdr:colOff>
                    <xdr:row>34</xdr:row>
                    <xdr:rowOff>57150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6</xdr:col>
                    <xdr:colOff>552450</xdr:colOff>
                    <xdr:row>33</xdr:row>
                    <xdr:rowOff>190500</xdr:rowOff>
                  </from>
                  <to>
                    <xdr:col>7</xdr:col>
                    <xdr:colOff>295275</xdr:colOff>
                    <xdr:row>34</xdr:row>
                    <xdr:rowOff>57150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7</xdr:col>
                    <xdr:colOff>266700</xdr:colOff>
                    <xdr:row>33</xdr:row>
                    <xdr:rowOff>190500</xdr:rowOff>
                  </from>
                  <to>
                    <xdr:col>7</xdr:col>
                    <xdr:colOff>990600</xdr:colOff>
                    <xdr:row>34</xdr:row>
                    <xdr:rowOff>57150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8</xdr:col>
                    <xdr:colOff>66675</xdr:colOff>
                    <xdr:row>33</xdr:row>
                    <xdr:rowOff>190500</xdr:rowOff>
                  </from>
                  <to>
                    <xdr:col>8</xdr:col>
                    <xdr:colOff>666750</xdr:colOff>
                    <xdr:row>34</xdr:row>
                    <xdr:rowOff>57150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8</xdr:col>
                    <xdr:colOff>847725</xdr:colOff>
                    <xdr:row>33</xdr:row>
                    <xdr:rowOff>180975</xdr:rowOff>
                  </from>
                  <to>
                    <xdr:col>9</xdr:col>
                    <xdr:colOff>9525</xdr:colOff>
                    <xdr:row>34</xdr:row>
                    <xdr:rowOff>38100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8</xdr:col>
                    <xdr:colOff>1304925</xdr:colOff>
                    <xdr:row>33</xdr:row>
                    <xdr:rowOff>180975</xdr:rowOff>
                  </from>
                  <to>
                    <xdr:col>9</xdr:col>
                    <xdr:colOff>581025</xdr:colOff>
                    <xdr:row>34</xdr:row>
                    <xdr:rowOff>38100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3</xdr:col>
                    <xdr:colOff>9525</xdr:colOff>
                    <xdr:row>33</xdr:row>
                    <xdr:rowOff>381000</xdr:rowOff>
                  </from>
                  <to>
                    <xdr:col>4</xdr:col>
                    <xdr:colOff>0</xdr:colOff>
                    <xdr:row>34</xdr:row>
                    <xdr:rowOff>247650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4</xdr:col>
                    <xdr:colOff>57150</xdr:colOff>
                    <xdr:row>33</xdr:row>
                    <xdr:rowOff>381000</xdr:rowOff>
                  </from>
                  <to>
                    <xdr:col>5</xdr:col>
                    <xdr:colOff>66675</xdr:colOff>
                    <xdr:row>34</xdr:row>
                    <xdr:rowOff>247650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5</xdr:col>
                    <xdr:colOff>95250</xdr:colOff>
                    <xdr:row>33</xdr:row>
                    <xdr:rowOff>381000</xdr:rowOff>
                  </from>
                  <to>
                    <xdr:col>6</xdr:col>
                    <xdr:colOff>85725</xdr:colOff>
                    <xdr:row>34</xdr:row>
                    <xdr:rowOff>247650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6</xdr:col>
                    <xdr:colOff>114300</xdr:colOff>
                    <xdr:row>33</xdr:row>
                    <xdr:rowOff>381000</xdr:rowOff>
                  </from>
                  <to>
                    <xdr:col>7</xdr:col>
                    <xdr:colOff>485775</xdr:colOff>
                    <xdr:row>34</xdr:row>
                    <xdr:rowOff>247650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7</xdr:col>
                    <xdr:colOff>409575</xdr:colOff>
                    <xdr:row>33</xdr:row>
                    <xdr:rowOff>381000</xdr:rowOff>
                  </from>
                  <to>
                    <xdr:col>8</xdr:col>
                    <xdr:colOff>419100</xdr:colOff>
                    <xdr:row>34</xdr:row>
                    <xdr:rowOff>247650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8</xdr:col>
                    <xdr:colOff>247650</xdr:colOff>
                    <xdr:row>33</xdr:row>
                    <xdr:rowOff>381000</xdr:rowOff>
                  </from>
                  <to>
                    <xdr:col>8</xdr:col>
                    <xdr:colOff>952500</xdr:colOff>
                    <xdr:row>34</xdr:row>
                    <xdr:rowOff>247650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8</xdr:col>
                    <xdr:colOff>733425</xdr:colOff>
                    <xdr:row>33</xdr:row>
                    <xdr:rowOff>381000</xdr:rowOff>
                  </from>
                  <to>
                    <xdr:col>9</xdr:col>
                    <xdr:colOff>28575</xdr:colOff>
                    <xdr:row>34</xdr:row>
                    <xdr:rowOff>247650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3</xdr:col>
                    <xdr:colOff>9525</xdr:colOff>
                    <xdr:row>34</xdr:row>
                    <xdr:rowOff>180975</xdr:rowOff>
                  </from>
                  <to>
                    <xdr:col>4</xdr:col>
                    <xdr:colOff>0</xdr:colOff>
                    <xdr:row>34</xdr:row>
                    <xdr:rowOff>419100</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4</xdr:col>
                    <xdr:colOff>47625</xdr:colOff>
                    <xdr:row>34</xdr:row>
                    <xdr:rowOff>180975</xdr:rowOff>
                  </from>
                  <to>
                    <xdr:col>5</xdr:col>
                    <xdr:colOff>295275</xdr:colOff>
                    <xdr:row>34</xdr:row>
                    <xdr:rowOff>419100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5</xdr:col>
                    <xdr:colOff>361950</xdr:colOff>
                    <xdr:row>34</xdr:row>
                    <xdr:rowOff>180975</xdr:rowOff>
                  </from>
                  <to>
                    <xdr:col>6</xdr:col>
                    <xdr:colOff>752475</xdr:colOff>
                    <xdr:row>34</xdr:row>
                    <xdr:rowOff>438150</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6</xdr:col>
                    <xdr:colOff>771525</xdr:colOff>
                    <xdr:row>34</xdr:row>
                    <xdr:rowOff>180975</xdr:rowOff>
                  </from>
                  <to>
                    <xdr:col>8</xdr:col>
                    <xdr:colOff>314325</xdr:colOff>
                    <xdr:row>34</xdr:row>
                    <xdr:rowOff>438150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7</xdr:col>
                    <xdr:colOff>1009650</xdr:colOff>
                    <xdr:row>34</xdr:row>
                    <xdr:rowOff>180975</xdr:rowOff>
                  </from>
                  <to>
                    <xdr:col>8</xdr:col>
                    <xdr:colOff>1295400</xdr:colOff>
                    <xdr:row>34</xdr:row>
                    <xdr:rowOff>419100</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8</xdr:col>
                    <xdr:colOff>1114425</xdr:colOff>
                    <xdr:row>34</xdr:row>
                    <xdr:rowOff>171450</xdr:rowOff>
                  </from>
                  <to>
                    <xdr:col>9</xdr:col>
                    <xdr:colOff>666750</xdr:colOff>
                    <xdr:row>34</xdr:row>
                    <xdr:rowOff>409575</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3</xdr:col>
                    <xdr:colOff>9525</xdr:colOff>
                    <xdr:row>34</xdr:row>
                    <xdr:rowOff>381000</xdr:rowOff>
                  </from>
                  <to>
                    <xdr:col>4</xdr:col>
                    <xdr:colOff>314325</xdr:colOff>
                    <xdr:row>34</xdr:row>
                    <xdr:rowOff>628650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4</xdr:col>
                    <xdr:colOff>266700</xdr:colOff>
                    <xdr:row>34</xdr:row>
                    <xdr:rowOff>381000</xdr:rowOff>
                  </from>
                  <to>
                    <xdr:col>5</xdr:col>
                    <xdr:colOff>276225</xdr:colOff>
                    <xdr:row>34</xdr:row>
                    <xdr:rowOff>628650</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5</xdr:col>
                    <xdr:colOff>257175</xdr:colOff>
                    <xdr:row>34</xdr:row>
                    <xdr:rowOff>381000</xdr:rowOff>
                  </from>
                  <to>
                    <xdr:col>6</xdr:col>
                    <xdr:colOff>104775</xdr:colOff>
                    <xdr:row>34</xdr:row>
                    <xdr:rowOff>628650</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5</xdr:col>
                    <xdr:colOff>704850</xdr:colOff>
                    <xdr:row>34</xdr:row>
                    <xdr:rowOff>381000</xdr:rowOff>
                  </from>
                  <to>
                    <xdr:col>6</xdr:col>
                    <xdr:colOff>704850</xdr:colOff>
                    <xdr:row>34</xdr:row>
                    <xdr:rowOff>628650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6</xdr:col>
                    <xdr:colOff>733425</xdr:colOff>
                    <xdr:row>34</xdr:row>
                    <xdr:rowOff>381000</xdr:rowOff>
                  </from>
                  <to>
                    <xdr:col>7</xdr:col>
                    <xdr:colOff>1009650</xdr:colOff>
                    <xdr:row>34</xdr:row>
                    <xdr:rowOff>628650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7</xdr:col>
                    <xdr:colOff>866775</xdr:colOff>
                    <xdr:row>34</xdr:row>
                    <xdr:rowOff>381000</xdr:rowOff>
                  </from>
                  <to>
                    <xdr:col>8</xdr:col>
                    <xdr:colOff>514350</xdr:colOff>
                    <xdr:row>34</xdr:row>
                    <xdr:rowOff>628650</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8</xdr:col>
                    <xdr:colOff>342900</xdr:colOff>
                    <xdr:row>34</xdr:row>
                    <xdr:rowOff>381000</xdr:rowOff>
                  </from>
                  <to>
                    <xdr:col>8</xdr:col>
                    <xdr:colOff>1047750</xdr:colOff>
                    <xdr:row>34</xdr:row>
                    <xdr:rowOff>628650</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8</xdr:col>
                    <xdr:colOff>914400</xdr:colOff>
                    <xdr:row>34</xdr:row>
                    <xdr:rowOff>381000</xdr:rowOff>
                  </from>
                  <to>
                    <xdr:col>9</xdr:col>
                    <xdr:colOff>476250</xdr:colOff>
                    <xdr:row>34</xdr:row>
                    <xdr:rowOff>628650</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3</xdr:col>
                    <xdr:colOff>9525</xdr:colOff>
                    <xdr:row>34</xdr:row>
                    <xdr:rowOff>571500</xdr:rowOff>
                  </from>
                  <to>
                    <xdr:col>4</xdr:col>
                    <xdr:colOff>0</xdr:colOff>
                    <xdr:row>35</xdr:row>
                    <xdr:rowOff>38100</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3</xdr:col>
                    <xdr:colOff>676275</xdr:colOff>
                    <xdr:row>34</xdr:row>
                    <xdr:rowOff>571500</xdr:rowOff>
                  </from>
                  <to>
                    <xdr:col>6</xdr:col>
                    <xdr:colOff>28575</xdr:colOff>
                    <xdr:row>35</xdr:row>
                    <xdr:rowOff>38100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6</xdr:col>
                    <xdr:colOff>28575</xdr:colOff>
                    <xdr:row>34</xdr:row>
                    <xdr:rowOff>571500</xdr:rowOff>
                  </from>
                  <to>
                    <xdr:col>6</xdr:col>
                    <xdr:colOff>752475</xdr:colOff>
                    <xdr:row>35</xdr:row>
                    <xdr:rowOff>28575</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6</xdr:col>
                    <xdr:colOff>619125</xdr:colOff>
                    <xdr:row>34</xdr:row>
                    <xdr:rowOff>571500</xdr:rowOff>
                  </from>
                  <to>
                    <xdr:col>7</xdr:col>
                    <xdr:colOff>771525</xdr:colOff>
                    <xdr:row>35</xdr:row>
                    <xdr:rowOff>38100</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7</xdr:col>
                    <xdr:colOff>657225</xdr:colOff>
                    <xdr:row>34</xdr:row>
                    <xdr:rowOff>571500</xdr:rowOff>
                  </from>
                  <to>
                    <xdr:col>8</xdr:col>
                    <xdr:colOff>885825</xdr:colOff>
                    <xdr:row>35</xdr:row>
                    <xdr:rowOff>38100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8</xdr:col>
                    <xdr:colOff>819150</xdr:colOff>
                    <xdr:row>34</xdr:row>
                    <xdr:rowOff>571500</xdr:rowOff>
                  </from>
                  <to>
                    <xdr:col>9</xdr:col>
                    <xdr:colOff>0</xdr:colOff>
                    <xdr:row>35</xdr:row>
                    <xdr:rowOff>28575</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8</xdr:col>
                    <xdr:colOff>1285875</xdr:colOff>
                    <xdr:row>34</xdr:row>
                    <xdr:rowOff>571500</xdr:rowOff>
                  </from>
                  <to>
                    <xdr:col>9</xdr:col>
                    <xdr:colOff>581025</xdr:colOff>
                    <xdr:row>35</xdr:row>
                    <xdr:rowOff>38100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9</xdr:col>
                    <xdr:colOff>647700</xdr:colOff>
                    <xdr:row>4</xdr:row>
                    <xdr:rowOff>0</xdr:rowOff>
                  </from>
                  <to>
                    <xdr:col>9</xdr:col>
                    <xdr:colOff>828675</xdr:colOff>
                    <xdr:row>5</xdr:row>
                    <xdr:rowOff>104775</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9</xdr:col>
                    <xdr:colOff>647700</xdr:colOff>
                    <xdr:row>6</xdr:row>
                    <xdr:rowOff>66675</xdr:rowOff>
                  </from>
                  <to>
                    <xdr:col>10</xdr:col>
                    <xdr:colOff>0</xdr:colOff>
                    <xdr:row>7</xdr:row>
                    <xdr:rowOff>104775</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9</xdr:col>
                    <xdr:colOff>647700</xdr:colOff>
                    <xdr:row>8</xdr:row>
                    <xdr:rowOff>180975</xdr:rowOff>
                  </from>
                  <to>
                    <xdr:col>10</xdr:col>
                    <xdr:colOff>9525</xdr:colOff>
                    <xdr:row>9</xdr:row>
                    <xdr:rowOff>180975</xdr:rowOff>
                  </to>
                </anchor>
              </controlPr>
            </control>
          </mc:Choice>
        </mc:AlternateContent>
        <mc:AlternateContent xmlns:mc="http://schemas.openxmlformats.org/markup-compatibility/2006">
          <mc:Choice Requires="x14">
            <control shapeId="7241" r:id="rId48" name="Check Box 73">
              <controlPr defaultSize="0" autoFill="0" autoLine="0" autoPict="0">
                <anchor moveWithCells="1">
                  <from>
                    <xdr:col>4</xdr:col>
                    <xdr:colOff>38100</xdr:colOff>
                    <xdr:row>12</xdr:row>
                    <xdr:rowOff>523875</xdr:rowOff>
                  </from>
                  <to>
                    <xdr:col>7</xdr:col>
                    <xdr:colOff>438150</xdr:colOff>
                    <xdr:row>14</xdr:row>
                    <xdr:rowOff>38100</xdr:rowOff>
                  </to>
                </anchor>
              </controlPr>
            </control>
          </mc:Choice>
        </mc:AlternateContent>
        <mc:AlternateContent xmlns:mc="http://schemas.openxmlformats.org/markup-compatibility/2006">
          <mc:Choice Requires="x14">
            <control shapeId="7242" r:id="rId49" name="Check Box 74">
              <controlPr defaultSize="0" autoFill="0" autoLine="0" autoPict="0">
                <anchor moveWithCells="1">
                  <from>
                    <xdr:col>8</xdr:col>
                    <xdr:colOff>76200</xdr:colOff>
                    <xdr:row>12</xdr:row>
                    <xdr:rowOff>523875</xdr:rowOff>
                  </from>
                  <to>
                    <xdr:col>9</xdr:col>
                    <xdr:colOff>76200</xdr:colOff>
                    <xdr:row>14</xdr:row>
                    <xdr:rowOff>19050</xdr:rowOff>
                  </to>
                </anchor>
              </controlPr>
            </control>
          </mc:Choice>
        </mc:AlternateContent>
        <mc:AlternateContent xmlns:mc="http://schemas.openxmlformats.org/markup-compatibility/2006">
          <mc:Choice Requires="x14">
            <control shapeId="7417" r:id="rId50" name="Check Box 249">
              <controlPr defaultSize="0" autoFill="0" autoLine="0" autoPict="0">
                <anchor moveWithCells="1">
                  <from>
                    <xdr:col>9</xdr:col>
                    <xdr:colOff>409575</xdr:colOff>
                    <xdr:row>34</xdr:row>
                    <xdr:rowOff>409575</xdr:rowOff>
                  </from>
                  <to>
                    <xdr:col>10</xdr:col>
                    <xdr:colOff>504825</xdr:colOff>
                    <xdr:row>34</xdr:row>
                    <xdr:rowOff>619125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49"/>
  <sheetViews>
    <sheetView view="pageBreakPreview" topLeftCell="A37" zoomScaleNormal="55" zoomScaleSheetLayoutView="100" workbookViewId="0">
      <selection activeCell="F45" sqref="F45:K45"/>
    </sheetView>
  </sheetViews>
  <sheetFormatPr defaultRowHeight="15.75" outlineLevelCol="1"/>
  <cols>
    <col min="1" max="1" width="3.5" style="1" customWidth="1"/>
    <col min="2" max="2" width="2.375" style="36" customWidth="1"/>
    <col min="3" max="3" width="8.875" style="36" customWidth="1"/>
    <col min="4" max="6" width="9.5" style="1" customWidth="1"/>
    <col min="7" max="7" width="10.5" style="1" customWidth="1"/>
    <col min="8" max="8" width="14.375" style="1" customWidth="1"/>
    <col min="9" max="9" width="10.875" style="1" customWidth="1"/>
    <col min="10" max="10" width="12" style="1" customWidth="1"/>
    <col min="11" max="11" width="9.5" style="1" customWidth="1"/>
    <col min="12" max="28" width="9" style="1" hidden="1" customWidth="1" outlineLevel="1"/>
    <col min="29" max="29" width="9" style="1" collapsed="1"/>
    <col min="30" max="16384" width="9" style="1"/>
  </cols>
  <sheetData>
    <row r="1" spans="1:34" ht="16.5" thickBot="1">
      <c r="A1" s="9">
        <v>7007</v>
      </c>
    </row>
    <row r="2" spans="1:34" ht="21.75" customHeight="1">
      <c r="B2" s="400" t="s">
        <v>400</v>
      </c>
      <c r="C2" s="401"/>
      <c r="D2" s="401"/>
      <c r="E2" s="401"/>
      <c r="F2" s="401"/>
      <c r="G2" s="401"/>
      <c r="H2" s="401"/>
      <c r="I2" s="401"/>
      <c r="J2" s="401"/>
      <c r="K2" s="402"/>
      <c r="AC2" s="26"/>
      <c r="AD2" s="26"/>
      <c r="AE2" s="26"/>
      <c r="AF2" s="26"/>
      <c r="AG2" s="26"/>
      <c r="AH2" s="26"/>
    </row>
    <row r="3" spans="1:34" ht="42" customHeight="1">
      <c r="B3" s="403" t="s">
        <v>1181</v>
      </c>
      <c r="C3" s="404"/>
      <c r="D3" s="404"/>
      <c r="E3" s="404"/>
      <c r="F3" s="404"/>
      <c r="G3" s="404"/>
      <c r="H3" s="404"/>
      <c r="I3" s="404"/>
      <c r="J3" s="404"/>
      <c r="K3" s="404"/>
      <c r="AC3" s="26"/>
      <c r="AD3" s="26"/>
      <c r="AE3" s="26"/>
      <c r="AF3" s="26"/>
      <c r="AG3" s="26"/>
      <c r="AH3" s="26"/>
    </row>
    <row r="4" spans="1:34" ht="21.75" customHeight="1">
      <c r="B4" s="25"/>
      <c r="C4" s="25"/>
      <c r="D4" s="25"/>
      <c r="E4" s="25"/>
      <c r="F4" s="25"/>
      <c r="G4" s="25"/>
      <c r="H4" s="25"/>
      <c r="I4" s="25"/>
      <c r="J4" s="25"/>
      <c r="K4" s="25"/>
      <c r="AC4" s="26"/>
      <c r="AD4" s="26"/>
      <c r="AE4" s="26"/>
      <c r="AF4" s="26"/>
      <c r="AG4" s="26"/>
      <c r="AH4" s="26"/>
    </row>
    <row r="5" spans="1:34" ht="10.5" customHeight="1">
      <c r="B5" s="405" t="s">
        <v>19</v>
      </c>
      <c r="C5" s="406"/>
      <c r="D5" s="362" t="s">
        <v>97</v>
      </c>
      <c r="E5" s="363"/>
      <c r="F5" s="363"/>
      <c r="G5" s="363"/>
      <c r="H5" s="363"/>
      <c r="I5" s="364"/>
      <c r="J5" s="368" t="s">
        <v>22</v>
      </c>
      <c r="K5" s="369"/>
      <c r="L5" s="383" t="b">
        <v>1</v>
      </c>
      <c r="M5" s="361" t="b">
        <v>0</v>
      </c>
      <c r="AC5" s="26"/>
      <c r="AD5" s="26"/>
      <c r="AE5" s="26"/>
      <c r="AF5" s="26"/>
      <c r="AG5" s="26"/>
      <c r="AH5" s="26"/>
    </row>
    <row r="6" spans="1:34" ht="10.5" customHeight="1">
      <c r="B6" s="407"/>
      <c r="C6" s="408"/>
      <c r="D6" s="365"/>
      <c r="E6" s="366"/>
      <c r="F6" s="366"/>
      <c r="G6" s="366"/>
      <c r="H6" s="366"/>
      <c r="I6" s="367"/>
      <c r="J6" s="411"/>
      <c r="K6" s="412"/>
      <c r="L6" s="383"/>
      <c r="M6" s="361"/>
      <c r="AC6" s="26"/>
      <c r="AD6" s="26"/>
      <c r="AE6" s="26"/>
      <c r="AF6" s="26"/>
      <c r="AG6" s="26"/>
      <c r="AH6" s="26"/>
    </row>
    <row r="7" spans="1:34" ht="16.5" customHeight="1">
      <c r="B7" s="407"/>
      <c r="C7" s="408"/>
      <c r="D7" s="362" t="s">
        <v>181</v>
      </c>
      <c r="E7" s="363"/>
      <c r="F7" s="363"/>
      <c r="G7" s="363"/>
      <c r="H7" s="363"/>
      <c r="I7" s="364"/>
      <c r="J7" s="368" t="s">
        <v>22</v>
      </c>
      <c r="K7" s="369"/>
      <c r="L7" s="37" t="b">
        <v>1</v>
      </c>
      <c r="M7" s="10" t="b">
        <v>0</v>
      </c>
      <c r="AC7" s="26"/>
      <c r="AD7" s="26"/>
      <c r="AE7" s="26"/>
      <c r="AF7" s="26"/>
      <c r="AG7" s="26"/>
      <c r="AH7" s="26"/>
    </row>
    <row r="8" spans="1:34" ht="15" customHeight="1">
      <c r="B8" s="407"/>
      <c r="C8" s="408"/>
      <c r="D8" s="365"/>
      <c r="E8" s="366"/>
      <c r="F8" s="366"/>
      <c r="G8" s="366"/>
      <c r="H8" s="366"/>
      <c r="I8" s="367"/>
      <c r="J8" s="370"/>
      <c r="K8" s="371"/>
      <c r="L8" s="1" t="b">
        <v>0</v>
      </c>
      <c r="AC8" s="26"/>
      <c r="AD8" s="26"/>
      <c r="AE8" s="26"/>
      <c r="AF8" s="26"/>
      <c r="AG8" s="26"/>
      <c r="AH8" s="26"/>
    </row>
    <row r="9" spans="1:34" ht="24" customHeight="1">
      <c r="B9" s="407"/>
      <c r="C9" s="408"/>
      <c r="D9" s="372" t="s">
        <v>180</v>
      </c>
      <c r="E9" s="373"/>
      <c r="F9" s="373"/>
      <c r="G9" s="373"/>
      <c r="H9" s="373"/>
      <c r="I9" s="374"/>
      <c r="J9" s="368" t="s">
        <v>22</v>
      </c>
      <c r="K9" s="369"/>
      <c r="L9" s="11" t="b">
        <v>1</v>
      </c>
      <c r="M9" s="1" t="b">
        <v>0</v>
      </c>
      <c r="AC9" s="26"/>
      <c r="AD9" s="26"/>
      <c r="AE9" s="26"/>
      <c r="AF9" s="26"/>
      <c r="AG9" s="26"/>
      <c r="AH9" s="26"/>
    </row>
    <row r="10" spans="1:34" ht="24.75" customHeight="1">
      <c r="B10" s="409"/>
      <c r="C10" s="410"/>
      <c r="D10" s="375"/>
      <c r="E10" s="376"/>
      <c r="F10" s="376"/>
      <c r="G10" s="376"/>
      <c r="H10" s="376"/>
      <c r="I10" s="377"/>
      <c r="J10" s="370"/>
      <c r="K10" s="371"/>
      <c r="L10" s="11"/>
      <c r="AC10" s="26"/>
      <c r="AD10" s="26"/>
      <c r="AE10" s="26"/>
      <c r="AF10" s="26"/>
      <c r="AG10" s="26"/>
      <c r="AH10" s="26"/>
    </row>
    <row r="11" spans="1:34" customFormat="1" ht="26.25" customHeight="1">
      <c r="A11" s="1"/>
      <c r="B11" s="399" t="s">
        <v>383</v>
      </c>
      <c r="C11" s="399"/>
      <c r="D11" s="399"/>
      <c r="E11" s="399"/>
      <c r="F11" s="399"/>
      <c r="G11" s="399"/>
      <c r="H11" s="398" t="s">
        <v>380</v>
      </c>
      <c r="I11" s="398"/>
      <c r="J11" s="398"/>
      <c r="K11" s="398"/>
      <c r="L11" s="31"/>
      <c r="M11" s="1"/>
      <c r="N11" s="1"/>
      <c r="O11" s="1"/>
      <c r="P11" s="1"/>
      <c r="Q11" s="1"/>
      <c r="AC11" s="5"/>
      <c r="AD11" s="5"/>
      <c r="AE11" s="5"/>
      <c r="AF11" s="5"/>
      <c r="AG11" s="5"/>
      <c r="AH11" s="5"/>
    </row>
    <row r="12" spans="1:34" customFormat="1" ht="26.25" customHeight="1">
      <c r="A12" s="1"/>
      <c r="B12" s="386" t="s">
        <v>372</v>
      </c>
      <c r="C12" s="387"/>
      <c r="D12" s="390" t="s">
        <v>379</v>
      </c>
      <c r="E12" s="390"/>
      <c r="F12" s="390"/>
      <c r="G12" s="390"/>
      <c r="H12" s="390"/>
      <c r="I12" s="390"/>
      <c r="J12" s="390"/>
      <c r="K12" s="390"/>
      <c r="L12" s="31"/>
      <c r="M12" s="1"/>
      <c r="N12" s="1"/>
      <c r="O12" s="1"/>
      <c r="P12" s="1"/>
      <c r="Q12" s="1"/>
      <c r="AC12" s="5"/>
      <c r="AD12" s="5"/>
      <c r="AE12" s="5"/>
      <c r="AF12" s="5"/>
      <c r="AG12" s="5"/>
      <c r="AH12" s="5"/>
    </row>
    <row r="13" spans="1:34" customFormat="1" ht="43.5" customHeight="1">
      <c r="A13" s="1"/>
      <c r="B13" s="388"/>
      <c r="C13" s="388"/>
      <c r="D13" s="391" t="s">
        <v>378</v>
      </c>
      <c r="E13" s="392"/>
      <c r="F13" s="392"/>
      <c r="G13" s="392"/>
      <c r="H13" s="392"/>
      <c r="I13" s="392"/>
      <c r="J13" s="392"/>
      <c r="K13" s="393"/>
      <c r="L13" s="31" t="b">
        <v>0</v>
      </c>
      <c r="M13" s="12">
        <f>COUNTIFS(L13:L14,TRUE)</f>
        <v>1</v>
      </c>
      <c r="N13" s="12"/>
      <c r="O13" s="1"/>
      <c r="P13" s="1"/>
      <c r="Q13" s="1"/>
      <c r="AC13" s="5"/>
      <c r="AD13" s="5"/>
      <c r="AE13" s="5"/>
      <c r="AF13" s="5"/>
      <c r="AG13" s="5"/>
      <c r="AH13" s="5"/>
    </row>
    <row r="14" spans="1:34" customFormat="1" ht="20.25" customHeight="1">
      <c r="A14" s="1"/>
      <c r="B14" s="389"/>
      <c r="C14" s="389"/>
      <c r="D14" s="394" t="s">
        <v>373</v>
      </c>
      <c r="E14" s="395"/>
      <c r="F14" s="395"/>
      <c r="G14" s="395"/>
      <c r="H14" s="395"/>
      <c r="I14" s="395"/>
      <c r="J14" s="395"/>
      <c r="K14" s="395"/>
      <c r="L14" s="31" t="b">
        <v>1</v>
      </c>
      <c r="M14" s="12">
        <f>COUNTIFS(L13,TRUE)</f>
        <v>0</v>
      </c>
      <c r="N14" s="12">
        <f>COUNTIFS(L14,TRUE)</f>
        <v>1</v>
      </c>
      <c r="O14" s="1"/>
      <c r="P14" s="1"/>
      <c r="Q14" s="1"/>
      <c r="AC14" s="5"/>
      <c r="AD14" s="5"/>
      <c r="AE14" s="5"/>
      <c r="AF14" s="5"/>
      <c r="AG14" s="5"/>
      <c r="AH14" s="5"/>
    </row>
    <row r="15" spans="1:34" ht="18.75" customHeight="1" thickBot="1">
      <c r="B15" s="51" t="s">
        <v>18</v>
      </c>
      <c r="C15" s="8"/>
      <c r="D15" s="8"/>
      <c r="E15" s="396" t="s">
        <v>382</v>
      </c>
      <c r="F15" s="397"/>
      <c r="G15" s="397"/>
      <c r="H15" s="397"/>
      <c r="I15" s="397"/>
      <c r="J15" s="397"/>
      <c r="K15" s="397"/>
      <c r="L15" s="50"/>
      <c r="M15" s="50"/>
      <c r="N15" s="50"/>
      <c r="O15" s="50"/>
      <c r="P15" s="50"/>
      <c r="Q15" s="50"/>
      <c r="R15" s="50"/>
      <c r="S15" s="50"/>
      <c r="T15" s="50"/>
      <c r="U15" s="50"/>
      <c r="V15" s="50"/>
      <c r="W15" s="50"/>
      <c r="X15" s="50"/>
      <c r="Y15" s="50"/>
      <c r="Z15" s="50"/>
      <c r="AA15" s="50"/>
      <c r="AB15" s="50"/>
      <c r="AC15" s="50"/>
      <c r="AD15" s="26"/>
      <c r="AE15" s="26"/>
      <c r="AF15" s="26"/>
      <c r="AG15" s="26"/>
      <c r="AH15" s="26"/>
    </row>
    <row r="16" spans="1:34" ht="15.75" customHeight="1" thickBot="1">
      <c r="B16" s="378" t="s">
        <v>7</v>
      </c>
      <c r="C16" s="379"/>
      <c r="D16" s="380" t="s">
        <v>73</v>
      </c>
      <c r="E16" s="381"/>
      <c r="F16" s="381"/>
      <c r="G16" s="382"/>
      <c r="H16" s="2" t="s">
        <v>185</v>
      </c>
      <c r="I16" s="327" t="s">
        <v>74</v>
      </c>
      <c r="J16" s="328"/>
      <c r="K16" s="329"/>
      <c r="M16" s="1" t="s">
        <v>23</v>
      </c>
      <c r="N16" s="9">
        <v>31</v>
      </c>
      <c r="O16" s="1" t="s">
        <v>23</v>
      </c>
      <c r="P16" s="9">
        <v>2</v>
      </c>
      <c r="Q16" s="12"/>
      <c r="AC16" s="26"/>
      <c r="AD16" s="26"/>
      <c r="AE16" s="26"/>
      <c r="AF16" s="26"/>
      <c r="AG16" s="26"/>
      <c r="AH16" s="26"/>
    </row>
    <row r="17" spans="2:34" ht="15.75" customHeight="1" thickBot="1">
      <c r="B17" s="378" t="s">
        <v>9</v>
      </c>
      <c r="C17" s="379"/>
      <c r="D17" s="30" t="s">
        <v>75</v>
      </c>
      <c r="E17" s="384" t="s">
        <v>76</v>
      </c>
      <c r="F17" s="384"/>
      <c r="G17" s="385"/>
      <c r="H17" s="3" t="s">
        <v>4</v>
      </c>
      <c r="I17" s="29">
        <v>1000</v>
      </c>
      <c r="J17" s="3" t="s">
        <v>8</v>
      </c>
      <c r="K17" s="28" t="s">
        <v>77</v>
      </c>
      <c r="M17" s="1" t="s">
        <v>24</v>
      </c>
      <c r="N17" s="9">
        <v>35</v>
      </c>
      <c r="O17" s="1" t="s">
        <v>25</v>
      </c>
      <c r="P17" s="9">
        <v>38</v>
      </c>
      <c r="AC17" s="26"/>
      <c r="AD17" s="26"/>
      <c r="AE17" s="26"/>
      <c r="AF17" s="26"/>
      <c r="AG17" s="26"/>
      <c r="AH17" s="26"/>
    </row>
    <row r="18" spans="2:34" ht="30" customHeight="1" thickBot="1">
      <c r="B18" s="359" t="s">
        <v>186</v>
      </c>
      <c r="C18" s="360"/>
      <c r="D18" s="327" t="s">
        <v>78</v>
      </c>
      <c r="E18" s="328"/>
      <c r="F18" s="328"/>
      <c r="G18" s="329"/>
      <c r="H18" s="33" t="s">
        <v>187</v>
      </c>
      <c r="I18" s="353">
        <v>2958101</v>
      </c>
      <c r="J18" s="354"/>
      <c r="K18" s="355"/>
      <c r="M18" s="1" t="s">
        <v>3</v>
      </c>
      <c r="N18" s="9">
        <v>36</v>
      </c>
      <c r="O18" s="1" t="s">
        <v>10</v>
      </c>
      <c r="P18" s="9">
        <v>33</v>
      </c>
      <c r="AC18" s="26"/>
      <c r="AD18" s="26"/>
      <c r="AE18" s="26"/>
      <c r="AF18" s="26"/>
      <c r="AG18" s="26"/>
      <c r="AH18" s="26"/>
    </row>
    <row r="19" spans="2:34" ht="29.25" customHeight="1" thickBot="1">
      <c r="B19" s="301" t="s">
        <v>3</v>
      </c>
      <c r="C19" s="302"/>
      <c r="D19" s="327" t="s">
        <v>79</v>
      </c>
      <c r="E19" s="328"/>
      <c r="F19" s="34" t="s">
        <v>188</v>
      </c>
      <c r="G19" s="328" t="s">
        <v>80</v>
      </c>
      <c r="H19" s="328"/>
      <c r="I19" s="3" t="s">
        <v>20</v>
      </c>
      <c r="J19" s="327" t="s">
        <v>81</v>
      </c>
      <c r="K19" s="329"/>
      <c r="M19" s="1" t="s">
        <v>6</v>
      </c>
      <c r="N19" s="9">
        <v>32</v>
      </c>
      <c r="O19" s="1" t="s">
        <v>5</v>
      </c>
      <c r="P19" s="9">
        <v>34</v>
      </c>
      <c r="AC19" s="26"/>
      <c r="AD19" s="26"/>
      <c r="AE19" s="26"/>
      <c r="AF19" s="26"/>
      <c r="AG19" s="26"/>
      <c r="AH19" s="26"/>
    </row>
    <row r="20" spans="2:34" ht="15.75" customHeight="1" thickBot="1">
      <c r="B20" s="317" t="s">
        <v>6</v>
      </c>
      <c r="C20" s="356"/>
      <c r="D20" s="327" t="s">
        <v>82</v>
      </c>
      <c r="E20" s="329" t="s">
        <v>26</v>
      </c>
      <c r="F20" s="35" t="s">
        <v>21</v>
      </c>
      <c r="G20" s="296" t="s">
        <v>83</v>
      </c>
      <c r="H20" s="297"/>
      <c r="I20" s="3" t="s">
        <v>5</v>
      </c>
      <c r="J20" s="357" t="s">
        <v>84</v>
      </c>
      <c r="K20" s="358">
        <v>333994</v>
      </c>
      <c r="M20" s="1" t="s">
        <v>11</v>
      </c>
      <c r="N20" s="9">
        <v>39</v>
      </c>
      <c r="O20" s="1" t="s">
        <v>27</v>
      </c>
      <c r="P20" s="9">
        <v>25</v>
      </c>
      <c r="AC20" s="26"/>
      <c r="AD20" s="26"/>
      <c r="AE20" s="26"/>
      <c r="AF20" s="26"/>
      <c r="AG20" s="26"/>
      <c r="AH20" s="26"/>
    </row>
    <row r="21" spans="2:34" ht="23.25" customHeight="1" thickBot="1">
      <c r="B21" s="325" t="s">
        <v>191</v>
      </c>
      <c r="C21" s="326"/>
      <c r="D21" s="327" t="s">
        <v>85</v>
      </c>
      <c r="E21" s="328"/>
      <c r="F21" s="328"/>
      <c r="G21" s="328"/>
      <c r="H21" s="328"/>
      <c r="I21" s="328"/>
      <c r="J21" s="328"/>
      <c r="K21" s="329"/>
      <c r="M21" s="1" t="s">
        <v>2</v>
      </c>
      <c r="N21" s="9">
        <v>2</v>
      </c>
      <c r="AC21" s="26"/>
      <c r="AD21" s="26"/>
      <c r="AE21" s="26"/>
      <c r="AF21" s="26"/>
      <c r="AG21" s="26"/>
      <c r="AH21" s="26"/>
    </row>
    <row r="22" spans="2:34" ht="36.75" customHeight="1">
      <c r="B22" s="325" t="s">
        <v>192</v>
      </c>
      <c r="C22" s="330"/>
      <c r="D22" s="327" t="s">
        <v>86</v>
      </c>
      <c r="E22" s="328"/>
      <c r="F22" s="328"/>
      <c r="G22" s="328"/>
      <c r="H22" s="328"/>
      <c r="I22" s="328"/>
      <c r="J22" s="328"/>
      <c r="K22" s="329"/>
      <c r="AC22" s="26"/>
      <c r="AD22" s="26"/>
      <c r="AE22" s="26"/>
      <c r="AF22" s="26"/>
      <c r="AG22" s="26"/>
      <c r="AH22" s="26"/>
    </row>
    <row r="23" spans="2:34" ht="15.75" customHeight="1">
      <c r="B23" s="331" t="s">
        <v>12</v>
      </c>
      <c r="C23" s="330"/>
      <c r="D23" s="332" t="s">
        <v>87</v>
      </c>
      <c r="E23" s="333"/>
      <c r="F23" s="333"/>
      <c r="G23" s="333"/>
      <c r="H23" s="333"/>
      <c r="I23" s="333"/>
      <c r="J23" s="333"/>
      <c r="K23" s="334"/>
      <c r="AC23" s="26"/>
      <c r="AD23" s="26"/>
      <c r="AE23" s="26"/>
      <c r="AF23" s="26"/>
      <c r="AG23" s="26"/>
      <c r="AH23" s="26"/>
    </row>
    <row r="24" spans="2:34" ht="2.25" customHeight="1" thickBot="1">
      <c r="B24" s="5"/>
      <c r="C24" s="5"/>
      <c r="D24" s="5"/>
      <c r="E24" s="5"/>
      <c r="F24" s="5"/>
      <c r="G24" s="5"/>
      <c r="H24" s="5"/>
      <c r="I24" s="5"/>
      <c r="J24" s="5"/>
      <c r="K24" s="5"/>
      <c r="AC24" s="26"/>
      <c r="AD24" s="26"/>
      <c r="AE24" s="26"/>
      <c r="AF24" s="26"/>
      <c r="AG24" s="26"/>
      <c r="AH24" s="26"/>
    </row>
    <row r="25" spans="2:34" s="36" customFormat="1" ht="28.5" customHeight="1" thickBot="1">
      <c r="B25" s="335" t="s">
        <v>189</v>
      </c>
      <c r="C25" s="336"/>
      <c r="D25" s="339" t="s">
        <v>88</v>
      </c>
      <c r="E25" s="340"/>
      <c r="F25" s="340"/>
      <c r="G25" s="341"/>
      <c r="H25" s="13" t="str">
        <f>"現在の文字数:"&amp;L25&amp;"字"</f>
        <v>現在の文字数:31字</v>
      </c>
      <c r="I25" s="342" t="str">
        <f>IF(LEN(D25)&gt;40,"40文字を超えています。40字以内に修正下さい","")</f>
        <v/>
      </c>
      <c r="J25" s="343"/>
      <c r="K25" s="344"/>
      <c r="L25" s="1">
        <f>LEN(D25)</f>
        <v>31</v>
      </c>
      <c r="M25" s="36" t="s">
        <v>28</v>
      </c>
      <c r="N25" s="14">
        <v>8</v>
      </c>
      <c r="O25" s="36" t="s">
        <v>29</v>
      </c>
      <c r="P25" s="14">
        <v>115</v>
      </c>
      <c r="Q25" s="1" t="s">
        <v>30</v>
      </c>
      <c r="R25" s="15">
        <v>6</v>
      </c>
      <c r="AC25" s="27"/>
      <c r="AD25" s="27"/>
      <c r="AE25" s="27"/>
      <c r="AF25" s="27"/>
      <c r="AG25" s="27"/>
      <c r="AH25" s="27"/>
    </row>
    <row r="26" spans="2:34" ht="15" customHeight="1" thickBot="1">
      <c r="B26" s="337"/>
      <c r="C26" s="338"/>
      <c r="D26" s="314" t="s">
        <v>31</v>
      </c>
      <c r="E26" s="315"/>
      <c r="F26" s="315"/>
      <c r="G26" s="345"/>
      <c r="H26" s="315" t="s">
        <v>89</v>
      </c>
      <c r="I26" s="315"/>
      <c r="J26" s="315"/>
      <c r="K26" s="316"/>
      <c r="M26" s="1" t="s">
        <v>30</v>
      </c>
      <c r="N26" s="15">
        <v>2</v>
      </c>
      <c r="O26" s="1" t="s">
        <v>32</v>
      </c>
      <c r="P26" s="9">
        <v>116</v>
      </c>
      <c r="AC26" s="26"/>
      <c r="AD26" s="26"/>
      <c r="AE26" s="26"/>
      <c r="AF26" s="26"/>
      <c r="AG26" s="26"/>
      <c r="AH26" s="26"/>
    </row>
    <row r="27" spans="2:34" ht="12" customHeight="1" thickBot="1">
      <c r="B27" s="335" t="s">
        <v>16</v>
      </c>
      <c r="C27" s="336"/>
      <c r="D27" s="16" t="s">
        <v>0</v>
      </c>
      <c r="E27" s="17"/>
      <c r="F27" s="17"/>
      <c r="G27" s="18"/>
      <c r="H27" s="19" t="str">
        <f>"現在の文字数:"&amp;L28&amp;"字"</f>
        <v>現在の文字数:326字</v>
      </c>
      <c r="I27" s="348" t="str">
        <f>IF(LEN(D28)&gt;700,"700文字を超えています。700字以内に修正下さい","")</f>
        <v/>
      </c>
      <c r="J27" s="348"/>
      <c r="K27" s="349"/>
      <c r="M27" s="1" t="s">
        <v>33</v>
      </c>
      <c r="N27" s="20">
        <v>9</v>
      </c>
      <c r="AC27" s="26"/>
      <c r="AD27" s="26"/>
      <c r="AE27" s="26"/>
      <c r="AF27" s="26"/>
      <c r="AG27" s="26"/>
      <c r="AH27" s="26"/>
    </row>
    <row r="28" spans="2:34" ht="80.25" customHeight="1">
      <c r="B28" s="346"/>
      <c r="C28" s="347"/>
      <c r="D28" s="350" t="s">
        <v>90</v>
      </c>
      <c r="E28" s="351"/>
      <c r="F28" s="351"/>
      <c r="G28" s="351"/>
      <c r="H28" s="351"/>
      <c r="I28" s="351"/>
      <c r="J28" s="351"/>
      <c r="K28" s="352"/>
      <c r="L28" s="1">
        <f>LEN(D28)</f>
        <v>326</v>
      </c>
      <c r="AC28" s="26"/>
      <c r="AD28" s="26"/>
      <c r="AE28" s="26"/>
      <c r="AF28" s="26"/>
      <c r="AG28" s="26"/>
      <c r="AH28" s="26"/>
    </row>
    <row r="29" spans="2:34" ht="86.25" customHeight="1">
      <c r="B29" s="346"/>
      <c r="C29" s="347"/>
      <c r="D29" s="350"/>
      <c r="E29" s="351"/>
      <c r="F29" s="351"/>
      <c r="G29" s="351"/>
      <c r="H29" s="351"/>
      <c r="I29" s="351"/>
      <c r="J29" s="351"/>
      <c r="K29" s="352"/>
      <c r="AC29" s="26"/>
      <c r="AD29" s="26"/>
      <c r="AE29" s="26"/>
      <c r="AF29" s="26"/>
      <c r="AG29" s="26"/>
      <c r="AH29" s="26"/>
    </row>
    <row r="30" spans="2:34" ht="55.5" customHeight="1">
      <c r="B30" s="346"/>
      <c r="C30" s="347"/>
      <c r="D30" s="350"/>
      <c r="E30" s="351"/>
      <c r="F30" s="351"/>
      <c r="G30" s="351"/>
      <c r="H30" s="351"/>
      <c r="I30" s="351"/>
      <c r="J30" s="351"/>
      <c r="K30" s="352"/>
      <c r="AC30" s="26"/>
      <c r="AD30" s="26"/>
      <c r="AE30" s="26"/>
      <c r="AF30" s="26"/>
      <c r="AG30" s="26"/>
      <c r="AH30" s="26"/>
    </row>
    <row r="31" spans="2:34" ht="15.75" customHeight="1">
      <c r="B31" s="301" t="s">
        <v>13</v>
      </c>
      <c r="C31" s="302"/>
      <c r="D31" s="314" t="s">
        <v>91</v>
      </c>
      <c r="E31" s="315"/>
      <c r="F31" s="315"/>
      <c r="G31" s="315"/>
      <c r="H31" s="315"/>
      <c r="I31" s="315"/>
      <c r="J31" s="315"/>
      <c r="K31" s="316"/>
      <c r="AC31" s="26"/>
      <c r="AD31" s="26"/>
      <c r="AE31" s="26"/>
      <c r="AF31" s="26"/>
      <c r="AG31" s="26"/>
      <c r="AH31" s="26"/>
    </row>
    <row r="32" spans="2:34" ht="27.75" customHeight="1" thickBot="1">
      <c r="B32" s="301" t="s">
        <v>96</v>
      </c>
      <c r="C32" s="302"/>
      <c r="D32" s="314" t="s">
        <v>95</v>
      </c>
      <c r="E32" s="315"/>
      <c r="F32" s="315"/>
      <c r="G32" s="315"/>
      <c r="H32" s="315"/>
      <c r="I32" s="315"/>
      <c r="J32" s="315"/>
      <c r="K32" s="316"/>
      <c r="AC32" s="26"/>
      <c r="AD32" s="26"/>
      <c r="AE32" s="26"/>
      <c r="AF32" s="26"/>
      <c r="AG32" s="26"/>
      <c r="AH32" s="26"/>
    </row>
    <row r="33" spans="2:40" ht="15.75" customHeight="1" thickBot="1">
      <c r="B33" s="317" t="s">
        <v>14</v>
      </c>
      <c r="C33" s="318"/>
      <c r="D33" s="319" t="s">
        <v>92</v>
      </c>
      <c r="E33" s="320"/>
      <c r="F33" s="320"/>
      <c r="G33" s="320"/>
      <c r="H33" s="320"/>
      <c r="I33" s="320"/>
      <c r="J33" s="320"/>
      <c r="K33" s="321"/>
      <c r="M33" s="1" t="s">
        <v>35</v>
      </c>
      <c r="N33" s="9">
        <v>74</v>
      </c>
      <c r="AC33" s="26"/>
      <c r="AD33" s="26"/>
      <c r="AE33" s="26"/>
      <c r="AF33" s="26"/>
      <c r="AG33" s="26"/>
      <c r="AH33" s="26"/>
    </row>
    <row r="34" spans="2:40" ht="30" customHeight="1">
      <c r="B34" s="301" t="s">
        <v>15</v>
      </c>
      <c r="C34" s="302"/>
      <c r="D34" s="322"/>
      <c r="E34" s="323"/>
      <c r="F34" s="323"/>
      <c r="G34" s="323"/>
      <c r="H34" s="323"/>
      <c r="I34" s="323"/>
      <c r="J34" s="323"/>
      <c r="K34" s="324"/>
      <c r="M34" s="21" t="s">
        <v>36</v>
      </c>
      <c r="N34" s="22" t="s">
        <v>37</v>
      </c>
      <c r="O34" s="21" t="s">
        <v>38</v>
      </c>
      <c r="P34" s="21" t="s">
        <v>39</v>
      </c>
      <c r="Q34" s="21" t="s">
        <v>40</v>
      </c>
      <c r="R34" s="21" t="s">
        <v>41</v>
      </c>
      <c r="S34" s="21" t="s">
        <v>42</v>
      </c>
      <c r="T34" s="21" t="s">
        <v>43</v>
      </c>
      <c r="U34" s="21" t="s">
        <v>44</v>
      </c>
      <c r="V34" s="21" t="s">
        <v>45</v>
      </c>
      <c r="AC34" s="26"/>
      <c r="AD34" s="26"/>
      <c r="AE34" s="26"/>
      <c r="AF34" s="26"/>
      <c r="AG34" s="26"/>
      <c r="AH34" s="26"/>
    </row>
    <row r="35" spans="2:40" ht="61.5" customHeight="1">
      <c r="B35" s="301" t="s">
        <v>17</v>
      </c>
      <c r="C35" s="302"/>
      <c r="D35" s="306"/>
      <c r="E35" s="307"/>
      <c r="F35" s="307"/>
      <c r="G35" s="307"/>
      <c r="H35" s="307"/>
      <c r="I35" s="307"/>
      <c r="J35" s="307"/>
      <c r="K35" s="308"/>
      <c r="M35" s="23" t="b">
        <v>1</v>
      </c>
      <c r="N35" s="23" t="b">
        <v>0</v>
      </c>
      <c r="O35" s="23" t="b">
        <v>0</v>
      </c>
      <c r="P35" s="23" t="b">
        <v>0</v>
      </c>
      <c r="Q35" s="23" t="b">
        <v>0</v>
      </c>
      <c r="R35" s="23" t="b">
        <v>0</v>
      </c>
      <c r="S35" s="23" t="b">
        <v>0</v>
      </c>
      <c r="T35" s="23" t="b">
        <v>0</v>
      </c>
      <c r="U35" s="23" t="b">
        <v>0</v>
      </c>
      <c r="V35" s="23" t="b">
        <v>0</v>
      </c>
      <c r="W35" s="1">
        <f>COUNTIFS(M35:V35,TRUE)</f>
        <v>1</v>
      </c>
      <c r="AC35" s="26"/>
      <c r="AD35" s="26"/>
      <c r="AE35" s="26"/>
      <c r="AF35" s="26"/>
      <c r="AG35" s="26"/>
      <c r="AH35" s="26"/>
    </row>
    <row r="36" spans="2:40" ht="43.5" customHeight="1">
      <c r="B36" s="301" t="s">
        <v>183</v>
      </c>
      <c r="C36" s="302"/>
      <c r="D36" s="309" t="s">
        <v>93</v>
      </c>
      <c r="E36" s="310"/>
      <c r="F36" s="310"/>
      <c r="G36" s="310"/>
      <c r="H36" s="34" t="s">
        <v>176</v>
      </c>
      <c r="I36" s="311">
        <v>45504</v>
      </c>
      <c r="J36" s="312"/>
      <c r="K36" s="313"/>
      <c r="M36" s="23">
        <v>75</v>
      </c>
      <c r="N36" s="23">
        <v>76</v>
      </c>
      <c r="O36" s="23">
        <v>77</v>
      </c>
      <c r="P36" s="23">
        <v>78</v>
      </c>
      <c r="Q36" s="23">
        <v>79</v>
      </c>
      <c r="R36" s="23">
        <v>80</v>
      </c>
      <c r="S36" s="23">
        <v>81</v>
      </c>
      <c r="T36" s="23">
        <v>82</v>
      </c>
      <c r="U36" s="23"/>
      <c r="V36" s="23">
        <v>83</v>
      </c>
      <c r="AC36" s="26"/>
      <c r="AD36" s="26"/>
      <c r="AE36" s="26"/>
      <c r="AF36" s="26"/>
      <c r="AG36" s="26"/>
      <c r="AH36" s="26"/>
    </row>
    <row r="37" spans="2:40" ht="45.75" customHeight="1">
      <c r="B37" s="301" t="s">
        <v>184</v>
      </c>
      <c r="C37" s="302"/>
      <c r="D37" s="303" t="s">
        <v>94</v>
      </c>
      <c r="E37" s="304"/>
      <c r="F37" s="304"/>
      <c r="G37" s="304"/>
      <c r="H37" s="304"/>
      <c r="I37" s="304"/>
      <c r="J37" s="304"/>
      <c r="K37" s="305"/>
      <c r="M37" s="23">
        <v>1</v>
      </c>
      <c r="N37" s="23">
        <v>0</v>
      </c>
      <c r="O37" s="23">
        <v>0</v>
      </c>
      <c r="P37" s="23">
        <v>0</v>
      </c>
      <c r="Q37" s="23">
        <v>0</v>
      </c>
      <c r="R37" s="23">
        <v>0</v>
      </c>
      <c r="S37" s="23">
        <v>0</v>
      </c>
      <c r="T37" s="23">
        <v>0</v>
      </c>
      <c r="U37" s="23" t="s">
        <v>34</v>
      </c>
      <c r="V37" s="23">
        <v>0</v>
      </c>
      <c r="AC37" s="26"/>
      <c r="AD37" s="26"/>
      <c r="AE37" s="26"/>
      <c r="AF37" s="26"/>
      <c r="AG37" s="26"/>
      <c r="AH37" s="26"/>
    </row>
    <row r="38" spans="2:40" customFormat="1" ht="11.25" customHeight="1">
      <c r="B38" s="6" t="s">
        <v>1</v>
      </c>
      <c r="C38" s="6"/>
      <c r="D38" s="5"/>
      <c r="E38" s="5"/>
      <c r="F38" s="5"/>
      <c r="G38" s="7"/>
      <c r="H38" s="5"/>
      <c r="I38" s="5"/>
      <c r="J38" s="5"/>
      <c r="K38" s="4" t="s">
        <v>386</v>
      </c>
      <c r="AC38" s="5"/>
      <c r="AD38" s="5"/>
      <c r="AE38" s="5"/>
      <c r="AF38" s="5"/>
      <c r="AG38" s="5"/>
      <c r="AH38" s="5"/>
    </row>
    <row r="39" spans="2:40" customFormat="1" ht="23.25" customHeight="1">
      <c r="B39" s="52" t="s">
        <v>388</v>
      </c>
      <c r="C39" s="6"/>
      <c r="D39" s="5"/>
      <c r="E39" s="5"/>
      <c r="F39" s="5"/>
      <c r="G39" s="5"/>
      <c r="H39" s="5"/>
      <c r="I39" s="5"/>
      <c r="J39" s="5"/>
      <c r="K39" s="5"/>
      <c r="L39" s="5"/>
      <c r="M39" s="39" t="s">
        <v>46</v>
      </c>
      <c r="N39" s="39" t="s">
        <v>47</v>
      </c>
      <c r="O39" s="39" t="s">
        <v>48</v>
      </c>
      <c r="P39" s="39" t="s">
        <v>49</v>
      </c>
      <c r="Q39" s="39" t="s">
        <v>50</v>
      </c>
      <c r="R39" s="39" t="s">
        <v>51</v>
      </c>
      <c r="S39" s="39" t="s">
        <v>52</v>
      </c>
      <c r="T39" s="39" t="s">
        <v>53</v>
      </c>
      <c r="U39" s="39" t="s">
        <v>54</v>
      </c>
      <c r="V39" s="39" t="s">
        <v>55</v>
      </c>
      <c r="W39" s="39" t="s">
        <v>56</v>
      </c>
      <c r="X39" s="39" t="s">
        <v>57</v>
      </c>
      <c r="Y39" s="39" t="s">
        <v>58</v>
      </c>
      <c r="Z39" s="26"/>
      <c r="AA39" s="26"/>
      <c r="AB39" s="26">
        <f>SUM(AB40,AB44)</f>
        <v>2</v>
      </c>
      <c r="AC39" s="26"/>
      <c r="AD39" s="26"/>
      <c r="AE39" s="26"/>
      <c r="AF39" s="26"/>
      <c r="AG39" s="26"/>
      <c r="AH39" s="26"/>
      <c r="AI39" s="1"/>
      <c r="AJ39" s="1"/>
      <c r="AK39" s="1"/>
      <c r="AL39" s="1"/>
      <c r="AM39" s="1"/>
      <c r="AN39" s="1"/>
    </row>
    <row r="40" spans="2:40" customFormat="1" ht="54" customHeight="1">
      <c r="B40" s="176" t="s">
        <v>389</v>
      </c>
      <c r="C40" s="177"/>
      <c r="D40" s="177"/>
      <c r="E40" s="178"/>
      <c r="F40" s="413" t="s">
        <v>390</v>
      </c>
      <c r="G40" s="414"/>
      <c r="H40" s="414"/>
      <c r="I40" s="414"/>
      <c r="J40" s="414"/>
      <c r="K40" s="415"/>
      <c r="M40" s="23" t="b">
        <v>0</v>
      </c>
      <c r="N40" s="24" t="b">
        <v>0</v>
      </c>
      <c r="O40" s="24" t="b">
        <v>0</v>
      </c>
      <c r="P40" s="24" t="b">
        <v>0</v>
      </c>
      <c r="Q40" s="24" t="b">
        <v>0</v>
      </c>
      <c r="R40" s="24" t="b">
        <v>0</v>
      </c>
      <c r="S40" s="24" t="b">
        <v>0</v>
      </c>
      <c r="T40" s="24" t="b">
        <v>0</v>
      </c>
      <c r="U40" s="24" t="b">
        <v>0</v>
      </c>
      <c r="V40" s="24" t="b">
        <v>0</v>
      </c>
      <c r="W40" s="24" t="b">
        <v>0</v>
      </c>
      <c r="X40" s="24" t="b">
        <v>0</v>
      </c>
      <c r="Y40" s="24" t="b">
        <v>0</v>
      </c>
      <c r="Z40" s="1"/>
      <c r="AA40" s="1"/>
      <c r="AB40" s="1">
        <f>COUNTIFS($M$40:$AA$40,TRUE)</f>
        <v>0</v>
      </c>
      <c r="AC40" s="26"/>
      <c r="AD40" s="26"/>
      <c r="AE40" s="26"/>
      <c r="AF40" s="26"/>
      <c r="AG40" s="26"/>
      <c r="AH40" s="26"/>
      <c r="AI40" s="1"/>
      <c r="AJ40" s="1"/>
      <c r="AK40" s="1"/>
      <c r="AL40" s="1"/>
      <c r="AM40" s="1"/>
      <c r="AN40" s="1"/>
    </row>
    <row r="41" spans="2:40" customFormat="1" ht="42.75" customHeight="1">
      <c r="B41" s="176" t="s">
        <v>391</v>
      </c>
      <c r="C41" s="177"/>
      <c r="D41" s="177"/>
      <c r="E41" s="178"/>
      <c r="F41" s="413" t="s">
        <v>392</v>
      </c>
      <c r="G41" s="414"/>
      <c r="H41" s="414"/>
      <c r="I41" s="414"/>
      <c r="J41" s="414"/>
      <c r="K41" s="415"/>
      <c r="M41" s="24">
        <v>85</v>
      </c>
      <c r="N41" s="24">
        <v>86</v>
      </c>
      <c r="O41" s="24">
        <v>87</v>
      </c>
      <c r="P41" s="24">
        <v>88</v>
      </c>
      <c r="Q41" s="24">
        <v>89</v>
      </c>
      <c r="R41" s="24">
        <v>90</v>
      </c>
      <c r="S41" s="24">
        <v>91</v>
      </c>
      <c r="T41" s="24">
        <v>92</v>
      </c>
      <c r="U41" s="24">
        <v>93</v>
      </c>
      <c r="V41" s="24">
        <v>94</v>
      </c>
      <c r="W41" s="24">
        <v>95</v>
      </c>
      <c r="X41" s="24">
        <v>96</v>
      </c>
      <c r="Y41" s="24">
        <v>97</v>
      </c>
      <c r="Z41" s="1"/>
      <c r="AA41" s="1"/>
      <c r="AB41" s="1"/>
      <c r="AC41" s="26"/>
      <c r="AD41" s="26"/>
      <c r="AE41" s="26"/>
      <c r="AF41" s="26"/>
      <c r="AG41" s="26"/>
      <c r="AH41" s="26"/>
      <c r="AI41" s="1"/>
      <c r="AJ41" s="1"/>
      <c r="AK41" s="1"/>
      <c r="AL41" s="1"/>
      <c r="AM41" s="1"/>
      <c r="AN41" s="1"/>
    </row>
    <row r="42" spans="2:40" ht="51.75" customHeight="1">
      <c r="B42" s="176" t="s">
        <v>393</v>
      </c>
      <c r="C42" s="177"/>
      <c r="D42" s="177"/>
      <c r="E42" s="178"/>
      <c r="F42" s="413" t="s">
        <v>394</v>
      </c>
      <c r="G42" s="414"/>
      <c r="H42" s="414"/>
      <c r="I42" s="414"/>
      <c r="J42" s="414"/>
      <c r="K42" s="415"/>
      <c r="M42" s="23">
        <v>0</v>
      </c>
      <c r="N42" s="23">
        <v>0</v>
      </c>
      <c r="O42" s="23">
        <v>0</v>
      </c>
      <c r="P42" s="23">
        <v>0</v>
      </c>
      <c r="Q42" s="23">
        <v>0</v>
      </c>
      <c r="R42" s="23">
        <v>0</v>
      </c>
      <c r="S42" s="23">
        <v>0</v>
      </c>
      <c r="T42" s="23">
        <v>0</v>
      </c>
      <c r="U42" s="23">
        <v>0</v>
      </c>
      <c r="V42" s="23">
        <v>0</v>
      </c>
      <c r="W42" s="23">
        <v>0</v>
      </c>
      <c r="X42" s="23">
        <v>0</v>
      </c>
      <c r="Y42" s="23">
        <v>0</v>
      </c>
      <c r="AC42" s="26"/>
      <c r="AD42" s="26"/>
      <c r="AE42" s="26"/>
      <c r="AF42" s="26"/>
      <c r="AG42" s="26"/>
      <c r="AH42" s="26"/>
    </row>
    <row r="43" spans="2:40" ht="18.75">
      <c r="B43" s="6"/>
      <c r="C43" s="6"/>
      <c r="D43" s="5"/>
      <c r="E43" s="5"/>
      <c r="F43" s="5"/>
      <c r="G43" s="7"/>
      <c r="H43" s="5"/>
      <c r="I43" s="5"/>
      <c r="J43" s="5"/>
      <c r="K43" s="53"/>
      <c r="M43" s="38" t="s">
        <v>59</v>
      </c>
      <c r="N43" s="38" t="s">
        <v>60</v>
      </c>
      <c r="O43" s="38" t="s">
        <v>61</v>
      </c>
      <c r="P43" s="38" t="s">
        <v>62</v>
      </c>
      <c r="Q43" s="38" t="s">
        <v>63</v>
      </c>
      <c r="R43" s="38" t="s">
        <v>64</v>
      </c>
      <c r="S43" s="38" t="s">
        <v>65</v>
      </c>
      <c r="T43" s="38" t="s">
        <v>66</v>
      </c>
      <c r="U43" s="38" t="s">
        <v>67</v>
      </c>
      <c r="V43" s="38" t="s">
        <v>68</v>
      </c>
      <c r="W43" s="38" t="s">
        <v>69</v>
      </c>
      <c r="X43" s="38" t="s">
        <v>70</v>
      </c>
      <c r="Y43" s="38" t="s">
        <v>71</v>
      </c>
      <c r="Z43" s="38" t="s">
        <v>72</v>
      </c>
      <c r="AA43" s="38" t="s">
        <v>45</v>
      </c>
      <c r="AC43" s="26"/>
      <c r="AD43" s="26"/>
      <c r="AE43" s="26"/>
      <c r="AF43" s="26"/>
      <c r="AG43" s="26"/>
      <c r="AH43" s="26"/>
    </row>
    <row r="44" spans="2:40" ht="45" customHeight="1">
      <c r="B44" s="288" t="s">
        <v>395</v>
      </c>
      <c r="C44" s="289"/>
      <c r="D44" s="289"/>
      <c r="E44" s="290"/>
      <c r="F44" s="295" t="s">
        <v>398</v>
      </c>
      <c r="G44" s="296"/>
      <c r="H44" s="296"/>
      <c r="I44" s="296"/>
      <c r="J44" s="296"/>
      <c r="K44" s="297"/>
      <c r="M44" s="24" t="b">
        <v>0</v>
      </c>
      <c r="N44" s="24" t="b">
        <v>0</v>
      </c>
      <c r="O44" s="24" t="b">
        <v>0</v>
      </c>
      <c r="P44" s="24" t="b">
        <v>0</v>
      </c>
      <c r="Q44" s="24" t="b">
        <v>0</v>
      </c>
      <c r="R44" s="24" t="b">
        <v>0</v>
      </c>
      <c r="S44" s="24" t="b">
        <v>0</v>
      </c>
      <c r="T44" s="24" t="b">
        <v>0</v>
      </c>
      <c r="U44" s="24" t="b">
        <v>0</v>
      </c>
      <c r="V44" s="24" t="b">
        <v>0</v>
      </c>
      <c r="W44" s="24" t="b">
        <v>1</v>
      </c>
      <c r="X44" s="24" t="b">
        <v>0</v>
      </c>
      <c r="Y44" s="24" t="b">
        <v>0</v>
      </c>
      <c r="Z44" s="24" t="b">
        <v>0</v>
      </c>
      <c r="AA44" s="24" t="b">
        <v>1</v>
      </c>
      <c r="AB44" s="1">
        <f>COUNTIFS($M$44:$AA$44,TRUE)</f>
        <v>2</v>
      </c>
      <c r="AC44" s="26"/>
      <c r="AD44" s="26"/>
      <c r="AE44" s="26"/>
      <c r="AF44" s="26"/>
      <c r="AG44" s="26"/>
      <c r="AH44" s="26"/>
    </row>
    <row r="45" spans="2:40" ht="33.75" customHeight="1">
      <c r="B45" s="288" t="s">
        <v>396</v>
      </c>
      <c r="C45" s="289"/>
      <c r="D45" s="289"/>
      <c r="E45" s="290"/>
      <c r="F45" s="295"/>
      <c r="G45" s="296"/>
      <c r="H45" s="296"/>
      <c r="I45" s="296"/>
      <c r="J45" s="296"/>
      <c r="K45" s="297"/>
      <c r="M45" s="24">
        <v>98</v>
      </c>
      <c r="N45" s="24">
        <v>99</v>
      </c>
      <c r="O45" s="24">
        <v>100</v>
      </c>
      <c r="P45" s="24">
        <v>101</v>
      </c>
      <c r="Q45" s="24">
        <v>102</v>
      </c>
      <c r="R45" s="24">
        <v>103</v>
      </c>
      <c r="S45" s="24">
        <v>104</v>
      </c>
      <c r="T45" s="24">
        <v>105</v>
      </c>
      <c r="U45" s="24">
        <v>106</v>
      </c>
      <c r="V45" s="24">
        <v>107</v>
      </c>
      <c r="W45" s="24">
        <v>108</v>
      </c>
      <c r="X45" s="24">
        <v>109</v>
      </c>
      <c r="Y45" s="24">
        <v>110</v>
      </c>
      <c r="Z45" s="24">
        <v>111</v>
      </c>
      <c r="AA45" s="24">
        <v>113</v>
      </c>
      <c r="AC45" s="26"/>
      <c r="AD45" s="26"/>
      <c r="AE45" s="26"/>
      <c r="AF45" s="26"/>
      <c r="AG45" s="26"/>
      <c r="AH45" s="26"/>
    </row>
    <row r="46" spans="2:40" ht="31.5" customHeight="1">
      <c r="B46" s="288" t="s">
        <v>397</v>
      </c>
      <c r="C46" s="289"/>
      <c r="D46" s="289"/>
      <c r="E46" s="290"/>
      <c r="F46" s="295" t="s">
        <v>399</v>
      </c>
      <c r="G46" s="296"/>
      <c r="H46" s="296"/>
      <c r="I46" s="296"/>
      <c r="J46" s="296"/>
      <c r="K46" s="297"/>
      <c r="AC46" s="26"/>
      <c r="AD46" s="26"/>
      <c r="AE46" s="26"/>
      <c r="AF46" s="26"/>
      <c r="AG46" s="26"/>
      <c r="AH46" s="26"/>
    </row>
    <row r="47" spans="2:40" ht="18.75">
      <c r="B47" s="6"/>
      <c r="C47" s="6"/>
      <c r="D47" s="5"/>
      <c r="E47" s="5"/>
      <c r="F47" s="5"/>
      <c r="G47" s="7"/>
      <c r="H47" s="5"/>
      <c r="I47" s="5"/>
      <c r="J47" s="5"/>
      <c r="K47" s="53"/>
      <c r="AC47" s="26"/>
      <c r="AD47" s="26"/>
      <c r="AE47" s="26"/>
      <c r="AF47" s="26"/>
      <c r="AG47" s="26"/>
      <c r="AH47" s="26"/>
    </row>
    <row r="48" spans="2:40" ht="163.5" customHeight="1">
      <c r="B48" s="416" t="s">
        <v>1180</v>
      </c>
      <c r="C48" s="417"/>
      <c r="D48" s="417"/>
      <c r="E48" s="417"/>
      <c r="F48" s="417"/>
      <c r="G48" s="417"/>
      <c r="H48" s="417"/>
      <c r="I48" s="417"/>
      <c r="J48" s="417"/>
      <c r="K48" s="418"/>
      <c r="AC48" s="26"/>
      <c r="AD48" s="26"/>
      <c r="AE48" s="26"/>
      <c r="AF48" s="26"/>
      <c r="AG48" s="26"/>
      <c r="AH48" s="26"/>
    </row>
    <row r="49" spans="2:34" ht="18.75">
      <c r="B49" s="6" t="s">
        <v>1</v>
      </c>
      <c r="C49" s="6"/>
      <c r="D49" s="5"/>
      <c r="E49" s="5"/>
      <c r="F49" s="5"/>
      <c r="G49" s="7"/>
      <c r="H49" s="5"/>
      <c r="I49" s="5"/>
      <c r="J49" s="5"/>
      <c r="K49" s="54" t="s">
        <v>401</v>
      </c>
      <c r="AC49" s="26"/>
      <c r="AD49" s="26"/>
      <c r="AE49" s="26"/>
      <c r="AF49" s="26"/>
      <c r="AG49" s="26"/>
      <c r="AH49" s="26"/>
    </row>
  </sheetData>
  <mergeCells count="76">
    <mergeCell ref="B44:E44"/>
    <mergeCell ref="F44:K44"/>
    <mergeCell ref="B45:E45"/>
    <mergeCell ref="F45:K45"/>
    <mergeCell ref="B48:K48"/>
    <mergeCell ref="B46:E46"/>
    <mergeCell ref="F46:K46"/>
    <mergeCell ref="B40:E40"/>
    <mergeCell ref="F40:K40"/>
    <mergeCell ref="B41:E41"/>
    <mergeCell ref="F41:K41"/>
    <mergeCell ref="B42:E42"/>
    <mergeCell ref="F42:K42"/>
    <mergeCell ref="B2:K2"/>
    <mergeCell ref="B3:K3"/>
    <mergeCell ref="B5:C10"/>
    <mergeCell ref="D5:I6"/>
    <mergeCell ref="J5:K6"/>
    <mergeCell ref="B16:C16"/>
    <mergeCell ref="D16:G16"/>
    <mergeCell ref="I16:K16"/>
    <mergeCell ref="L5:L6"/>
    <mergeCell ref="B17:C17"/>
    <mergeCell ref="E17:G17"/>
    <mergeCell ref="B12:C14"/>
    <mergeCell ref="D12:K12"/>
    <mergeCell ref="D13:K13"/>
    <mergeCell ref="D14:K14"/>
    <mergeCell ref="E15:K15"/>
    <mergeCell ref="H11:K11"/>
    <mergeCell ref="B11:G11"/>
    <mergeCell ref="M5:M6"/>
    <mergeCell ref="D7:I8"/>
    <mergeCell ref="J7:K8"/>
    <mergeCell ref="D9:I10"/>
    <mergeCell ref="J9:K10"/>
    <mergeCell ref="D18:G18"/>
    <mergeCell ref="I18:K18"/>
    <mergeCell ref="B20:C20"/>
    <mergeCell ref="D20:E20"/>
    <mergeCell ref="G20:H20"/>
    <mergeCell ref="J20:K20"/>
    <mergeCell ref="B19:C19"/>
    <mergeCell ref="D19:E19"/>
    <mergeCell ref="G19:H19"/>
    <mergeCell ref="J19:K19"/>
    <mergeCell ref="B18:C18"/>
    <mergeCell ref="B21:C21"/>
    <mergeCell ref="D21:K21"/>
    <mergeCell ref="B32:C32"/>
    <mergeCell ref="D32:K32"/>
    <mergeCell ref="B22:C22"/>
    <mergeCell ref="D22:K22"/>
    <mergeCell ref="B23:C23"/>
    <mergeCell ref="D23:K23"/>
    <mergeCell ref="B25:C26"/>
    <mergeCell ref="D25:G25"/>
    <mergeCell ref="I25:K25"/>
    <mergeCell ref="D26:G26"/>
    <mergeCell ref="H26:K26"/>
    <mergeCell ref="B27:C30"/>
    <mergeCell ref="I27:K27"/>
    <mergeCell ref="D28:K30"/>
    <mergeCell ref="B31:C31"/>
    <mergeCell ref="D31:K31"/>
    <mergeCell ref="B33:C33"/>
    <mergeCell ref="D33:K33"/>
    <mergeCell ref="B34:C34"/>
    <mergeCell ref="D34:K34"/>
    <mergeCell ref="B37:C37"/>
    <mergeCell ref="D37:K37"/>
    <mergeCell ref="B35:C35"/>
    <mergeCell ref="D35:K35"/>
    <mergeCell ref="B36:C36"/>
    <mergeCell ref="D36:G36"/>
    <mergeCell ref="I36:K36"/>
  </mergeCells>
  <phoneticPr fontId="3"/>
  <conditionalFormatting sqref="H26:K26 D31:D32">
    <cfRule type="cellIs" dxfId="25" priority="24" operator="equal">
      <formula>"選択してください"</formula>
    </cfRule>
  </conditionalFormatting>
  <conditionalFormatting sqref="J5:K6">
    <cfRule type="expression" dxfId="24" priority="23">
      <formula>AND($L$5=FALSE,$M$5=FALSE)</formula>
    </cfRule>
  </conditionalFormatting>
  <conditionalFormatting sqref="J9">
    <cfRule type="expression" dxfId="23" priority="22">
      <formula>AND($L$9=FALSE,$M$9=FALSE)</formula>
    </cfRule>
  </conditionalFormatting>
  <conditionalFormatting sqref="J7:K8">
    <cfRule type="expression" dxfId="22" priority="21">
      <formula>AND($L$7=FALSE,$M$7=FALSE)</formula>
    </cfRule>
  </conditionalFormatting>
  <conditionalFormatting sqref="D25">
    <cfRule type="expression" dxfId="21" priority="25">
      <formula>OR($D$25="",$L$25&gt;40)</formula>
    </cfRule>
  </conditionalFormatting>
  <conditionalFormatting sqref="D28:K30">
    <cfRule type="expression" dxfId="20" priority="26">
      <formula>OR($D$28="",$L$28&gt;700)</formula>
    </cfRule>
  </conditionalFormatting>
  <conditionalFormatting sqref="D17">
    <cfRule type="cellIs" dxfId="19" priority="20" operator="equal">
      <formula>"〒     -       "</formula>
    </cfRule>
  </conditionalFormatting>
  <conditionalFormatting sqref="I16:K16">
    <cfRule type="expression" dxfId="18" priority="19">
      <formula>$I$16=""</formula>
    </cfRule>
  </conditionalFormatting>
  <conditionalFormatting sqref="I18:K18">
    <cfRule type="expression" dxfId="17" priority="18">
      <formula>OR($I$18="yyyy/mm/dd",$I$18="")</formula>
    </cfRule>
  </conditionalFormatting>
  <conditionalFormatting sqref="I17">
    <cfRule type="expression" dxfId="16" priority="17">
      <formula>$I$17=""</formula>
    </cfRule>
  </conditionalFormatting>
  <conditionalFormatting sqref="D18:G18">
    <cfRule type="expression" dxfId="15" priority="16">
      <formula>$D$18=""</formula>
    </cfRule>
  </conditionalFormatting>
  <conditionalFormatting sqref="D22">
    <cfRule type="expression" dxfId="14" priority="15">
      <formula>$D$22=""</formula>
    </cfRule>
  </conditionalFormatting>
  <conditionalFormatting sqref="E17:G17">
    <cfRule type="expression" dxfId="13" priority="14">
      <formula>$E$17=""</formula>
    </cfRule>
  </conditionalFormatting>
  <conditionalFormatting sqref="D19">
    <cfRule type="expression" dxfId="12" priority="13">
      <formula>$D$19="選択してください"</formula>
    </cfRule>
  </conditionalFormatting>
  <conditionalFormatting sqref="D21">
    <cfRule type="expression" dxfId="11" priority="12">
      <formula>$D$21=""</formula>
    </cfRule>
  </conditionalFormatting>
  <conditionalFormatting sqref="D20:E20">
    <cfRule type="expression" dxfId="10" priority="11">
      <formula>$D$20=""</formula>
    </cfRule>
  </conditionalFormatting>
  <conditionalFormatting sqref="J20:K20">
    <cfRule type="expression" dxfId="9" priority="10">
      <formula>$J$20=""</formula>
    </cfRule>
  </conditionalFormatting>
  <conditionalFormatting sqref="K17">
    <cfRule type="expression" dxfId="8" priority="9">
      <formula>$K$17=""</formula>
    </cfRule>
  </conditionalFormatting>
  <conditionalFormatting sqref="D34:K34">
    <cfRule type="expression" dxfId="7" priority="8">
      <formula>$W$35=0</formula>
    </cfRule>
  </conditionalFormatting>
  <conditionalFormatting sqref="D35:K35">
    <cfRule type="expression" dxfId="6" priority="7">
      <formula>$AB$39=0</formula>
    </cfRule>
  </conditionalFormatting>
  <conditionalFormatting sqref="G19">
    <cfRule type="expression" dxfId="5" priority="27">
      <formula>$G$19=""</formula>
    </cfRule>
  </conditionalFormatting>
  <conditionalFormatting sqref="G20:H20">
    <cfRule type="cellIs" dxfId="4" priority="6" operator="equal">
      <formula>"選択してください"</formula>
    </cfRule>
  </conditionalFormatting>
  <conditionalFormatting sqref="J19:K19">
    <cfRule type="cellIs" dxfId="3" priority="5" operator="equal">
      <formula>"選択してください"</formula>
    </cfRule>
  </conditionalFormatting>
  <conditionalFormatting sqref="D16:G16">
    <cfRule type="expression" dxfId="2" priority="4">
      <formula>$D$16=""</formula>
    </cfRule>
  </conditionalFormatting>
  <conditionalFormatting sqref="I36:K36">
    <cfRule type="expression" dxfId="1" priority="3">
      <formula>$I$36="yyyy/mm/dd"</formula>
    </cfRule>
  </conditionalFormatting>
  <conditionalFormatting sqref="D14:K14">
    <cfRule type="expression" dxfId="0" priority="2">
      <formula>$M$13=0</formula>
    </cfRule>
  </conditionalFormatting>
  <dataValidations count="6">
    <dataValidation type="list" allowBlank="1" showInputMessage="1" showErrorMessage="1" sqref="D32:K32" xr:uid="{00000000-0002-0000-0100-000000000000}">
      <formula1>"ビジネスマッチングサイト利用企業に開示,日本生命営業担当者間のみ開示"</formula1>
    </dataValidation>
    <dataValidation type="list" allowBlank="1" showInputMessage="1" showErrorMessage="1" sqref="D31" xr:uid="{00000000-0002-0000-0100-000001000000}">
      <formula1>"すぐに取引を開始したい,まずは相談したい"</formula1>
    </dataValidation>
    <dataValidation type="list" allowBlank="1" showInputMessage="1" showErrorMessage="1" sqref="J19:K19" xr:uid="{00000000-0002-0000-0100-000002000000}">
      <formula1>"選択してください,企画部門,マーケティング部門,販売・営業部門,製造・生産部門,調達・購買部門,生産管理・品質管理部門,技術・研究開発部門,総務部門,人事部門,財務部門,経理部門,情報システム部門,その他"</formula1>
    </dataValidation>
    <dataValidation type="list" allowBlank="1" showInputMessage="1" showErrorMessage="1" sqref="G20:H20" xr:uid="{00000000-0002-0000-0100-000003000000}">
      <formula1>"選択してください,経営層・役員クラス,部長クラス,課長クラス,係長・主任クラス,一般社員クラス,その他"</formula1>
    </dataValidation>
    <dataValidation type="list" allowBlank="1" showInputMessage="1" showErrorMessage="1" sqref="D19" xr:uid="{00000000-0002-0000-0100-000004000000}">
      <formula1>"選択してください,水産・農林業,建設業,鉱業,製造業,卸売業,小売業,飲食店,金融・保険業,不動産業,運輸・通信業,サービス業,電気・ガス・水道・熱供給業,自治体・公共団体等,その他"</formula1>
    </dataValidation>
    <dataValidation type="list" allowBlank="1" showInputMessage="1" showErrorMessage="1" sqref="H26:K26" xr:uid="{00000000-0002-0000-0100-000005000000}">
      <formula1>"選択してください,販路拡大,仕入拡大,協業,その他"</formula1>
    </dataValidation>
  </dataValidations>
  <printOptions horizontalCentered="1" verticalCentered="1"/>
  <pageMargins left="7.874015748031496E-2" right="7.874015748031496E-2" top="7.874015748031496E-2" bottom="7.874015748031496E-2" header="0" footer="0"/>
  <pageSetup paperSize="9" scale="3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xdr:col>
                    <xdr:colOff>800100</xdr:colOff>
                    <xdr:row>4</xdr:row>
                    <xdr:rowOff>0</xdr:rowOff>
                  </from>
                  <to>
                    <xdr:col>9</xdr:col>
                    <xdr:colOff>190500</xdr:colOff>
                    <xdr:row>5</xdr:row>
                    <xdr:rowOff>104775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8</xdr:col>
                    <xdr:colOff>800100</xdr:colOff>
                    <xdr:row>8</xdr:row>
                    <xdr:rowOff>171450</xdr:rowOff>
                  </from>
                  <to>
                    <xdr:col>9</xdr:col>
                    <xdr:colOff>190500</xdr:colOff>
                    <xdr:row>9</xdr:row>
                    <xdr:rowOff>152400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8</xdr:col>
                    <xdr:colOff>809625</xdr:colOff>
                    <xdr:row>6</xdr:row>
                    <xdr:rowOff>66675</xdr:rowOff>
                  </from>
                  <to>
                    <xdr:col>9</xdr:col>
                    <xdr:colOff>285750</xdr:colOff>
                    <xdr:row>7</xdr:row>
                    <xdr:rowOff>104775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3</xdr:col>
                    <xdr:colOff>38100</xdr:colOff>
                    <xdr:row>32</xdr:row>
                    <xdr:rowOff>200025</xdr:rowOff>
                  </from>
                  <to>
                    <xdr:col>4</xdr:col>
                    <xdr:colOff>38100</xdr:colOff>
                    <xdr:row>33</xdr:row>
                    <xdr:rowOff>247650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3</xdr:col>
                    <xdr:colOff>38100</xdr:colOff>
                    <xdr:row>33</xdr:row>
                    <xdr:rowOff>180975</xdr:rowOff>
                  </from>
                  <to>
                    <xdr:col>4</xdr:col>
                    <xdr:colOff>38100</xdr:colOff>
                    <xdr:row>34</xdr:row>
                    <xdr:rowOff>57150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3</xdr:col>
                    <xdr:colOff>600075</xdr:colOff>
                    <xdr:row>33</xdr:row>
                    <xdr:rowOff>180975</xdr:rowOff>
                  </from>
                  <to>
                    <xdr:col>4</xdr:col>
                    <xdr:colOff>542925</xdr:colOff>
                    <xdr:row>34</xdr:row>
                    <xdr:rowOff>57150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4</xdr:col>
                    <xdr:colOff>371475</xdr:colOff>
                    <xdr:row>33</xdr:row>
                    <xdr:rowOff>190500</xdr:rowOff>
                  </from>
                  <to>
                    <xdr:col>5</xdr:col>
                    <xdr:colOff>381000</xdr:colOff>
                    <xdr:row>34</xdr:row>
                    <xdr:rowOff>57150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5</xdr:col>
                    <xdr:colOff>523875</xdr:colOff>
                    <xdr:row>33</xdr:row>
                    <xdr:rowOff>190500</xdr:rowOff>
                  </from>
                  <to>
                    <xdr:col>6</xdr:col>
                    <xdr:colOff>514350</xdr:colOff>
                    <xdr:row>34</xdr:row>
                    <xdr:rowOff>57150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6</xdr:col>
                    <xdr:colOff>552450</xdr:colOff>
                    <xdr:row>33</xdr:row>
                    <xdr:rowOff>190500</xdr:rowOff>
                  </from>
                  <to>
                    <xdr:col>7</xdr:col>
                    <xdr:colOff>295275</xdr:colOff>
                    <xdr:row>34</xdr:row>
                    <xdr:rowOff>57150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7</xdr:col>
                    <xdr:colOff>266700</xdr:colOff>
                    <xdr:row>33</xdr:row>
                    <xdr:rowOff>190500</xdr:rowOff>
                  </from>
                  <to>
                    <xdr:col>7</xdr:col>
                    <xdr:colOff>990600</xdr:colOff>
                    <xdr:row>34</xdr:row>
                    <xdr:rowOff>57150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8</xdr:col>
                    <xdr:colOff>66675</xdr:colOff>
                    <xdr:row>33</xdr:row>
                    <xdr:rowOff>190500</xdr:rowOff>
                  </from>
                  <to>
                    <xdr:col>8</xdr:col>
                    <xdr:colOff>666750</xdr:colOff>
                    <xdr:row>34</xdr:row>
                    <xdr:rowOff>57150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9</xdr:col>
                    <xdr:colOff>0</xdr:colOff>
                    <xdr:row>33</xdr:row>
                    <xdr:rowOff>190500</xdr:rowOff>
                  </from>
                  <to>
                    <xdr:col>9</xdr:col>
                    <xdr:colOff>581025</xdr:colOff>
                    <xdr:row>34</xdr:row>
                    <xdr:rowOff>57150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9</xdr:col>
                    <xdr:colOff>457200</xdr:colOff>
                    <xdr:row>33</xdr:row>
                    <xdr:rowOff>190500</xdr:rowOff>
                  </from>
                  <to>
                    <xdr:col>10</xdr:col>
                    <xdr:colOff>247650</xdr:colOff>
                    <xdr:row>34</xdr:row>
                    <xdr:rowOff>57150</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3</xdr:col>
                    <xdr:colOff>9525</xdr:colOff>
                    <xdr:row>33</xdr:row>
                    <xdr:rowOff>381000</xdr:rowOff>
                  </from>
                  <to>
                    <xdr:col>4</xdr:col>
                    <xdr:colOff>0</xdr:colOff>
                    <xdr:row>34</xdr:row>
                    <xdr:rowOff>247650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4</xdr:col>
                    <xdr:colOff>57150</xdr:colOff>
                    <xdr:row>33</xdr:row>
                    <xdr:rowOff>381000</xdr:rowOff>
                  </from>
                  <to>
                    <xdr:col>5</xdr:col>
                    <xdr:colOff>66675</xdr:colOff>
                    <xdr:row>34</xdr:row>
                    <xdr:rowOff>247650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5</xdr:col>
                    <xdr:colOff>95250</xdr:colOff>
                    <xdr:row>33</xdr:row>
                    <xdr:rowOff>381000</xdr:rowOff>
                  </from>
                  <to>
                    <xdr:col>6</xdr:col>
                    <xdr:colOff>85725</xdr:colOff>
                    <xdr:row>34</xdr:row>
                    <xdr:rowOff>247650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6</xdr:col>
                    <xdr:colOff>114300</xdr:colOff>
                    <xdr:row>33</xdr:row>
                    <xdr:rowOff>381000</xdr:rowOff>
                  </from>
                  <to>
                    <xdr:col>7</xdr:col>
                    <xdr:colOff>485775</xdr:colOff>
                    <xdr:row>34</xdr:row>
                    <xdr:rowOff>247650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7</xdr:col>
                    <xdr:colOff>409575</xdr:colOff>
                    <xdr:row>33</xdr:row>
                    <xdr:rowOff>381000</xdr:rowOff>
                  </from>
                  <to>
                    <xdr:col>8</xdr:col>
                    <xdr:colOff>371475</xdr:colOff>
                    <xdr:row>34</xdr:row>
                    <xdr:rowOff>247650</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8</xdr:col>
                    <xdr:colOff>247650</xdr:colOff>
                    <xdr:row>33</xdr:row>
                    <xdr:rowOff>381000</xdr:rowOff>
                  </from>
                  <to>
                    <xdr:col>9</xdr:col>
                    <xdr:colOff>123825</xdr:colOff>
                    <xdr:row>34</xdr:row>
                    <xdr:rowOff>247650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8</xdr:col>
                    <xdr:colOff>733425</xdr:colOff>
                    <xdr:row>33</xdr:row>
                    <xdr:rowOff>381000</xdr:rowOff>
                  </from>
                  <to>
                    <xdr:col>9</xdr:col>
                    <xdr:colOff>628650</xdr:colOff>
                    <xdr:row>34</xdr:row>
                    <xdr:rowOff>247650</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3</xdr:col>
                    <xdr:colOff>9525</xdr:colOff>
                    <xdr:row>34</xdr:row>
                    <xdr:rowOff>180975</xdr:rowOff>
                  </from>
                  <to>
                    <xdr:col>4</xdr:col>
                    <xdr:colOff>0</xdr:colOff>
                    <xdr:row>34</xdr:row>
                    <xdr:rowOff>419100</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4</xdr:col>
                    <xdr:colOff>47625</xdr:colOff>
                    <xdr:row>34</xdr:row>
                    <xdr:rowOff>180975</xdr:rowOff>
                  </from>
                  <to>
                    <xdr:col>5</xdr:col>
                    <xdr:colOff>295275</xdr:colOff>
                    <xdr:row>34</xdr:row>
                    <xdr:rowOff>419100</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5</xdr:col>
                    <xdr:colOff>361950</xdr:colOff>
                    <xdr:row>34</xdr:row>
                    <xdr:rowOff>180975</xdr:rowOff>
                  </from>
                  <to>
                    <xdr:col>6</xdr:col>
                    <xdr:colOff>752475</xdr:colOff>
                    <xdr:row>34</xdr:row>
                    <xdr:rowOff>438150</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xdr:col>
                    <xdr:colOff>771525</xdr:colOff>
                    <xdr:row>34</xdr:row>
                    <xdr:rowOff>180975</xdr:rowOff>
                  </from>
                  <to>
                    <xdr:col>8</xdr:col>
                    <xdr:colOff>276225</xdr:colOff>
                    <xdr:row>34</xdr:row>
                    <xdr:rowOff>438150</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7</xdr:col>
                    <xdr:colOff>1009650</xdr:colOff>
                    <xdr:row>34</xdr:row>
                    <xdr:rowOff>180975</xdr:rowOff>
                  </from>
                  <to>
                    <xdr:col>9</xdr:col>
                    <xdr:colOff>419100</xdr:colOff>
                    <xdr:row>34</xdr:row>
                    <xdr:rowOff>419100</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9</xdr:col>
                    <xdr:colOff>285750</xdr:colOff>
                    <xdr:row>34</xdr:row>
                    <xdr:rowOff>180975</xdr:rowOff>
                  </from>
                  <to>
                    <xdr:col>10</xdr:col>
                    <xdr:colOff>352425</xdr:colOff>
                    <xdr:row>34</xdr:row>
                    <xdr:rowOff>419100</xdr:rowOff>
                  </to>
                </anchor>
              </controlPr>
            </control>
          </mc:Choice>
        </mc:AlternateContent>
        <mc:AlternateContent xmlns:mc="http://schemas.openxmlformats.org/markup-compatibility/2006">
          <mc:Choice Requires="x14">
            <control shapeId="8219" r:id="rId30" name="Check Box 27">
              <controlPr defaultSize="0" autoFill="0" autoLine="0" autoPict="0">
                <anchor moveWithCells="1">
                  <from>
                    <xdr:col>3</xdr:col>
                    <xdr:colOff>9525</xdr:colOff>
                    <xdr:row>34</xdr:row>
                    <xdr:rowOff>381000</xdr:rowOff>
                  </from>
                  <to>
                    <xdr:col>4</xdr:col>
                    <xdr:colOff>314325</xdr:colOff>
                    <xdr:row>34</xdr:row>
                    <xdr:rowOff>628650</xdr:rowOff>
                  </to>
                </anchor>
              </controlPr>
            </control>
          </mc:Choice>
        </mc:AlternateContent>
        <mc:AlternateContent xmlns:mc="http://schemas.openxmlformats.org/markup-compatibility/2006">
          <mc:Choice Requires="x14">
            <control shapeId="8220" r:id="rId31" name="Check Box 28">
              <controlPr defaultSize="0" autoFill="0" autoLine="0" autoPict="0">
                <anchor moveWithCells="1">
                  <from>
                    <xdr:col>4</xdr:col>
                    <xdr:colOff>266700</xdr:colOff>
                    <xdr:row>34</xdr:row>
                    <xdr:rowOff>381000</xdr:rowOff>
                  </from>
                  <to>
                    <xdr:col>5</xdr:col>
                    <xdr:colOff>276225</xdr:colOff>
                    <xdr:row>34</xdr:row>
                    <xdr:rowOff>628650</xdr:rowOff>
                  </to>
                </anchor>
              </controlPr>
            </control>
          </mc:Choice>
        </mc:AlternateContent>
        <mc:AlternateContent xmlns:mc="http://schemas.openxmlformats.org/markup-compatibility/2006">
          <mc:Choice Requires="x14">
            <control shapeId="8221" r:id="rId32" name="Check Box 29">
              <controlPr defaultSize="0" autoFill="0" autoLine="0" autoPict="0">
                <anchor moveWithCells="1">
                  <from>
                    <xdr:col>5</xdr:col>
                    <xdr:colOff>257175</xdr:colOff>
                    <xdr:row>34</xdr:row>
                    <xdr:rowOff>381000</xdr:rowOff>
                  </from>
                  <to>
                    <xdr:col>6</xdr:col>
                    <xdr:colOff>104775</xdr:colOff>
                    <xdr:row>34</xdr:row>
                    <xdr:rowOff>628650</xdr:rowOff>
                  </to>
                </anchor>
              </controlPr>
            </control>
          </mc:Choice>
        </mc:AlternateContent>
        <mc:AlternateContent xmlns:mc="http://schemas.openxmlformats.org/markup-compatibility/2006">
          <mc:Choice Requires="x14">
            <control shapeId="8222" r:id="rId33" name="Check Box 30">
              <controlPr defaultSize="0" autoFill="0" autoLine="0" autoPict="0">
                <anchor moveWithCells="1">
                  <from>
                    <xdr:col>5</xdr:col>
                    <xdr:colOff>704850</xdr:colOff>
                    <xdr:row>34</xdr:row>
                    <xdr:rowOff>381000</xdr:rowOff>
                  </from>
                  <to>
                    <xdr:col>6</xdr:col>
                    <xdr:colOff>704850</xdr:colOff>
                    <xdr:row>34</xdr:row>
                    <xdr:rowOff>628650</xdr:rowOff>
                  </to>
                </anchor>
              </controlPr>
            </control>
          </mc:Choice>
        </mc:AlternateContent>
        <mc:AlternateContent xmlns:mc="http://schemas.openxmlformats.org/markup-compatibility/2006">
          <mc:Choice Requires="x14">
            <control shapeId="8223" r:id="rId34" name="Check Box 31">
              <controlPr defaultSize="0" autoFill="0" autoLine="0" autoPict="0">
                <anchor moveWithCells="1">
                  <from>
                    <xdr:col>6</xdr:col>
                    <xdr:colOff>733425</xdr:colOff>
                    <xdr:row>34</xdr:row>
                    <xdr:rowOff>381000</xdr:rowOff>
                  </from>
                  <to>
                    <xdr:col>7</xdr:col>
                    <xdr:colOff>1009650</xdr:colOff>
                    <xdr:row>34</xdr:row>
                    <xdr:rowOff>628650</xdr:rowOff>
                  </to>
                </anchor>
              </controlPr>
            </control>
          </mc:Choice>
        </mc:AlternateContent>
        <mc:AlternateContent xmlns:mc="http://schemas.openxmlformats.org/markup-compatibility/2006">
          <mc:Choice Requires="x14">
            <control shapeId="8224" r:id="rId35" name="Check Box 32">
              <controlPr defaultSize="0" autoFill="0" autoLine="0" autoPict="0">
                <anchor moveWithCells="1">
                  <from>
                    <xdr:col>7</xdr:col>
                    <xdr:colOff>866775</xdr:colOff>
                    <xdr:row>34</xdr:row>
                    <xdr:rowOff>381000</xdr:rowOff>
                  </from>
                  <to>
                    <xdr:col>8</xdr:col>
                    <xdr:colOff>466725</xdr:colOff>
                    <xdr:row>34</xdr:row>
                    <xdr:rowOff>628650</xdr:rowOff>
                  </to>
                </anchor>
              </controlPr>
            </control>
          </mc:Choice>
        </mc:AlternateContent>
        <mc:AlternateContent xmlns:mc="http://schemas.openxmlformats.org/markup-compatibility/2006">
          <mc:Choice Requires="x14">
            <control shapeId="8225" r:id="rId36" name="Check Box 33">
              <controlPr defaultSize="0" autoFill="0" autoLine="0" autoPict="0">
                <anchor moveWithCells="1">
                  <from>
                    <xdr:col>8</xdr:col>
                    <xdr:colOff>342900</xdr:colOff>
                    <xdr:row>34</xdr:row>
                    <xdr:rowOff>381000</xdr:rowOff>
                  </from>
                  <to>
                    <xdr:col>9</xdr:col>
                    <xdr:colOff>219075</xdr:colOff>
                    <xdr:row>34</xdr:row>
                    <xdr:rowOff>628650</xdr:rowOff>
                  </to>
                </anchor>
              </controlPr>
            </control>
          </mc:Choice>
        </mc:AlternateContent>
        <mc:AlternateContent xmlns:mc="http://schemas.openxmlformats.org/markup-compatibility/2006">
          <mc:Choice Requires="x14">
            <control shapeId="8226" r:id="rId37" name="Check Box 34">
              <controlPr defaultSize="0" autoFill="0" autoLine="0" autoPict="0">
                <anchor moveWithCells="1">
                  <from>
                    <xdr:col>9</xdr:col>
                    <xdr:colOff>47625</xdr:colOff>
                    <xdr:row>34</xdr:row>
                    <xdr:rowOff>371475</xdr:rowOff>
                  </from>
                  <to>
                    <xdr:col>10</xdr:col>
                    <xdr:colOff>104775</xdr:colOff>
                    <xdr:row>34</xdr:row>
                    <xdr:rowOff>628650</xdr:rowOff>
                  </to>
                </anchor>
              </controlPr>
            </control>
          </mc:Choice>
        </mc:AlternateContent>
        <mc:AlternateContent xmlns:mc="http://schemas.openxmlformats.org/markup-compatibility/2006">
          <mc:Choice Requires="x14">
            <control shapeId="8227" r:id="rId38" name="Check Box 35">
              <controlPr defaultSize="0" autoFill="0" autoLine="0" autoPict="0">
                <anchor moveWithCells="1">
                  <from>
                    <xdr:col>3</xdr:col>
                    <xdr:colOff>9525</xdr:colOff>
                    <xdr:row>34</xdr:row>
                    <xdr:rowOff>571500</xdr:rowOff>
                  </from>
                  <to>
                    <xdr:col>4</xdr:col>
                    <xdr:colOff>0</xdr:colOff>
                    <xdr:row>35</xdr:row>
                    <xdr:rowOff>38100</xdr:rowOff>
                  </to>
                </anchor>
              </controlPr>
            </control>
          </mc:Choice>
        </mc:AlternateContent>
        <mc:AlternateContent xmlns:mc="http://schemas.openxmlformats.org/markup-compatibility/2006">
          <mc:Choice Requires="x14">
            <control shapeId="8228" r:id="rId39" name="Check Box 36">
              <controlPr defaultSize="0" autoFill="0" autoLine="0" autoPict="0">
                <anchor moveWithCells="1">
                  <from>
                    <xdr:col>3</xdr:col>
                    <xdr:colOff>676275</xdr:colOff>
                    <xdr:row>34</xdr:row>
                    <xdr:rowOff>571500</xdr:rowOff>
                  </from>
                  <to>
                    <xdr:col>6</xdr:col>
                    <xdr:colOff>28575</xdr:colOff>
                    <xdr:row>35</xdr:row>
                    <xdr:rowOff>38100</xdr:rowOff>
                  </to>
                </anchor>
              </controlPr>
            </control>
          </mc:Choice>
        </mc:AlternateContent>
        <mc:AlternateContent xmlns:mc="http://schemas.openxmlformats.org/markup-compatibility/2006">
          <mc:Choice Requires="x14">
            <control shapeId="8229" r:id="rId40" name="Check Box 37">
              <controlPr defaultSize="0" autoFill="0" autoLine="0" autoPict="0">
                <anchor moveWithCells="1">
                  <from>
                    <xdr:col>6</xdr:col>
                    <xdr:colOff>28575</xdr:colOff>
                    <xdr:row>34</xdr:row>
                    <xdr:rowOff>571500</xdr:rowOff>
                  </from>
                  <to>
                    <xdr:col>6</xdr:col>
                    <xdr:colOff>752475</xdr:colOff>
                    <xdr:row>35</xdr:row>
                    <xdr:rowOff>28575</xdr:rowOff>
                  </to>
                </anchor>
              </controlPr>
            </control>
          </mc:Choice>
        </mc:AlternateContent>
        <mc:AlternateContent xmlns:mc="http://schemas.openxmlformats.org/markup-compatibility/2006">
          <mc:Choice Requires="x14">
            <control shapeId="8230" r:id="rId41" name="Check Box 38">
              <controlPr defaultSize="0" autoFill="0" autoLine="0" autoPict="0">
                <anchor moveWithCells="1">
                  <from>
                    <xdr:col>6</xdr:col>
                    <xdr:colOff>619125</xdr:colOff>
                    <xdr:row>34</xdr:row>
                    <xdr:rowOff>571500</xdr:rowOff>
                  </from>
                  <to>
                    <xdr:col>7</xdr:col>
                    <xdr:colOff>771525</xdr:colOff>
                    <xdr:row>35</xdr:row>
                    <xdr:rowOff>38100</xdr:rowOff>
                  </to>
                </anchor>
              </controlPr>
            </control>
          </mc:Choice>
        </mc:AlternateContent>
        <mc:AlternateContent xmlns:mc="http://schemas.openxmlformats.org/markup-compatibility/2006">
          <mc:Choice Requires="x14">
            <control shapeId="8231" r:id="rId42" name="Check Box 39">
              <controlPr defaultSize="0" autoFill="0" autoLine="0" autoPict="0">
                <anchor moveWithCells="1">
                  <from>
                    <xdr:col>7</xdr:col>
                    <xdr:colOff>657225</xdr:colOff>
                    <xdr:row>34</xdr:row>
                    <xdr:rowOff>571500</xdr:rowOff>
                  </from>
                  <to>
                    <xdr:col>9</xdr:col>
                    <xdr:colOff>9525</xdr:colOff>
                    <xdr:row>35</xdr:row>
                    <xdr:rowOff>38100</xdr:rowOff>
                  </to>
                </anchor>
              </controlPr>
            </control>
          </mc:Choice>
        </mc:AlternateContent>
        <mc:AlternateContent xmlns:mc="http://schemas.openxmlformats.org/markup-compatibility/2006">
          <mc:Choice Requires="x14">
            <control shapeId="8232" r:id="rId43" name="Check Box 40">
              <controlPr defaultSize="0" autoFill="0" autoLine="0" autoPict="0">
                <anchor moveWithCells="1">
                  <from>
                    <xdr:col>8</xdr:col>
                    <xdr:colOff>819150</xdr:colOff>
                    <xdr:row>34</xdr:row>
                    <xdr:rowOff>571500</xdr:rowOff>
                  </from>
                  <to>
                    <xdr:col>9</xdr:col>
                    <xdr:colOff>581025</xdr:colOff>
                    <xdr:row>35</xdr:row>
                    <xdr:rowOff>28575</xdr:rowOff>
                  </to>
                </anchor>
              </controlPr>
            </control>
          </mc:Choice>
        </mc:AlternateContent>
        <mc:AlternateContent xmlns:mc="http://schemas.openxmlformats.org/markup-compatibility/2006">
          <mc:Choice Requires="x14">
            <control shapeId="8233" r:id="rId44" name="Check Box 41">
              <controlPr defaultSize="0" autoFill="0" autoLine="0" autoPict="0">
                <anchor moveWithCells="1">
                  <from>
                    <xdr:col>9</xdr:col>
                    <xdr:colOff>438150</xdr:colOff>
                    <xdr:row>34</xdr:row>
                    <xdr:rowOff>561975</xdr:rowOff>
                  </from>
                  <to>
                    <xdr:col>10</xdr:col>
                    <xdr:colOff>247650</xdr:colOff>
                    <xdr:row>35</xdr:row>
                    <xdr:rowOff>28575</xdr:rowOff>
                  </to>
                </anchor>
              </controlPr>
            </control>
          </mc:Choice>
        </mc:AlternateContent>
        <mc:AlternateContent xmlns:mc="http://schemas.openxmlformats.org/markup-compatibility/2006">
          <mc:Choice Requires="x14">
            <control shapeId="8234" r:id="rId45" name="Check Box 42">
              <controlPr defaultSize="0" autoFill="0" autoLine="0" autoPict="0">
                <anchor moveWithCells="1">
                  <from>
                    <xdr:col>9</xdr:col>
                    <xdr:colOff>647700</xdr:colOff>
                    <xdr:row>4</xdr:row>
                    <xdr:rowOff>0</xdr:rowOff>
                  </from>
                  <to>
                    <xdr:col>9</xdr:col>
                    <xdr:colOff>828675</xdr:colOff>
                    <xdr:row>5</xdr:row>
                    <xdr:rowOff>104775</xdr:rowOff>
                  </to>
                </anchor>
              </controlPr>
            </control>
          </mc:Choice>
        </mc:AlternateContent>
        <mc:AlternateContent xmlns:mc="http://schemas.openxmlformats.org/markup-compatibility/2006">
          <mc:Choice Requires="x14">
            <control shapeId="8235" r:id="rId46" name="Check Box 43">
              <controlPr defaultSize="0" autoFill="0" autoLine="0" autoPict="0">
                <anchor moveWithCells="1">
                  <from>
                    <xdr:col>9</xdr:col>
                    <xdr:colOff>647700</xdr:colOff>
                    <xdr:row>6</xdr:row>
                    <xdr:rowOff>76200</xdr:rowOff>
                  </from>
                  <to>
                    <xdr:col>10</xdr:col>
                    <xdr:colOff>0</xdr:colOff>
                    <xdr:row>7</xdr:row>
                    <xdr:rowOff>104775</xdr:rowOff>
                  </to>
                </anchor>
              </controlPr>
            </control>
          </mc:Choice>
        </mc:AlternateContent>
        <mc:AlternateContent xmlns:mc="http://schemas.openxmlformats.org/markup-compatibility/2006">
          <mc:Choice Requires="x14">
            <control shapeId="8236" r:id="rId47" name="Check Box 44">
              <controlPr defaultSize="0" autoFill="0" autoLine="0" autoPict="0">
                <anchor moveWithCells="1">
                  <from>
                    <xdr:col>9</xdr:col>
                    <xdr:colOff>657225</xdr:colOff>
                    <xdr:row>8</xdr:row>
                    <xdr:rowOff>200025</xdr:rowOff>
                  </from>
                  <to>
                    <xdr:col>10</xdr:col>
                    <xdr:colOff>9525</xdr:colOff>
                    <xdr:row>9</xdr:row>
                    <xdr:rowOff>123825</xdr:rowOff>
                  </to>
                </anchor>
              </controlPr>
            </control>
          </mc:Choice>
        </mc:AlternateContent>
        <mc:AlternateContent xmlns:mc="http://schemas.openxmlformats.org/markup-compatibility/2006">
          <mc:Choice Requires="x14">
            <control shapeId="8237" r:id="rId48" name="Check Box 45">
              <controlPr defaultSize="0" autoFill="0" autoLine="0" autoPict="0">
                <anchor moveWithCells="1">
                  <from>
                    <xdr:col>4</xdr:col>
                    <xdr:colOff>38100</xdr:colOff>
                    <xdr:row>12</xdr:row>
                    <xdr:rowOff>523875</xdr:rowOff>
                  </from>
                  <to>
                    <xdr:col>7</xdr:col>
                    <xdr:colOff>438150</xdr:colOff>
                    <xdr:row>14</xdr:row>
                    <xdr:rowOff>38100</xdr:rowOff>
                  </to>
                </anchor>
              </controlPr>
            </control>
          </mc:Choice>
        </mc:AlternateContent>
        <mc:AlternateContent xmlns:mc="http://schemas.openxmlformats.org/markup-compatibility/2006">
          <mc:Choice Requires="x14">
            <control shapeId="8238" r:id="rId49" name="Check Box 46">
              <controlPr defaultSize="0" autoFill="0" autoLine="0" autoPict="0">
                <anchor moveWithCells="1">
                  <from>
                    <xdr:col>8</xdr:col>
                    <xdr:colOff>76200</xdr:colOff>
                    <xdr:row>12</xdr:row>
                    <xdr:rowOff>523875</xdr:rowOff>
                  </from>
                  <to>
                    <xdr:col>9</xdr:col>
                    <xdr:colOff>666750</xdr:colOff>
                    <xdr:row>14</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40412-1906-497A-935E-6A8BCF6E1BAF}">
  <dimension ref="B1:B455"/>
  <sheetViews>
    <sheetView view="pageBreakPreview" zoomScaleNormal="100" zoomScaleSheetLayoutView="100" workbookViewId="0"/>
  </sheetViews>
  <sheetFormatPr defaultRowHeight="18.75"/>
  <cols>
    <col min="2" max="2" width="89.25" customWidth="1"/>
  </cols>
  <sheetData>
    <row r="1" spans="2:2">
      <c r="B1" s="55" t="s">
        <v>402</v>
      </c>
    </row>
    <row r="2" spans="2:2">
      <c r="B2" s="56"/>
    </row>
    <row r="3" spans="2:2">
      <c r="B3" s="56"/>
    </row>
    <row r="4" spans="2:2" ht="103.5">
      <c r="B4" s="56" t="s">
        <v>403</v>
      </c>
    </row>
    <row r="5" spans="2:2" ht="51.75">
      <c r="B5" s="56" t="s">
        <v>404</v>
      </c>
    </row>
    <row r="6" spans="2:2">
      <c r="B6" s="56"/>
    </row>
    <row r="7" spans="2:2">
      <c r="B7" s="56" t="s">
        <v>405</v>
      </c>
    </row>
    <row r="8" spans="2:2">
      <c r="B8" s="56" t="s">
        <v>406</v>
      </c>
    </row>
    <row r="9" spans="2:2">
      <c r="B9" s="56"/>
    </row>
    <row r="10" spans="2:2">
      <c r="B10" s="56" t="s">
        <v>407</v>
      </c>
    </row>
    <row r="11" spans="2:2">
      <c r="B11" s="56" t="s">
        <v>408</v>
      </c>
    </row>
    <row r="12" spans="2:2">
      <c r="B12" s="56" t="s">
        <v>409</v>
      </c>
    </row>
    <row r="13" spans="2:2">
      <c r="B13" s="56" t="s">
        <v>410</v>
      </c>
    </row>
    <row r="14" spans="2:2">
      <c r="B14" s="56" t="s">
        <v>411</v>
      </c>
    </row>
    <row r="15" spans="2:2">
      <c r="B15" s="56" t="s">
        <v>412</v>
      </c>
    </row>
    <row r="16" spans="2:2">
      <c r="B16" s="56" t="s">
        <v>413</v>
      </c>
    </row>
    <row r="17" spans="2:2">
      <c r="B17" s="56" t="s">
        <v>414</v>
      </c>
    </row>
    <row r="18" spans="2:2" ht="34.5">
      <c r="B18" s="57" t="s">
        <v>415</v>
      </c>
    </row>
    <row r="19" spans="2:2">
      <c r="B19" s="56" t="s">
        <v>416</v>
      </c>
    </row>
    <row r="20" spans="2:2">
      <c r="B20" s="56" t="s">
        <v>417</v>
      </c>
    </row>
    <row r="21" spans="2:2" ht="34.5">
      <c r="B21" s="56" t="s">
        <v>418</v>
      </c>
    </row>
    <row r="22" spans="2:2">
      <c r="B22" s="56" t="s">
        <v>419</v>
      </c>
    </row>
    <row r="23" spans="2:2">
      <c r="B23" s="56" t="s">
        <v>420</v>
      </c>
    </row>
    <row r="24" spans="2:2">
      <c r="B24" s="56" t="s">
        <v>421</v>
      </c>
    </row>
    <row r="25" spans="2:2">
      <c r="B25" s="56" t="s">
        <v>422</v>
      </c>
    </row>
    <row r="26" spans="2:2">
      <c r="B26" s="56" t="s">
        <v>423</v>
      </c>
    </row>
    <row r="27" spans="2:2">
      <c r="B27" s="56" t="s">
        <v>424</v>
      </c>
    </row>
    <row r="28" spans="2:2">
      <c r="B28" s="56" t="s">
        <v>425</v>
      </c>
    </row>
    <row r="29" spans="2:2">
      <c r="B29" s="56" t="s">
        <v>426</v>
      </c>
    </row>
    <row r="30" spans="2:2">
      <c r="B30" s="56" t="s">
        <v>427</v>
      </c>
    </row>
    <row r="31" spans="2:2">
      <c r="B31" s="56" t="s">
        <v>428</v>
      </c>
    </row>
    <row r="32" spans="2:2">
      <c r="B32" s="56" t="s">
        <v>429</v>
      </c>
    </row>
    <row r="33" spans="2:2">
      <c r="B33" s="56" t="s">
        <v>430</v>
      </c>
    </row>
    <row r="34" spans="2:2">
      <c r="B34" s="56" t="s">
        <v>431</v>
      </c>
    </row>
    <row r="35" spans="2:2">
      <c r="B35" s="56" t="s">
        <v>432</v>
      </c>
    </row>
    <row r="36" spans="2:2">
      <c r="B36" s="56" t="s">
        <v>433</v>
      </c>
    </row>
    <row r="37" spans="2:2">
      <c r="B37" s="56" t="s">
        <v>434</v>
      </c>
    </row>
    <row r="38" spans="2:2">
      <c r="B38" s="56" t="s">
        <v>435</v>
      </c>
    </row>
    <row r="39" spans="2:2">
      <c r="B39" s="56" t="s">
        <v>436</v>
      </c>
    </row>
    <row r="40" spans="2:2">
      <c r="B40" s="56" t="s">
        <v>437</v>
      </c>
    </row>
    <row r="41" spans="2:2">
      <c r="B41" s="56" t="s">
        <v>438</v>
      </c>
    </row>
    <row r="42" spans="2:2">
      <c r="B42" s="56" t="s">
        <v>439</v>
      </c>
    </row>
    <row r="43" spans="2:2">
      <c r="B43" s="56" t="s">
        <v>440</v>
      </c>
    </row>
    <row r="44" spans="2:2">
      <c r="B44" s="56" t="s">
        <v>441</v>
      </c>
    </row>
    <row r="45" spans="2:2">
      <c r="B45" s="56" t="s">
        <v>442</v>
      </c>
    </row>
    <row r="46" spans="2:2">
      <c r="B46" s="56" t="s">
        <v>443</v>
      </c>
    </row>
    <row r="47" spans="2:2">
      <c r="B47" s="56" t="s">
        <v>444</v>
      </c>
    </row>
    <row r="48" spans="2:2">
      <c r="B48" s="56"/>
    </row>
    <row r="49" spans="2:2">
      <c r="B49" s="56" t="s">
        <v>445</v>
      </c>
    </row>
    <row r="50" spans="2:2">
      <c r="B50" s="56" t="s">
        <v>446</v>
      </c>
    </row>
    <row r="51" spans="2:2">
      <c r="B51" s="56" t="s">
        <v>447</v>
      </c>
    </row>
    <row r="52" spans="2:2">
      <c r="B52" s="56" t="s">
        <v>448</v>
      </c>
    </row>
    <row r="53" spans="2:2">
      <c r="B53" s="56" t="s">
        <v>449</v>
      </c>
    </row>
    <row r="54" spans="2:2">
      <c r="B54" s="56" t="s">
        <v>450</v>
      </c>
    </row>
    <row r="55" spans="2:2">
      <c r="B55" s="56" t="s">
        <v>451</v>
      </c>
    </row>
    <row r="56" spans="2:2">
      <c r="B56" s="56"/>
    </row>
    <row r="57" spans="2:2">
      <c r="B57" s="56" t="s">
        <v>452</v>
      </c>
    </row>
    <row r="58" spans="2:2">
      <c r="B58" s="56" t="s">
        <v>453</v>
      </c>
    </row>
    <row r="59" spans="2:2">
      <c r="B59" s="56" t="s">
        <v>454</v>
      </c>
    </row>
    <row r="60" spans="2:2">
      <c r="B60" s="56" t="s">
        <v>455</v>
      </c>
    </row>
    <row r="61" spans="2:2">
      <c r="B61" s="56" t="s">
        <v>456</v>
      </c>
    </row>
    <row r="62" spans="2:2">
      <c r="B62" s="56" t="s">
        <v>457</v>
      </c>
    </row>
    <row r="63" spans="2:2">
      <c r="B63" s="56" t="s">
        <v>458</v>
      </c>
    </row>
    <row r="64" spans="2:2">
      <c r="B64" s="56" t="s">
        <v>459</v>
      </c>
    </row>
    <row r="65" spans="2:2">
      <c r="B65" s="56" t="s">
        <v>460</v>
      </c>
    </row>
    <row r="66" spans="2:2">
      <c r="B66" s="56" t="s">
        <v>461</v>
      </c>
    </row>
    <row r="67" spans="2:2">
      <c r="B67" s="56" t="s">
        <v>462</v>
      </c>
    </row>
    <row r="68" spans="2:2">
      <c r="B68" s="56" t="s">
        <v>463</v>
      </c>
    </row>
    <row r="69" spans="2:2">
      <c r="B69" s="56" t="s">
        <v>464</v>
      </c>
    </row>
    <row r="70" spans="2:2">
      <c r="B70" s="56" t="s">
        <v>465</v>
      </c>
    </row>
    <row r="71" spans="2:2">
      <c r="B71" s="56" t="s">
        <v>466</v>
      </c>
    </row>
    <row r="72" spans="2:2">
      <c r="B72" s="56" t="s">
        <v>467</v>
      </c>
    </row>
    <row r="73" spans="2:2">
      <c r="B73" s="56" t="s">
        <v>468</v>
      </c>
    </row>
    <row r="74" spans="2:2">
      <c r="B74" s="56" t="s">
        <v>469</v>
      </c>
    </row>
    <row r="75" spans="2:2">
      <c r="B75" s="56" t="s">
        <v>470</v>
      </c>
    </row>
    <row r="76" spans="2:2">
      <c r="B76" s="56" t="s">
        <v>471</v>
      </c>
    </row>
    <row r="77" spans="2:2">
      <c r="B77" s="56" t="s">
        <v>472</v>
      </c>
    </row>
    <row r="78" spans="2:2">
      <c r="B78" s="56" t="s">
        <v>473</v>
      </c>
    </row>
    <row r="79" spans="2:2">
      <c r="B79" s="56" t="s">
        <v>474</v>
      </c>
    </row>
    <row r="80" spans="2:2">
      <c r="B80" s="56" t="s">
        <v>475</v>
      </c>
    </row>
    <row r="81" spans="2:2">
      <c r="B81" s="56" t="s">
        <v>476</v>
      </c>
    </row>
    <row r="82" spans="2:2">
      <c r="B82" s="56" t="s">
        <v>477</v>
      </c>
    </row>
    <row r="83" spans="2:2">
      <c r="B83" s="56" t="s">
        <v>478</v>
      </c>
    </row>
    <row r="84" spans="2:2">
      <c r="B84" s="56" t="s">
        <v>479</v>
      </c>
    </row>
    <row r="85" spans="2:2">
      <c r="B85" s="56" t="s">
        <v>480</v>
      </c>
    </row>
    <row r="86" spans="2:2">
      <c r="B86" s="56" t="s">
        <v>481</v>
      </c>
    </row>
    <row r="87" spans="2:2">
      <c r="B87" s="56" t="s">
        <v>482</v>
      </c>
    </row>
    <row r="88" spans="2:2">
      <c r="B88" s="56" t="s">
        <v>483</v>
      </c>
    </row>
    <row r="89" spans="2:2">
      <c r="B89" s="56" t="s">
        <v>484</v>
      </c>
    </row>
    <row r="90" spans="2:2">
      <c r="B90" s="56" t="s">
        <v>485</v>
      </c>
    </row>
    <row r="91" spans="2:2">
      <c r="B91" s="56" t="s">
        <v>486</v>
      </c>
    </row>
    <row r="92" spans="2:2">
      <c r="B92" s="56" t="s">
        <v>487</v>
      </c>
    </row>
    <row r="93" spans="2:2">
      <c r="B93" s="56" t="s">
        <v>488</v>
      </c>
    </row>
    <row r="94" spans="2:2">
      <c r="B94" s="56" t="s">
        <v>489</v>
      </c>
    </row>
    <row r="95" spans="2:2">
      <c r="B95" s="56" t="s">
        <v>490</v>
      </c>
    </row>
    <row r="96" spans="2:2">
      <c r="B96" s="56" t="s">
        <v>491</v>
      </c>
    </row>
    <row r="97" spans="2:2">
      <c r="B97" s="56" t="s">
        <v>492</v>
      </c>
    </row>
    <row r="98" spans="2:2">
      <c r="B98" s="56" t="s">
        <v>493</v>
      </c>
    </row>
    <row r="99" spans="2:2">
      <c r="B99" s="56" t="s">
        <v>494</v>
      </c>
    </row>
    <row r="100" spans="2:2">
      <c r="B100" s="56" t="s">
        <v>495</v>
      </c>
    </row>
    <row r="101" spans="2:2">
      <c r="B101" s="56" t="s">
        <v>496</v>
      </c>
    </row>
    <row r="102" spans="2:2">
      <c r="B102" s="56" t="s">
        <v>497</v>
      </c>
    </row>
    <row r="103" spans="2:2">
      <c r="B103" s="56" t="s">
        <v>498</v>
      </c>
    </row>
    <row r="104" spans="2:2">
      <c r="B104" s="56" t="s">
        <v>499</v>
      </c>
    </row>
    <row r="105" spans="2:2">
      <c r="B105" s="56" t="s">
        <v>500</v>
      </c>
    </row>
    <row r="106" spans="2:2">
      <c r="B106" s="56" t="s">
        <v>501</v>
      </c>
    </row>
    <row r="107" spans="2:2">
      <c r="B107" s="56" t="s">
        <v>502</v>
      </c>
    </row>
    <row r="108" spans="2:2">
      <c r="B108" s="56" t="s">
        <v>503</v>
      </c>
    </row>
    <row r="109" spans="2:2">
      <c r="B109" s="56" t="s">
        <v>504</v>
      </c>
    </row>
    <row r="110" spans="2:2">
      <c r="B110" s="56" t="s">
        <v>505</v>
      </c>
    </row>
    <row r="111" spans="2:2">
      <c r="B111" s="56" t="s">
        <v>506</v>
      </c>
    </row>
    <row r="112" spans="2:2">
      <c r="B112" s="56"/>
    </row>
    <row r="113" spans="2:2">
      <c r="B113" s="56" t="s">
        <v>507</v>
      </c>
    </row>
    <row r="114" spans="2:2">
      <c r="B114" s="56" t="s">
        <v>508</v>
      </c>
    </row>
    <row r="115" spans="2:2">
      <c r="B115" s="56" t="s">
        <v>509</v>
      </c>
    </row>
    <row r="116" spans="2:2">
      <c r="B116" s="56" t="s">
        <v>510</v>
      </c>
    </row>
    <row r="117" spans="2:2">
      <c r="B117" s="56" t="s">
        <v>511</v>
      </c>
    </row>
    <row r="118" spans="2:2">
      <c r="B118" s="56" t="s">
        <v>512</v>
      </c>
    </row>
    <row r="119" spans="2:2">
      <c r="B119" s="56" t="s">
        <v>513</v>
      </c>
    </row>
    <row r="120" spans="2:2">
      <c r="B120" s="56" t="s">
        <v>514</v>
      </c>
    </row>
    <row r="121" spans="2:2">
      <c r="B121" s="56" t="s">
        <v>515</v>
      </c>
    </row>
    <row r="122" spans="2:2">
      <c r="B122" s="56" t="s">
        <v>516</v>
      </c>
    </row>
    <row r="123" spans="2:2">
      <c r="B123" s="56" t="s">
        <v>517</v>
      </c>
    </row>
    <row r="124" spans="2:2">
      <c r="B124" s="56" t="s">
        <v>518</v>
      </c>
    </row>
    <row r="125" spans="2:2">
      <c r="B125" s="56" t="s">
        <v>519</v>
      </c>
    </row>
    <row r="126" spans="2:2">
      <c r="B126" s="56" t="s">
        <v>520</v>
      </c>
    </row>
    <row r="127" spans="2:2">
      <c r="B127" s="56" t="s">
        <v>521</v>
      </c>
    </row>
    <row r="128" spans="2:2">
      <c r="B128" s="56" t="s">
        <v>522</v>
      </c>
    </row>
    <row r="129" spans="2:2">
      <c r="B129" s="56" t="s">
        <v>523</v>
      </c>
    </row>
    <row r="130" spans="2:2">
      <c r="B130" s="56" t="s">
        <v>524</v>
      </c>
    </row>
    <row r="131" spans="2:2">
      <c r="B131" s="56" t="s">
        <v>525</v>
      </c>
    </row>
    <row r="132" spans="2:2">
      <c r="B132" s="56" t="s">
        <v>526</v>
      </c>
    </row>
    <row r="133" spans="2:2">
      <c r="B133" s="56" t="s">
        <v>527</v>
      </c>
    </row>
    <row r="134" spans="2:2">
      <c r="B134" s="56" t="s">
        <v>528</v>
      </c>
    </row>
    <row r="135" spans="2:2">
      <c r="B135" s="56" t="s">
        <v>529</v>
      </c>
    </row>
    <row r="136" spans="2:2">
      <c r="B136" s="56" t="s">
        <v>530</v>
      </c>
    </row>
    <row r="137" spans="2:2">
      <c r="B137" s="56" t="s">
        <v>531</v>
      </c>
    </row>
    <row r="138" spans="2:2">
      <c r="B138" s="56" t="s">
        <v>532</v>
      </c>
    </row>
    <row r="139" spans="2:2">
      <c r="B139" s="56" t="s">
        <v>533</v>
      </c>
    </row>
    <row r="140" spans="2:2">
      <c r="B140" s="56" t="s">
        <v>534</v>
      </c>
    </row>
    <row r="141" spans="2:2">
      <c r="B141" s="56" t="s">
        <v>535</v>
      </c>
    </row>
    <row r="142" spans="2:2">
      <c r="B142" s="56" t="s">
        <v>536</v>
      </c>
    </row>
    <row r="143" spans="2:2">
      <c r="B143" s="56" t="s">
        <v>537</v>
      </c>
    </row>
    <row r="144" spans="2:2">
      <c r="B144" s="56" t="s">
        <v>538</v>
      </c>
    </row>
    <row r="145" spans="2:2">
      <c r="B145" s="56" t="s">
        <v>539</v>
      </c>
    </row>
    <row r="146" spans="2:2">
      <c r="B146" s="56" t="s">
        <v>540</v>
      </c>
    </row>
    <row r="147" spans="2:2">
      <c r="B147" s="56" t="s">
        <v>541</v>
      </c>
    </row>
    <row r="148" spans="2:2">
      <c r="B148" s="56" t="s">
        <v>542</v>
      </c>
    </row>
    <row r="149" spans="2:2">
      <c r="B149" s="56" t="s">
        <v>543</v>
      </c>
    </row>
    <row r="150" spans="2:2">
      <c r="B150" s="56" t="s">
        <v>544</v>
      </c>
    </row>
    <row r="151" spans="2:2">
      <c r="B151" s="56" t="s">
        <v>545</v>
      </c>
    </row>
    <row r="152" spans="2:2">
      <c r="B152" s="56" t="s">
        <v>546</v>
      </c>
    </row>
    <row r="153" spans="2:2">
      <c r="B153" s="56" t="s">
        <v>547</v>
      </c>
    </row>
    <row r="154" spans="2:2">
      <c r="B154" s="56" t="s">
        <v>548</v>
      </c>
    </row>
    <row r="155" spans="2:2">
      <c r="B155" s="56" t="s">
        <v>549</v>
      </c>
    </row>
    <row r="156" spans="2:2">
      <c r="B156" s="56"/>
    </row>
    <row r="157" spans="2:2">
      <c r="B157" s="56" t="s">
        <v>550</v>
      </c>
    </row>
    <row r="158" spans="2:2">
      <c r="B158" s="56" t="s">
        <v>551</v>
      </c>
    </row>
    <row r="159" spans="2:2">
      <c r="B159" s="56" t="s">
        <v>552</v>
      </c>
    </row>
    <row r="160" spans="2:2">
      <c r="B160" s="56" t="s">
        <v>553</v>
      </c>
    </row>
    <row r="161" spans="2:2" ht="51.75">
      <c r="B161" s="56" t="s">
        <v>554</v>
      </c>
    </row>
    <row r="162" spans="2:2">
      <c r="B162" s="56" t="s">
        <v>555</v>
      </c>
    </row>
    <row r="163" spans="2:2">
      <c r="B163" s="56" t="s">
        <v>556</v>
      </c>
    </row>
    <row r="164" spans="2:2">
      <c r="B164" s="56" t="s">
        <v>557</v>
      </c>
    </row>
    <row r="165" spans="2:2">
      <c r="B165" s="56" t="s">
        <v>558</v>
      </c>
    </row>
    <row r="166" spans="2:2">
      <c r="B166" s="56" t="s">
        <v>559</v>
      </c>
    </row>
    <row r="167" spans="2:2">
      <c r="B167" s="56" t="s">
        <v>560</v>
      </c>
    </row>
    <row r="168" spans="2:2">
      <c r="B168" s="56" t="s">
        <v>561</v>
      </c>
    </row>
    <row r="169" spans="2:2">
      <c r="B169" s="56" t="s">
        <v>562</v>
      </c>
    </row>
    <row r="170" spans="2:2">
      <c r="B170" s="56"/>
    </row>
    <row r="171" spans="2:2">
      <c r="B171" s="56" t="s">
        <v>563</v>
      </c>
    </row>
    <row r="172" spans="2:2" ht="51.75">
      <c r="B172" s="56" t="s">
        <v>564</v>
      </c>
    </row>
    <row r="173" spans="2:2">
      <c r="B173" s="56" t="s">
        <v>565</v>
      </c>
    </row>
    <row r="174" spans="2:2">
      <c r="B174" s="56" t="s">
        <v>566</v>
      </c>
    </row>
    <row r="175" spans="2:2">
      <c r="B175" s="56" t="s">
        <v>567</v>
      </c>
    </row>
    <row r="176" spans="2:2">
      <c r="B176" s="56" t="s">
        <v>568</v>
      </c>
    </row>
    <row r="177" spans="2:2">
      <c r="B177" s="56" t="s">
        <v>569</v>
      </c>
    </row>
    <row r="178" spans="2:2">
      <c r="B178" s="56" t="s">
        <v>570</v>
      </c>
    </row>
    <row r="179" spans="2:2">
      <c r="B179" s="56" t="s">
        <v>571</v>
      </c>
    </row>
    <row r="180" spans="2:2">
      <c r="B180" s="56" t="s">
        <v>572</v>
      </c>
    </row>
    <row r="181" spans="2:2">
      <c r="B181" s="56" t="s">
        <v>573</v>
      </c>
    </row>
    <row r="182" spans="2:2">
      <c r="B182" s="56" t="s">
        <v>574</v>
      </c>
    </row>
    <row r="183" spans="2:2">
      <c r="B183" s="56" t="s">
        <v>575</v>
      </c>
    </row>
    <row r="184" spans="2:2">
      <c r="B184" s="56" t="s">
        <v>576</v>
      </c>
    </row>
    <row r="185" spans="2:2">
      <c r="B185" s="56" t="s">
        <v>577</v>
      </c>
    </row>
    <row r="186" spans="2:2">
      <c r="B186" s="56" t="s">
        <v>578</v>
      </c>
    </row>
    <row r="187" spans="2:2">
      <c r="B187" s="56" t="s">
        <v>579</v>
      </c>
    </row>
    <row r="188" spans="2:2">
      <c r="B188" s="56" t="s">
        <v>580</v>
      </c>
    </row>
    <row r="189" spans="2:2">
      <c r="B189" s="56" t="s">
        <v>581</v>
      </c>
    </row>
    <row r="190" spans="2:2">
      <c r="B190" s="56" t="s">
        <v>582</v>
      </c>
    </row>
    <row r="191" spans="2:2">
      <c r="B191" s="56" t="s">
        <v>583</v>
      </c>
    </row>
    <row r="192" spans="2:2">
      <c r="B192" s="56" t="s">
        <v>584</v>
      </c>
    </row>
    <row r="193" spans="2:2">
      <c r="B193" s="56" t="s">
        <v>585</v>
      </c>
    </row>
    <row r="194" spans="2:2">
      <c r="B194" s="56" t="s">
        <v>586</v>
      </c>
    </row>
    <row r="195" spans="2:2">
      <c r="B195" s="56" t="s">
        <v>587</v>
      </c>
    </row>
    <row r="196" spans="2:2">
      <c r="B196" s="56" t="s">
        <v>588</v>
      </c>
    </row>
    <row r="197" spans="2:2">
      <c r="B197" s="56" t="s">
        <v>589</v>
      </c>
    </row>
    <row r="198" spans="2:2">
      <c r="B198" s="56" t="s">
        <v>590</v>
      </c>
    </row>
    <row r="199" spans="2:2">
      <c r="B199" s="56" t="s">
        <v>591</v>
      </c>
    </row>
    <row r="200" spans="2:2">
      <c r="B200" s="56" t="s">
        <v>592</v>
      </c>
    </row>
    <row r="201" spans="2:2">
      <c r="B201" s="56" t="s">
        <v>593</v>
      </c>
    </row>
    <row r="202" spans="2:2">
      <c r="B202" s="56" t="s">
        <v>594</v>
      </c>
    </row>
    <row r="203" spans="2:2">
      <c r="B203" s="56" t="s">
        <v>595</v>
      </c>
    </row>
    <row r="204" spans="2:2">
      <c r="B204" s="56" t="s">
        <v>596</v>
      </c>
    </row>
    <row r="205" spans="2:2">
      <c r="B205" s="56" t="s">
        <v>597</v>
      </c>
    </row>
    <row r="206" spans="2:2">
      <c r="B206" s="56" t="s">
        <v>598</v>
      </c>
    </row>
    <row r="207" spans="2:2">
      <c r="B207" s="56" t="s">
        <v>599</v>
      </c>
    </row>
    <row r="208" spans="2:2">
      <c r="B208" s="56" t="s">
        <v>600</v>
      </c>
    </row>
    <row r="209" spans="2:2">
      <c r="B209" s="56" t="s">
        <v>601</v>
      </c>
    </row>
    <row r="210" spans="2:2">
      <c r="B210" s="56" t="s">
        <v>602</v>
      </c>
    </row>
    <row r="211" spans="2:2">
      <c r="B211" s="56" t="s">
        <v>603</v>
      </c>
    </row>
    <row r="212" spans="2:2">
      <c r="B212" s="56" t="s">
        <v>604</v>
      </c>
    </row>
    <row r="213" spans="2:2">
      <c r="B213" s="56" t="s">
        <v>605</v>
      </c>
    </row>
    <row r="214" spans="2:2">
      <c r="B214" s="56" t="s">
        <v>606</v>
      </c>
    </row>
    <row r="215" spans="2:2">
      <c r="B215" s="56" t="s">
        <v>607</v>
      </c>
    </row>
    <row r="216" spans="2:2">
      <c r="B216" s="56" t="s">
        <v>608</v>
      </c>
    </row>
    <row r="217" spans="2:2">
      <c r="B217" s="56" t="s">
        <v>609</v>
      </c>
    </row>
    <row r="218" spans="2:2">
      <c r="B218" s="56" t="s">
        <v>610</v>
      </c>
    </row>
    <row r="219" spans="2:2">
      <c r="B219" s="56" t="s">
        <v>611</v>
      </c>
    </row>
    <row r="220" spans="2:2">
      <c r="B220" s="56" t="s">
        <v>612</v>
      </c>
    </row>
    <row r="221" spans="2:2">
      <c r="B221" s="56" t="s">
        <v>613</v>
      </c>
    </row>
    <row r="222" spans="2:2">
      <c r="B222" s="56"/>
    </row>
    <row r="223" spans="2:2">
      <c r="B223" s="56" t="s">
        <v>614</v>
      </c>
    </row>
    <row r="224" spans="2:2">
      <c r="B224" s="56" t="s">
        <v>615</v>
      </c>
    </row>
    <row r="225" spans="2:2">
      <c r="B225" s="56" t="s">
        <v>616</v>
      </c>
    </row>
    <row r="226" spans="2:2">
      <c r="B226" s="56" t="s">
        <v>617</v>
      </c>
    </row>
    <row r="227" spans="2:2">
      <c r="B227" s="56" t="s">
        <v>618</v>
      </c>
    </row>
    <row r="228" spans="2:2">
      <c r="B228" s="56" t="s">
        <v>619</v>
      </c>
    </row>
    <row r="229" spans="2:2">
      <c r="B229" s="56" t="s">
        <v>620</v>
      </c>
    </row>
    <row r="230" spans="2:2">
      <c r="B230" s="56" t="s">
        <v>621</v>
      </c>
    </row>
    <row r="231" spans="2:2">
      <c r="B231" s="56" t="s">
        <v>622</v>
      </c>
    </row>
    <row r="232" spans="2:2">
      <c r="B232" s="56" t="s">
        <v>623</v>
      </c>
    </row>
    <row r="233" spans="2:2">
      <c r="B233" s="56" t="s">
        <v>624</v>
      </c>
    </row>
    <row r="234" spans="2:2">
      <c r="B234" s="56" t="s">
        <v>625</v>
      </c>
    </row>
    <row r="235" spans="2:2">
      <c r="B235" s="56" t="s">
        <v>626</v>
      </c>
    </row>
    <row r="236" spans="2:2">
      <c r="B236" s="56" t="s">
        <v>627</v>
      </c>
    </row>
    <row r="237" spans="2:2">
      <c r="B237" s="56" t="s">
        <v>628</v>
      </c>
    </row>
    <row r="238" spans="2:2">
      <c r="B238" s="56" t="s">
        <v>629</v>
      </c>
    </row>
    <row r="239" spans="2:2">
      <c r="B239" s="56" t="s">
        <v>630</v>
      </c>
    </row>
    <row r="240" spans="2:2">
      <c r="B240" s="56" t="s">
        <v>631</v>
      </c>
    </row>
    <row r="241" spans="2:2">
      <c r="B241" s="56" t="s">
        <v>632</v>
      </c>
    </row>
    <row r="242" spans="2:2">
      <c r="B242" s="56" t="s">
        <v>633</v>
      </c>
    </row>
    <row r="243" spans="2:2">
      <c r="B243" s="56" t="s">
        <v>634</v>
      </c>
    </row>
    <row r="244" spans="2:2">
      <c r="B244" s="56" t="s">
        <v>635</v>
      </c>
    </row>
    <row r="245" spans="2:2">
      <c r="B245" s="56" t="s">
        <v>636</v>
      </c>
    </row>
    <row r="246" spans="2:2">
      <c r="B246" s="56" t="s">
        <v>637</v>
      </c>
    </row>
    <row r="247" spans="2:2">
      <c r="B247" s="56" t="s">
        <v>638</v>
      </c>
    </row>
    <row r="248" spans="2:2">
      <c r="B248" s="56" t="s">
        <v>639</v>
      </c>
    </row>
    <row r="249" spans="2:2">
      <c r="B249" s="56" t="s">
        <v>640</v>
      </c>
    </row>
    <row r="250" spans="2:2">
      <c r="B250" s="56" t="s">
        <v>641</v>
      </c>
    </row>
    <row r="251" spans="2:2">
      <c r="B251" s="56" t="s">
        <v>642</v>
      </c>
    </row>
    <row r="252" spans="2:2">
      <c r="B252" s="56" t="s">
        <v>643</v>
      </c>
    </row>
    <row r="253" spans="2:2">
      <c r="B253" s="56" t="s">
        <v>644</v>
      </c>
    </row>
    <row r="254" spans="2:2">
      <c r="B254" s="56" t="s">
        <v>645</v>
      </c>
    </row>
    <row r="255" spans="2:2">
      <c r="B255" s="56" t="s">
        <v>646</v>
      </c>
    </row>
    <row r="256" spans="2:2">
      <c r="B256" s="56" t="s">
        <v>647</v>
      </c>
    </row>
    <row r="257" spans="2:2">
      <c r="B257" s="56" t="s">
        <v>648</v>
      </c>
    </row>
    <row r="258" spans="2:2">
      <c r="B258" s="56" t="s">
        <v>649</v>
      </c>
    </row>
    <row r="259" spans="2:2">
      <c r="B259" s="56" t="s">
        <v>650</v>
      </c>
    </row>
    <row r="260" spans="2:2">
      <c r="B260" s="56" t="s">
        <v>651</v>
      </c>
    </row>
    <row r="261" spans="2:2">
      <c r="B261" s="56" t="s">
        <v>652</v>
      </c>
    </row>
    <row r="262" spans="2:2">
      <c r="B262" s="56"/>
    </row>
    <row r="263" spans="2:2">
      <c r="B263" s="56" t="s">
        <v>653</v>
      </c>
    </row>
    <row r="264" spans="2:2">
      <c r="B264" s="56" t="s">
        <v>654</v>
      </c>
    </row>
    <row r="265" spans="2:2">
      <c r="B265" s="56" t="s">
        <v>655</v>
      </c>
    </row>
    <row r="266" spans="2:2">
      <c r="B266" s="56" t="s">
        <v>656</v>
      </c>
    </row>
    <row r="267" spans="2:2">
      <c r="B267" s="56" t="s">
        <v>657</v>
      </c>
    </row>
    <row r="268" spans="2:2">
      <c r="B268" s="56" t="s">
        <v>658</v>
      </c>
    </row>
    <row r="269" spans="2:2">
      <c r="B269" s="56" t="s">
        <v>659</v>
      </c>
    </row>
    <row r="270" spans="2:2">
      <c r="B270" s="56" t="s">
        <v>660</v>
      </c>
    </row>
    <row r="271" spans="2:2">
      <c r="B271" s="56" t="s">
        <v>661</v>
      </c>
    </row>
    <row r="272" spans="2:2">
      <c r="B272" s="56" t="s">
        <v>662</v>
      </c>
    </row>
    <row r="273" spans="2:2">
      <c r="B273" s="56" t="s">
        <v>663</v>
      </c>
    </row>
    <row r="274" spans="2:2">
      <c r="B274" s="56"/>
    </row>
    <row r="275" spans="2:2">
      <c r="B275" s="56" t="s">
        <v>664</v>
      </c>
    </row>
    <row r="276" spans="2:2">
      <c r="B276" s="56" t="s">
        <v>665</v>
      </c>
    </row>
    <row r="277" spans="2:2">
      <c r="B277" s="56" t="s">
        <v>666</v>
      </c>
    </row>
    <row r="278" spans="2:2">
      <c r="B278" s="56" t="s">
        <v>667</v>
      </c>
    </row>
    <row r="279" spans="2:2">
      <c r="B279" s="56" t="s">
        <v>668</v>
      </c>
    </row>
    <row r="280" spans="2:2">
      <c r="B280" s="56" t="s">
        <v>669</v>
      </c>
    </row>
    <row r="281" spans="2:2">
      <c r="B281" s="56" t="s">
        <v>670</v>
      </c>
    </row>
    <row r="282" spans="2:2">
      <c r="B282" s="56" t="s">
        <v>671</v>
      </c>
    </row>
    <row r="283" spans="2:2">
      <c r="B283" s="56" t="s">
        <v>672</v>
      </c>
    </row>
    <row r="284" spans="2:2">
      <c r="B284" s="56" t="s">
        <v>673</v>
      </c>
    </row>
    <row r="285" spans="2:2">
      <c r="B285" s="56" t="s">
        <v>674</v>
      </c>
    </row>
    <row r="286" spans="2:2">
      <c r="B286" s="56" t="s">
        <v>675</v>
      </c>
    </row>
    <row r="287" spans="2:2">
      <c r="B287" s="56" t="s">
        <v>676</v>
      </c>
    </row>
    <row r="288" spans="2:2">
      <c r="B288" s="56"/>
    </row>
    <row r="289" spans="2:2">
      <c r="B289" s="56" t="s">
        <v>677</v>
      </c>
    </row>
    <row r="290" spans="2:2" ht="17.25" customHeight="1">
      <c r="B290" s="56" t="s">
        <v>678</v>
      </c>
    </row>
    <row r="291" spans="2:2">
      <c r="B291" s="56" t="s">
        <v>679</v>
      </c>
    </row>
    <row r="292" spans="2:2">
      <c r="B292" s="56" t="s">
        <v>680</v>
      </c>
    </row>
    <row r="293" spans="2:2">
      <c r="B293" s="56" t="s">
        <v>681</v>
      </c>
    </row>
    <row r="294" spans="2:2">
      <c r="B294" s="56" t="s">
        <v>682</v>
      </c>
    </row>
    <row r="295" spans="2:2">
      <c r="B295" s="56" t="s">
        <v>683</v>
      </c>
    </row>
    <row r="296" spans="2:2">
      <c r="B296" s="56" t="s">
        <v>684</v>
      </c>
    </row>
    <row r="297" spans="2:2">
      <c r="B297" s="56" t="s">
        <v>685</v>
      </c>
    </row>
    <row r="298" spans="2:2">
      <c r="B298" s="56" t="s">
        <v>686</v>
      </c>
    </row>
    <row r="299" spans="2:2">
      <c r="B299" s="56" t="s">
        <v>687</v>
      </c>
    </row>
    <row r="300" spans="2:2">
      <c r="B300" s="56" t="s">
        <v>688</v>
      </c>
    </row>
    <row r="301" spans="2:2">
      <c r="B301" s="56" t="s">
        <v>689</v>
      </c>
    </row>
    <row r="302" spans="2:2">
      <c r="B302" s="56" t="s">
        <v>690</v>
      </c>
    </row>
    <row r="303" spans="2:2">
      <c r="B303" s="56" t="s">
        <v>691</v>
      </c>
    </row>
    <row r="304" spans="2:2">
      <c r="B304" s="56" t="s">
        <v>692</v>
      </c>
    </row>
    <row r="305" spans="2:2">
      <c r="B305" s="56" t="s">
        <v>693</v>
      </c>
    </row>
    <row r="306" spans="2:2">
      <c r="B306" s="56" t="s">
        <v>694</v>
      </c>
    </row>
    <row r="307" spans="2:2">
      <c r="B307" s="56" t="s">
        <v>695</v>
      </c>
    </row>
    <row r="308" spans="2:2">
      <c r="B308" s="56" t="s">
        <v>696</v>
      </c>
    </row>
    <row r="309" spans="2:2">
      <c r="B309" s="56" t="s">
        <v>697</v>
      </c>
    </row>
    <row r="310" spans="2:2">
      <c r="B310" s="56" t="s">
        <v>698</v>
      </c>
    </row>
    <row r="311" spans="2:2">
      <c r="B311" s="56" t="s">
        <v>699</v>
      </c>
    </row>
    <row r="312" spans="2:2">
      <c r="B312" s="56" t="s">
        <v>700</v>
      </c>
    </row>
    <row r="313" spans="2:2">
      <c r="B313" s="56" t="s">
        <v>701</v>
      </c>
    </row>
    <row r="314" spans="2:2">
      <c r="B314" s="56" t="s">
        <v>702</v>
      </c>
    </row>
    <row r="315" spans="2:2">
      <c r="B315" s="56" t="s">
        <v>703</v>
      </c>
    </row>
    <row r="316" spans="2:2">
      <c r="B316" s="56" t="s">
        <v>704</v>
      </c>
    </row>
    <row r="317" spans="2:2">
      <c r="B317" s="56" t="s">
        <v>705</v>
      </c>
    </row>
    <row r="318" spans="2:2">
      <c r="B318" s="56" t="s">
        <v>706</v>
      </c>
    </row>
    <row r="319" spans="2:2">
      <c r="B319" s="56" t="s">
        <v>707</v>
      </c>
    </row>
    <row r="320" spans="2:2">
      <c r="B320" s="56" t="s">
        <v>708</v>
      </c>
    </row>
    <row r="321" spans="2:2">
      <c r="B321" s="56" t="s">
        <v>709</v>
      </c>
    </row>
    <row r="322" spans="2:2">
      <c r="B322" s="56" t="s">
        <v>710</v>
      </c>
    </row>
    <row r="323" spans="2:2">
      <c r="B323" s="56" t="s">
        <v>711</v>
      </c>
    </row>
    <row r="324" spans="2:2">
      <c r="B324" s="56" t="s">
        <v>712</v>
      </c>
    </row>
    <row r="325" spans="2:2">
      <c r="B325" s="56"/>
    </row>
    <row r="326" spans="2:2">
      <c r="B326" s="56" t="s">
        <v>713</v>
      </c>
    </row>
    <row r="327" spans="2:2">
      <c r="B327" s="56" t="s">
        <v>714</v>
      </c>
    </row>
    <row r="328" spans="2:2">
      <c r="B328" s="56" t="s">
        <v>715</v>
      </c>
    </row>
    <row r="329" spans="2:2">
      <c r="B329" s="56" t="s">
        <v>716</v>
      </c>
    </row>
    <row r="330" spans="2:2">
      <c r="B330" s="56" t="s">
        <v>717</v>
      </c>
    </row>
    <row r="331" spans="2:2">
      <c r="B331" s="56" t="s">
        <v>718</v>
      </c>
    </row>
    <row r="332" spans="2:2">
      <c r="B332" s="56" t="s">
        <v>719</v>
      </c>
    </row>
    <row r="333" spans="2:2">
      <c r="B333" s="56" t="s">
        <v>720</v>
      </c>
    </row>
    <row r="334" spans="2:2">
      <c r="B334" s="56" t="s">
        <v>721</v>
      </c>
    </row>
    <row r="335" spans="2:2">
      <c r="B335" s="56" t="s">
        <v>722</v>
      </c>
    </row>
    <row r="336" spans="2:2">
      <c r="B336" s="56" t="s">
        <v>723</v>
      </c>
    </row>
    <row r="337" spans="2:2">
      <c r="B337" s="56" t="s">
        <v>724</v>
      </c>
    </row>
    <row r="338" spans="2:2">
      <c r="B338" s="56" t="s">
        <v>725</v>
      </c>
    </row>
    <row r="339" spans="2:2">
      <c r="B339" s="56" t="s">
        <v>726</v>
      </c>
    </row>
    <row r="340" spans="2:2">
      <c r="B340" s="56" t="s">
        <v>727</v>
      </c>
    </row>
    <row r="341" spans="2:2">
      <c r="B341" s="56"/>
    </row>
    <row r="342" spans="2:2">
      <c r="B342" s="56" t="s">
        <v>728</v>
      </c>
    </row>
    <row r="343" spans="2:2" ht="34.5">
      <c r="B343" s="56" t="s">
        <v>729</v>
      </c>
    </row>
    <row r="344" spans="2:2">
      <c r="B344" s="56"/>
    </row>
    <row r="345" spans="2:2">
      <c r="B345" s="56" t="s">
        <v>730</v>
      </c>
    </row>
    <row r="346" spans="2:2">
      <c r="B346" s="56" t="s">
        <v>731</v>
      </c>
    </row>
    <row r="347" spans="2:2">
      <c r="B347" s="56" t="s">
        <v>732</v>
      </c>
    </row>
    <row r="348" spans="2:2">
      <c r="B348" s="56" t="s">
        <v>733</v>
      </c>
    </row>
    <row r="349" spans="2:2">
      <c r="B349" s="56" t="s">
        <v>734</v>
      </c>
    </row>
    <row r="350" spans="2:2">
      <c r="B350" s="56" t="s">
        <v>735</v>
      </c>
    </row>
    <row r="351" spans="2:2">
      <c r="B351" s="56" t="s">
        <v>736</v>
      </c>
    </row>
    <row r="352" spans="2:2">
      <c r="B352" s="56" t="s">
        <v>737</v>
      </c>
    </row>
    <row r="353" spans="2:2">
      <c r="B353" s="56" t="s">
        <v>738</v>
      </c>
    </row>
    <row r="354" spans="2:2">
      <c r="B354" s="56" t="s">
        <v>739</v>
      </c>
    </row>
    <row r="355" spans="2:2">
      <c r="B355" s="56" t="s">
        <v>740</v>
      </c>
    </row>
    <row r="356" spans="2:2">
      <c r="B356" s="56" t="s">
        <v>741</v>
      </c>
    </row>
    <row r="357" spans="2:2">
      <c r="B357" s="56" t="s">
        <v>742</v>
      </c>
    </row>
    <row r="358" spans="2:2">
      <c r="B358" s="56" t="s">
        <v>743</v>
      </c>
    </row>
    <row r="359" spans="2:2">
      <c r="B359" s="56" t="s">
        <v>744</v>
      </c>
    </row>
    <row r="360" spans="2:2">
      <c r="B360" s="56" t="s">
        <v>745</v>
      </c>
    </row>
    <row r="361" spans="2:2">
      <c r="B361" s="56" t="s">
        <v>746</v>
      </c>
    </row>
    <row r="362" spans="2:2">
      <c r="B362" s="56" t="s">
        <v>747</v>
      </c>
    </row>
    <row r="363" spans="2:2">
      <c r="B363" s="56" t="s">
        <v>748</v>
      </c>
    </row>
    <row r="364" spans="2:2">
      <c r="B364" s="56" t="s">
        <v>749</v>
      </c>
    </row>
    <row r="365" spans="2:2">
      <c r="B365" s="56" t="s">
        <v>750</v>
      </c>
    </row>
    <row r="366" spans="2:2">
      <c r="B366" s="56" t="s">
        <v>751</v>
      </c>
    </row>
    <row r="367" spans="2:2">
      <c r="B367" s="56" t="s">
        <v>752</v>
      </c>
    </row>
    <row r="368" spans="2:2">
      <c r="B368" s="56" t="s">
        <v>753</v>
      </c>
    </row>
    <row r="369" spans="2:2">
      <c r="B369" s="56" t="s">
        <v>754</v>
      </c>
    </row>
    <row r="370" spans="2:2">
      <c r="B370" s="56" t="s">
        <v>755</v>
      </c>
    </row>
    <row r="371" spans="2:2">
      <c r="B371" s="56" t="s">
        <v>756</v>
      </c>
    </row>
    <row r="372" spans="2:2">
      <c r="B372" s="56" t="s">
        <v>757</v>
      </c>
    </row>
    <row r="373" spans="2:2">
      <c r="B373" s="56" t="s">
        <v>758</v>
      </c>
    </row>
    <row r="374" spans="2:2">
      <c r="B374" s="56" t="s">
        <v>759</v>
      </c>
    </row>
    <row r="375" spans="2:2">
      <c r="B375" s="56" t="s">
        <v>760</v>
      </c>
    </row>
    <row r="376" spans="2:2">
      <c r="B376" s="56" t="s">
        <v>761</v>
      </c>
    </row>
    <row r="377" spans="2:2">
      <c r="B377" s="56" t="s">
        <v>762</v>
      </c>
    </row>
    <row r="378" spans="2:2">
      <c r="B378" s="56" t="s">
        <v>763</v>
      </c>
    </row>
    <row r="379" spans="2:2">
      <c r="B379" s="56" t="s">
        <v>764</v>
      </c>
    </row>
    <row r="380" spans="2:2">
      <c r="B380" s="56" t="s">
        <v>765</v>
      </c>
    </row>
    <row r="381" spans="2:2">
      <c r="B381" s="56" t="s">
        <v>766</v>
      </c>
    </row>
    <row r="382" spans="2:2">
      <c r="B382" s="56" t="s">
        <v>767</v>
      </c>
    </row>
    <row r="383" spans="2:2">
      <c r="B383" s="56" t="s">
        <v>768</v>
      </c>
    </row>
    <row r="384" spans="2:2">
      <c r="B384" s="56" t="s">
        <v>769</v>
      </c>
    </row>
    <row r="385" spans="2:2">
      <c r="B385" s="56" t="s">
        <v>770</v>
      </c>
    </row>
    <row r="386" spans="2:2">
      <c r="B386" s="56" t="s">
        <v>771</v>
      </c>
    </row>
    <row r="387" spans="2:2">
      <c r="B387" s="56"/>
    </row>
    <row r="388" spans="2:2">
      <c r="B388" s="56" t="s">
        <v>772</v>
      </c>
    </row>
    <row r="389" spans="2:2">
      <c r="B389" s="56" t="s">
        <v>731</v>
      </c>
    </row>
    <row r="390" spans="2:2">
      <c r="B390" s="56" t="s">
        <v>773</v>
      </c>
    </row>
    <row r="391" spans="2:2">
      <c r="B391" s="56" t="s">
        <v>774</v>
      </c>
    </row>
    <row r="392" spans="2:2">
      <c r="B392" s="56" t="s">
        <v>775</v>
      </c>
    </row>
    <row r="393" spans="2:2">
      <c r="B393" s="56" t="s">
        <v>734</v>
      </c>
    </row>
    <row r="394" spans="2:2">
      <c r="B394" s="56" t="s">
        <v>776</v>
      </c>
    </row>
    <row r="395" spans="2:2">
      <c r="B395" s="56" t="s">
        <v>736</v>
      </c>
    </row>
    <row r="396" spans="2:2">
      <c r="B396" s="56" t="s">
        <v>777</v>
      </c>
    </row>
    <row r="397" spans="2:2">
      <c r="B397" s="56" t="s">
        <v>738</v>
      </c>
    </row>
    <row r="398" spans="2:2">
      <c r="B398" s="56" t="s">
        <v>739</v>
      </c>
    </row>
    <row r="399" spans="2:2">
      <c r="B399" s="56" t="s">
        <v>740</v>
      </c>
    </row>
    <row r="400" spans="2:2">
      <c r="B400" s="56" t="s">
        <v>741</v>
      </c>
    </row>
    <row r="401" spans="2:2">
      <c r="B401" s="56" t="s">
        <v>742</v>
      </c>
    </row>
    <row r="402" spans="2:2">
      <c r="B402" s="56" t="s">
        <v>743</v>
      </c>
    </row>
    <row r="403" spans="2:2">
      <c r="B403" s="56" t="s">
        <v>744</v>
      </c>
    </row>
    <row r="404" spans="2:2">
      <c r="B404" s="56" t="s">
        <v>778</v>
      </c>
    </row>
    <row r="405" spans="2:2">
      <c r="B405" s="56" t="s">
        <v>779</v>
      </c>
    </row>
    <row r="406" spans="2:2">
      <c r="B406" s="56" t="s">
        <v>747</v>
      </c>
    </row>
    <row r="407" spans="2:2">
      <c r="B407" s="56" t="s">
        <v>780</v>
      </c>
    </row>
    <row r="408" spans="2:2">
      <c r="B408" s="56" t="s">
        <v>781</v>
      </c>
    </row>
    <row r="409" spans="2:2">
      <c r="B409" s="56" t="s">
        <v>750</v>
      </c>
    </row>
    <row r="410" spans="2:2">
      <c r="B410" s="56" t="s">
        <v>782</v>
      </c>
    </row>
    <row r="411" spans="2:2" ht="34.5">
      <c r="B411" s="56" t="s">
        <v>783</v>
      </c>
    </row>
    <row r="412" spans="2:2">
      <c r="B412" s="56" t="s">
        <v>784</v>
      </c>
    </row>
    <row r="413" spans="2:2">
      <c r="B413" s="56" t="s">
        <v>785</v>
      </c>
    </row>
    <row r="414" spans="2:2">
      <c r="B414" s="56" t="s">
        <v>786</v>
      </c>
    </row>
    <row r="415" spans="2:2">
      <c r="B415" s="56" t="s">
        <v>787</v>
      </c>
    </row>
    <row r="416" spans="2:2">
      <c r="B416" s="56"/>
    </row>
    <row r="417" spans="2:2">
      <c r="B417" s="56" t="s">
        <v>788</v>
      </c>
    </row>
    <row r="418" spans="2:2">
      <c r="B418" s="56" t="s">
        <v>789</v>
      </c>
    </row>
    <row r="419" spans="2:2">
      <c r="B419" s="56" t="s">
        <v>790</v>
      </c>
    </row>
    <row r="420" spans="2:2">
      <c r="B420" s="56" t="s">
        <v>791</v>
      </c>
    </row>
    <row r="421" spans="2:2">
      <c r="B421" s="56" t="s">
        <v>792</v>
      </c>
    </row>
    <row r="422" spans="2:2">
      <c r="B422" s="56" t="s">
        <v>793</v>
      </c>
    </row>
    <row r="423" spans="2:2">
      <c r="B423" s="56" t="s">
        <v>794</v>
      </c>
    </row>
    <row r="424" spans="2:2">
      <c r="B424" s="56" t="s">
        <v>795</v>
      </c>
    </row>
    <row r="425" spans="2:2">
      <c r="B425" s="56" t="s">
        <v>796</v>
      </c>
    </row>
    <row r="426" spans="2:2">
      <c r="B426" s="56" t="s">
        <v>797</v>
      </c>
    </row>
    <row r="427" spans="2:2">
      <c r="B427" s="56" t="s">
        <v>798</v>
      </c>
    </row>
    <row r="428" spans="2:2">
      <c r="B428" s="56" t="s">
        <v>799</v>
      </c>
    </row>
    <row r="429" spans="2:2">
      <c r="B429" s="56" t="s">
        <v>800</v>
      </c>
    </row>
    <row r="430" spans="2:2">
      <c r="B430" s="56" t="s">
        <v>801</v>
      </c>
    </row>
    <row r="431" spans="2:2">
      <c r="B431" s="56" t="s">
        <v>802</v>
      </c>
    </row>
    <row r="432" spans="2:2">
      <c r="B432" s="56" t="s">
        <v>803</v>
      </c>
    </row>
    <row r="433" spans="2:2" ht="34.5">
      <c r="B433" s="56" t="s">
        <v>804</v>
      </c>
    </row>
    <row r="434" spans="2:2">
      <c r="B434" s="56"/>
    </row>
    <row r="435" spans="2:2">
      <c r="B435" s="56" t="s">
        <v>805</v>
      </c>
    </row>
    <row r="436" spans="2:2">
      <c r="B436" s="56" t="s">
        <v>806</v>
      </c>
    </row>
    <row r="437" spans="2:2">
      <c r="B437" s="56" t="s">
        <v>807</v>
      </c>
    </row>
    <row r="438" spans="2:2">
      <c r="B438" s="56" t="s">
        <v>808</v>
      </c>
    </row>
    <row r="439" spans="2:2" ht="69">
      <c r="B439" s="56" t="s">
        <v>809</v>
      </c>
    </row>
    <row r="440" spans="2:2">
      <c r="B440" s="56"/>
    </row>
    <row r="441" spans="2:2">
      <c r="B441" s="56" t="s">
        <v>810</v>
      </c>
    </row>
    <row r="442" spans="2:2" ht="51.75">
      <c r="B442" s="56" t="s">
        <v>811</v>
      </c>
    </row>
    <row r="443" spans="2:2">
      <c r="B443" s="56"/>
    </row>
    <row r="444" spans="2:2">
      <c r="B444" s="56" t="s">
        <v>812</v>
      </c>
    </row>
    <row r="445" spans="2:2">
      <c r="B445" s="56" t="s">
        <v>813</v>
      </c>
    </row>
    <row r="446" spans="2:2">
      <c r="B446" s="56"/>
    </row>
    <row r="447" spans="2:2">
      <c r="B447" s="56" t="s">
        <v>814</v>
      </c>
    </row>
    <row r="448" spans="2:2">
      <c r="B448" s="56" t="s">
        <v>815</v>
      </c>
    </row>
    <row r="449" spans="2:2">
      <c r="B449" s="56" t="s">
        <v>816</v>
      </c>
    </row>
    <row r="450" spans="2:2">
      <c r="B450" s="56"/>
    </row>
    <row r="451" spans="2:2">
      <c r="B451" s="56"/>
    </row>
    <row r="452" spans="2:2">
      <c r="B452" s="58" t="s">
        <v>817</v>
      </c>
    </row>
    <row r="453" spans="2:2">
      <c r="B453" s="56"/>
    </row>
    <row r="454" spans="2:2">
      <c r="B454" s="56"/>
    </row>
    <row r="455" spans="2:2">
      <c r="B455" s="58" t="s">
        <v>818</v>
      </c>
    </row>
  </sheetData>
  <sheetProtection algorithmName="SHA-512" hashValue="ApZhQ/KD7Wkc/JnOmZtcXnts764Anr0X+oKYnyyMbMQhHjA6+5RiQ9foy9ziGbsb/uXb2FAN1B91DOHaQkvPgg==" saltValue="XbiQrO4vhuAe2qQcIC35hQ==" spinCount="100000" sheet="1" objects="1" scenarios="1"/>
  <phoneticPr fontId="3"/>
  <pageMargins left="0.7" right="0.7" top="0.75" bottom="0.75" header="0.3" footer="0.3"/>
  <pageSetup paperSize="9" scale="99" orientation="portrait" r:id="rId1"/>
  <rowBreaks count="2" manualBreakCount="2">
    <brk id="262" min="1" max="1" man="1"/>
    <brk id="302" min="1" max="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5BA2A-2A97-4AF0-B795-001488332C55}">
  <dimension ref="B1:C390"/>
  <sheetViews>
    <sheetView view="pageBreakPreview" zoomScaleNormal="100" zoomScaleSheetLayoutView="100" workbookViewId="0"/>
  </sheetViews>
  <sheetFormatPr defaultRowHeight="18.75"/>
  <cols>
    <col min="2" max="2" width="84" style="70" customWidth="1"/>
  </cols>
  <sheetData>
    <row r="1" spans="2:2">
      <c r="B1" s="59" t="s">
        <v>819</v>
      </c>
    </row>
    <row r="2" spans="2:2">
      <c r="B2" s="59" t="s">
        <v>820</v>
      </c>
    </row>
    <row r="3" spans="2:2">
      <c r="B3" s="59" t="s">
        <v>821</v>
      </c>
    </row>
    <row r="4" spans="2:2">
      <c r="B4" s="60"/>
    </row>
    <row r="5" spans="2:2">
      <c r="B5" s="60" t="s">
        <v>822</v>
      </c>
    </row>
    <row r="6" spans="2:2" ht="54">
      <c r="B6" s="60" t="s">
        <v>823</v>
      </c>
    </row>
    <row r="7" spans="2:2">
      <c r="B7" s="60"/>
    </row>
    <row r="8" spans="2:2">
      <c r="B8" s="60" t="s">
        <v>824</v>
      </c>
    </row>
    <row r="9" spans="2:2">
      <c r="B9" s="60" t="s">
        <v>825</v>
      </c>
    </row>
    <row r="10" spans="2:2" ht="36">
      <c r="B10" s="60" t="s">
        <v>826</v>
      </c>
    </row>
    <row r="11" spans="2:2" ht="36">
      <c r="B11" s="60" t="s">
        <v>827</v>
      </c>
    </row>
    <row r="12" spans="2:2" ht="54">
      <c r="B12" s="60" t="s">
        <v>828</v>
      </c>
    </row>
    <row r="13" spans="2:2" ht="36">
      <c r="B13" s="60" t="s">
        <v>829</v>
      </c>
    </row>
    <row r="14" spans="2:2" ht="36">
      <c r="B14" s="60" t="s">
        <v>830</v>
      </c>
    </row>
    <row r="15" spans="2:2" ht="36">
      <c r="B15" s="60" t="s">
        <v>831</v>
      </c>
    </row>
    <row r="16" spans="2:2" ht="36">
      <c r="B16" s="60" t="s">
        <v>832</v>
      </c>
    </row>
    <row r="17" spans="2:2" ht="36">
      <c r="B17" s="60" t="s">
        <v>833</v>
      </c>
    </row>
    <row r="18" spans="2:2" ht="36">
      <c r="B18" s="60" t="s">
        <v>834</v>
      </c>
    </row>
    <row r="19" spans="2:2" ht="36">
      <c r="B19" s="60" t="s">
        <v>835</v>
      </c>
    </row>
    <row r="20" spans="2:2" ht="90">
      <c r="B20" s="60" t="s">
        <v>836</v>
      </c>
    </row>
    <row r="21" spans="2:2" ht="54">
      <c r="B21" s="60" t="s">
        <v>837</v>
      </c>
    </row>
    <row r="22" spans="2:2" ht="54">
      <c r="B22" s="60" t="s">
        <v>838</v>
      </c>
    </row>
    <row r="23" spans="2:2" ht="54">
      <c r="B23" s="60" t="s">
        <v>839</v>
      </c>
    </row>
    <row r="24" spans="2:2" ht="36">
      <c r="B24" s="60" t="s">
        <v>840</v>
      </c>
    </row>
    <row r="25" spans="2:2">
      <c r="B25" s="60"/>
    </row>
    <row r="26" spans="2:2">
      <c r="B26" s="60" t="s">
        <v>841</v>
      </c>
    </row>
    <row r="27" spans="2:2" ht="257.25" customHeight="1">
      <c r="B27" s="60" t="s">
        <v>842</v>
      </c>
    </row>
    <row r="28" spans="2:2" ht="36">
      <c r="B28" s="60" t="s">
        <v>843</v>
      </c>
    </row>
    <row r="29" spans="2:2" ht="54">
      <c r="B29" s="60" t="s">
        <v>844</v>
      </c>
    </row>
    <row r="30" spans="2:2">
      <c r="B30" s="60" t="s">
        <v>845</v>
      </c>
    </row>
    <row r="31" spans="2:2">
      <c r="B31" s="60" t="s">
        <v>846</v>
      </c>
    </row>
    <row r="32" spans="2:2">
      <c r="B32" s="60" t="s">
        <v>847</v>
      </c>
    </row>
    <row r="33" spans="2:2">
      <c r="B33" s="60" t="s">
        <v>848</v>
      </c>
    </row>
    <row r="34" spans="2:2" ht="36">
      <c r="B34" s="60" t="s">
        <v>849</v>
      </c>
    </row>
    <row r="35" spans="2:2">
      <c r="B35" s="60" t="s">
        <v>850</v>
      </c>
    </row>
    <row r="36" spans="2:2" ht="42" customHeight="1">
      <c r="B36" s="60" t="s">
        <v>851</v>
      </c>
    </row>
    <row r="37" spans="2:2">
      <c r="B37" s="60" t="s">
        <v>852</v>
      </c>
    </row>
    <row r="38" spans="2:2">
      <c r="B38" s="60"/>
    </row>
    <row r="39" spans="2:2">
      <c r="B39" s="60" t="s">
        <v>853</v>
      </c>
    </row>
    <row r="40" spans="2:2">
      <c r="B40" s="61" t="s">
        <v>854</v>
      </c>
    </row>
    <row r="41" spans="2:2">
      <c r="B41" s="61" t="s">
        <v>855</v>
      </c>
    </row>
    <row r="42" spans="2:2">
      <c r="B42" s="60"/>
    </row>
    <row r="43" spans="2:2">
      <c r="B43" s="60" t="s">
        <v>856</v>
      </c>
    </row>
    <row r="44" spans="2:2">
      <c r="B44" s="61" t="s">
        <v>857</v>
      </c>
    </row>
    <row r="45" spans="2:2">
      <c r="B45" s="61" t="s">
        <v>858</v>
      </c>
    </row>
    <row r="46" spans="2:2">
      <c r="B46" s="60"/>
    </row>
    <row r="47" spans="2:2">
      <c r="B47" s="60" t="s">
        <v>859</v>
      </c>
    </row>
    <row r="48" spans="2:2">
      <c r="B48" s="60" t="s">
        <v>860</v>
      </c>
    </row>
    <row r="49" spans="2:2">
      <c r="B49" s="60" t="s">
        <v>861</v>
      </c>
    </row>
    <row r="50" spans="2:2">
      <c r="B50" s="60" t="s">
        <v>862</v>
      </c>
    </row>
    <row r="51" spans="2:2">
      <c r="B51" s="60" t="s">
        <v>863</v>
      </c>
    </row>
    <row r="52" spans="2:2">
      <c r="B52" s="60" t="s">
        <v>864</v>
      </c>
    </row>
    <row r="53" spans="2:2">
      <c r="B53" s="60" t="s">
        <v>865</v>
      </c>
    </row>
    <row r="54" spans="2:2" ht="42.75" customHeight="1">
      <c r="B54" s="60" t="s">
        <v>866</v>
      </c>
    </row>
    <row r="55" spans="2:2">
      <c r="B55" s="60" t="s">
        <v>867</v>
      </c>
    </row>
    <row r="56" spans="2:2" ht="36">
      <c r="B56" s="60" t="s">
        <v>868</v>
      </c>
    </row>
    <row r="57" spans="2:2">
      <c r="B57" s="60"/>
    </row>
    <row r="58" spans="2:2">
      <c r="B58" s="60" t="s">
        <v>869</v>
      </c>
    </row>
    <row r="59" spans="2:2" ht="108">
      <c r="B59" s="60" t="s">
        <v>870</v>
      </c>
    </row>
    <row r="60" spans="2:2" ht="36">
      <c r="B60" s="60" t="s">
        <v>871</v>
      </c>
    </row>
    <row r="61" spans="2:2">
      <c r="B61" s="60"/>
    </row>
    <row r="62" spans="2:2">
      <c r="B62" s="60" t="s">
        <v>872</v>
      </c>
    </row>
    <row r="63" spans="2:2" ht="36">
      <c r="B63" s="60" t="s">
        <v>873</v>
      </c>
    </row>
    <row r="64" spans="2:2" ht="36">
      <c r="B64" s="60" t="s">
        <v>874</v>
      </c>
    </row>
    <row r="65" spans="2:2" ht="36">
      <c r="B65" s="60" t="s">
        <v>875</v>
      </c>
    </row>
    <row r="66" spans="2:2" ht="90">
      <c r="B66" s="60" t="s">
        <v>876</v>
      </c>
    </row>
    <row r="67" spans="2:2">
      <c r="B67" s="60"/>
    </row>
    <row r="68" spans="2:2">
      <c r="B68" s="60" t="s">
        <v>877</v>
      </c>
    </row>
    <row r="69" spans="2:2" ht="36">
      <c r="B69" s="60" t="s">
        <v>878</v>
      </c>
    </row>
    <row r="70" spans="2:2" ht="68.25" customHeight="1">
      <c r="B70" s="60" t="s">
        <v>879</v>
      </c>
    </row>
    <row r="71" spans="2:2" ht="54">
      <c r="B71" s="60" t="s">
        <v>880</v>
      </c>
    </row>
    <row r="72" spans="2:2">
      <c r="B72" s="60"/>
    </row>
    <row r="73" spans="2:2">
      <c r="B73" s="60" t="s">
        <v>881</v>
      </c>
    </row>
    <row r="74" spans="2:2" ht="36">
      <c r="B74" s="60" t="s">
        <v>882</v>
      </c>
    </row>
    <row r="75" spans="2:2">
      <c r="B75" s="60" t="s">
        <v>883</v>
      </c>
    </row>
    <row r="76" spans="2:2">
      <c r="B76" s="60" t="s">
        <v>884</v>
      </c>
    </row>
    <row r="77" spans="2:2">
      <c r="B77" s="60" t="s">
        <v>885</v>
      </c>
    </row>
    <row r="78" spans="2:2">
      <c r="B78" s="60"/>
    </row>
    <row r="79" spans="2:2">
      <c r="B79" s="60" t="s">
        <v>886</v>
      </c>
    </row>
    <row r="80" spans="2:2">
      <c r="B80" s="60" t="s">
        <v>887</v>
      </c>
    </row>
    <row r="81" spans="2:3">
      <c r="B81" s="60" t="s">
        <v>888</v>
      </c>
    </row>
    <row r="82" spans="2:3">
      <c r="B82" s="60" t="s">
        <v>889</v>
      </c>
    </row>
    <row r="83" spans="2:3">
      <c r="B83" s="60" t="s">
        <v>890</v>
      </c>
    </row>
    <row r="84" spans="2:3">
      <c r="B84" s="60" t="s">
        <v>891</v>
      </c>
    </row>
    <row r="85" spans="2:3">
      <c r="B85" s="60" t="s">
        <v>892</v>
      </c>
    </row>
    <row r="86" spans="2:3" ht="78" customHeight="1">
      <c r="B86" s="60" t="s">
        <v>893</v>
      </c>
    </row>
    <row r="87" spans="2:3">
      <c r="B87" s="60" t="s">
        <v>894</v>
      </c>
      <c r="C87" s="62"/>
    </row>
    <row r="88" spans="2:3">
      <c r="B88" s="60" t="s">
        <v>895</v>
      </c>
      <c r="C88" s="62"/>
    </row>
    <row r="89" spans="2:3">
      <c r="B89" s="60" t="s">
        <v>896</v>
      </c>
      <c r="C89" s="62"/>
    </row>
    <row r="90" spans="2:3">
      <c r="B90" s="60" t="s">
        <v>897</v>
      </c>
      <c r="C90" s="62"/>
    </row>
    <row r="91" spans="2:3" ht="42" customHeight="1">
      <c r="B91" s="60" t="s">
        <v>898</v>
      </c>
      <c r="C91" s="62"/>
    </row>
    <row r="92" spans="2:3">
      <c r="B92" s="60" t="s">
        <v>899</v>
      </c>
      <c r="C92" s="62"/>
    </row>
    <row r="93" spans="2:3" ht="36">
      <c r="B93" s="60" t="s">
        <v>900</v>
      </c>
      <c r="C93" s="62"/>
    </row>
    <row r="94" spans="2:3" ht="36">
      <c r="B94" s="60" t="s">
        <v>901</v>
      </c>
    </row>
    <row r="95" spans="2:3">
      <c r="B95" s="60" t="s">
        <v>902</v>
      </c>
    </row>
    <row r="96" spans="2:3">
      <c r="B96" s="60" t="s">
        <v>903</v>
      </c>
    </row>
    <row r="97" spans="2:2">
      <c r="B97" s="60" t="s">
        <v>904</v>
      </c>
    </row>
    <row r="98" spans="2:2">
      <c r="B98" s="60" t="s">
        <v>905</v>
      </c>
    </row>
    <row r="99" spans="2:2">
      <c r="B99" s="60" t="s">
        <v>906</v>
      </c>
    </row>
    <row r="100" spans="2:2">
      <c r="B100" s="60" t="s">
        <v>907</v>
      </c>
    </row>
    <row r="101" spans="2:2">
      <c r="B101" s="60" t="s">
        <v>908</v>
      </c>
    </row>
    <row r="102" spans="2:2">
      <c r="B102" s="60" t="s">
        <v>909</v>
      </c>
    </row>
    <row r="103" spans="2:2">
      <c r="B103" s="60" t="s">
        <v>910</v>
      </c>
    </row>
    <row r="104" spans="2:2">
      <c r="B104" s="60" t="s">
        <v>911</v>
      </c>
    </row>
    <row r="105" spans="2:2">
      <c r="B105" s="60" t="s">
        <v>912</v>
      </c>
    </row>
    <row r="106" spans="2:2">
      <c r="B106" s="60" t="s">
        <v>913</v>
      </c>
    </row>
    <row r="107" spans="2:2">
      <c r="B107" s="60" t="s">
        <v>914</v>
      </c>
    </row>
    <row r="108" spans="2:2">
      <c r="B108" s="60" t="s">
        <v>915</v>
      </c>
    </row>
    <row r="109" spans="2:2">
      <c r="B109" s="60" t="s">
        <v>916</v>
      </c>
    </row>
    <row r="110" spans="2:2">
      <c r="B110" s="60" t="s">
        <v>917</v>
      </c>
    </row>
    <row r="111" spans="2:2">
      <c r="B111" s="60" t="s">
        <v>918</v>
      </c>
    </row>
    <row r="112" spans="2:2">
      <c r="B112" s="60" t="s">
        <v>919</v>
      </c>
    </row>
    <row r="113" spans="2:3">
      <c r="B113" s="60" t="s">
        <v>920</v>
      </c>
    </row>
    <row r="114" spans="2:3">
      <c r="B114" s="60" t="s">
        <v>921</v>
      </c>
    </row>
    <row r="115" spans="2:3">
      <c r="B115" s="60"/>
    </row>
    <row r="116" spans="2:3">
      <c r="B116" s="60" t="s">
        <v>922</v>
      </c>
    </row>
    <row r="117" spans="2:3">
      <c r="B117" s="60" t="s">
        <v>923</v>
      </c>
    </row>
    <row r="118" spans="2:3">
      <c r="B118" s="60" t="s">
        <v>924</v>
      </c>
    </row>
    <row r="119" spans="2:3">
      <c r="B119" s="60" t="s">
        <v>925</v>
      </c>
    </row>
    <row r="120" spans="2:3">
      <c r="B120" s="60" t="s">
        <v>926</v>
      </c>
      <c r="C120" s="62"/>
    </row>
    <row r="121" spans="2:3">
      <c r="B121" s="60" t="s">
        <v>927</v>
      </c>
      <c r="C121" s="62"/>
    </row>
    <row r="122" spans="2:3">
      <c r="B122" s="60" t="s">
        <v>928</v>
      </c>
    </row>
    <row r="123" spans="2:3">
      <c r="B123" s="60" t="s">
        <v>929</v>
      </c>
      <c r="C123" s="62"/>
    </row>
    <row r="124" spans="2:3">
      <c r="B124" s="60" t="s">
        <v>930</v>
      </c>
    </row>
    <row r="125" spans="2:3">
      <c r="B125" s="60" t="s">
        <v>931</v>
      </c>
    </row>
    <row r="126" spans="2:3">
      <c r="B126" s="60" t="s">
        <v>932</v>
      </c>
      <c r="C126" s="62"/>
    </row>
    <row r="127" spans="2:3">
      <c r="B127" s="60" t="s">
        <v>933</v>
      </c>
      <c r="C127" s="62"/>
    </row>
    <row r="128" spans="2:3">
      <c r="B128" s="60" t="s">
        <v>934</v>
      </c>
    </row>
    <row r="129" spans="2:2">
      <c r="B129" s="60" t="s">
        <v>935</v>
      </c>
    </row>
    <row r="130" spans="2:2">
      <c r="B130" s="60" t="s">
        <v>936</v>
      </c>
    </row>
    <row r="131" spans="2:2">
      <c r="B131" s="60" t="s">
        <v>937</v>
      </c>
    </row>
    <row r="132" spans="2:2">
      <c r="B132" s="60" t="s">
        <v>938</v>
      </c>
    </row>
    <row r="133" spans="2:2">
      <c r="B133" s="60"/>
    </row>
    <row r="134" spans="2:2">
      <c r="B134" s="60" t="s">
        <v>939</v>
      </c>
    </row>
    <row r="135" spans="2:2">
      <c r="B135" s="60" t="s">
        <v>940</v>
      </c>
    </row>
    <row r="136" spans="2:2">
      <c r="B136" s="60" t="s">
        <v>941</v>
      </c>
    </row>
    <row r="137" spans="2:2">
      <c r="B137" s="60" t="s">
        <v>942</v>
      </c>
    </row>
    <row r="138" spans="2:2">
      <c r="B138" s="60" t="s">
        <v>943</v>
      </c>
    </row>
    <row r="139" spans="2:2">
      <c r="B139" s="60" t="s">
        <v>944</v>
      </c>
    </row>
    <row r="140" spans="2:2">
      <c r="B140" s="60" t="s">
        <v>945</v>
      </c>
    </row>
    <row r="141" spans="2:2">
      <c r="B141" s="60" t="s">
        <v>946</v>
      </c>
    </row>
    <row r="142" spans="2:2">
      <c r="B142" s="60" t="s">
        <v>947</v>
      </c>
    </row>
    <row r="143" spans="2:2">
      <c r="B143" s="60" t="s">
        <v>948</v>
      </c>
    </row>
    <row r="144" spans="2:2">
      <c r="B144" s="60"/>
    </row>
    <row r="145" spans="2:3">
      <c r="B145" s="60" t="s">
        <v>949</v>
      </c>
    </row>
    <row r="146" spans="2:3">
      <c r="B146" s="60" t="s">
        <v>950</v>
      </c>
    </row>
    <row r="147" spans="2:3">
      <c r="B147" s="60" t="s">
        <v>951</v>
      </c>
    </row>
    <row r="148" spans="2:3">
      <c r="B148" s="60" t="s">
        <v>925</v>
      </c>
    </row>
    <row r="149" spans="2:3">
      <c r="B149" s="60" t="s">
        <v>952</v>
      </c>
      <c r="C149" s="62"/>
    </row>
    <row r="150" spans="2:3">
      <c r="B150" s="60" t="s">
        <v>953</v>
      </c>
      <c r="C150" s="62"/>
    </row>
    <row r="151" spans="2:3">
      <c r="B151" s="60" t="s">
        <v>954</v>
      </c>
    </row>
    <row r="152" spans="2:3">
      <c r="B152" s="60" t="s">
        <v>955</v>
      </c>
    </row>
    <row r="153" spans="2:3" ht="54">
      <c r="B153" s="60" t="s">
        <v>956</v>
      </c>
    </row>
    <row r="154" spans="2:3">
      <c r="B154" s="60" t="s">
        <v>957</v>
      </c>
      <c r="C154" s="62"/>
    </row>
    <row r="155" spans="2:3">
      <c r="B155" s="60"/>
    </row>
    <row r="156" spans="2:3">
      <c r="B156" s="60" t="s">
        <v>958</v>
      </c>
    </row>
    <row r="157" spans="2:3" ht="54">
      <c r="B157" s="61" t="s">
        <v>959</v>
      </c>
    </row>
    <row r="158" spans="2:3">
      <c r="B158" s="60" t="s">
        <v>960</v>
      </c>
    </row>
    <row r="159" spans="2:3">
      <c r="B159" s="60" t="s">
        <v>961</v>
      </c>
    </row>
    <row r="160" spans="2:3">
      <c r="B160" s="60" t="s">
        <v>962</v>
      </c>
    </row>
    <row r="161" spans="2:2">
      <c r="B161" s="60" t="s">
        <v>963</v>
      </c>
    </row>
    <row r="162" spans="2:2">
      <c r="B162" s="60" t="s">
        <v>964</v>
      </c>
    </row>
    <row r="163" spans="2:2">
      <c r="B163" s="60" t="s">
        <v>965</v>
      </c>
    </row>
    <row r="164" spans="2:2">
      <c r="B164" s="60" t="s">
        <v>966</v>
      </c>
    </row>
    <row r="165" spans="2:2">
      <c r="B165" s="60" t="s">
        <v>967</v>
      </c>
    </row>
    <row r="166" spans="2:2">
      <c r="B166" s="60" t="s">
        <v>968</v>
      </c>
    </row>
    <row r="167" spans="2:2">
      <c r="B167" s="60" t="s">
        <v>969</v>
      </c>
    </row>
    <row r="168" spans="2:2">
      <c r="B168" s="60" t="s">
        <v>970</v>
      </c>
    </row>
    <row r="169" spans="2:2">
      <c r="B169" s="60" t="s">
        <v>971</v>
      </c>
    </row>
    <row r="170" spans="2:2">
      <c r="B170" s="60"/>
    </row>
    <row r="171" spans="2:2">
      <c r="B171" s="60" t="s">
        <v>972</v>
      </c>
    </row>
    <row r="172" spans="2:2">
      <c r="B172" s="61" t="s">
        <v>973</v>
      </c>
    </row>
    <row r="173" spans="2:2" ht="108">
      <c r="B173" s="61" t="s">
        <v>974</v>
      </c>
    </row>
    <row r="174" spans="2:2">
      <c r="B174" s="60"/>
    </row>
    <row r="175" spans="2:2">
      <c r="B175" s="60" t="s">
        <v>975</v>
      </c>
    </row>
    <row r="176" spans="2:2" ht="138.75" customHeight="1">
      <c r="B176" s="60" t="s">
        <v>976</v>
      </c>
    </row>
    <row r="177" spans="2:3">
      <c r="B177" s="60" t="s">
        <v>977</v>
      </c>
      <c r="C177" s="62"/>
    </row>
    <row r="178" spans="2:3">
      <c r="B178" s="60" t="s">
        <v>978</v>
      </c>
      <c r="C178" s="62"/>
    </row>
    <row r="179" spans="2:3">
      <c r="B179" s="60" t="s">
        <v>979</v>
      </c>
      <c r="C179" s="62"/>
    </row>
    <row r="180" spans="2:3">
      <c r="B180" s="60" t="s">
        <v>980</v>
      </c>
      <c r="C180" s="62"/>
    </row>
    <row r="181" spans="2:3">
      <c r="B181" s="60" t="s">
        <v>981</v>
      </c>
      <c r="C181" s="62"/>
    </row>
    <row r="182" spans="2:3">
      <c r="B182" s="60" t="s">
        <v>982</v>
      </c>
    </row>
    <row r="183" spans="2:3">
      <c r="B183" s="60" t="s">
        <v>983</v>
      </c>
    </row>
    <row r="184" spans="2:3">
      <c r="B184" s="60" t="s">
        <v>984</v>
      </c>
      <c r="C184" s="62"/>
    </row>
    <row r="185" spans="2:3">
      <c r="B185" s="60" t="s">
        <v>985</v>
      </c>
    </row>
    <row r="186" spans="2:3">
      <c r="B186" s="60" t="s">
        <v>986</v>
      </c>
      <c r="C186" s="62"/>
    </row>
    <row r="187" spans="2:3">
      <c r="B187" s="60" t="s">
        <v>987</v>
      </c>
    </row>
    <row r="188" spans="2:3">
      <c r="B188" s="60" t="s">
        <v>988</v>
      </c>
      <c r="C188" s="62"/>
    </row>
    <row r="189" spans="2:3">
      <c r="B189" s="60" t="s">
        <v>989</v>
      </c>
    </row>
    <row r="190" spans="2:3">
      <c r="B190" s="60" t="s">
        <v>990</v>
      </c>
      <c r="C190" s="63"/>
    </row>
    <row r="191" spans="2:3">
      <c r="B191" s="60" t="s">
        <v>991</v>
      </c>
    </row>
    <row r="192" spans="2:3" ht="57.75" customHeight="1">
      <c r="B192" s="60" t="s">
        <v>992</v>
      </c>
    </row>
    <row r="193" spans="2:2">
      <c r="B193" s="60" t="s">
        <v>993</v>
      </c>
    </row>
    <row r="194" spans="2:2">
      <c r="B194" s="60" t="s">
        <v>994</v>
      </c>
    </row>
    <row r="195" spans="2:2">
      <c r="B195" s="60" t="s">
        <v>995</v>
      </c>
    </row>
    <row r="196" spans="2:2">
      <c r="B196" s="60" t="s">
        <v>996</v>
      </c>
    </row>
    <row r="197" spans="2:2">
      <c r="B197" s="60" t="s">
        <v>997</v>
      </c>
    </row>
    <row r="198" spans="2:2" ht="36">
      <c r="B198" s="60" t="s">
        <v>998</v>
      </c>
    </row>
    <row r="199" spans="2:2">
      <c r="B199" s="60"/>
    </row>
    <row r="200" spans="2:2">
      <c r="B200" s="60" t="s">
        <v>999</v>
      </c>
    </row>
    <row r="201" spans="2:2">
      <c r="B201" s="60" t="s">
        <v>1000</v>
      </c>
    </row>
    <row r="202" spans="2:2" ht="54">
      <c r="B202" s="60" t="s">
        <v>1001</v>
      </c>
    </row>
    <row r="203" spans="2:2">
      <c r="B203" s="60"/>
    </row>
    <row r="204" spans="2:2">
      <c r="B204" s="60" t="s">
        <v>1002</v>
      </c>
    </row>
    <row r="205" spans="2:2">
      <c r="B205" s="60" t="s">
        <v>1003</v>
      </c>
    </row>
    <row r="206" spans="2:2">
      <c r="B206" s="60" t="s">
        <v>1004</v>
      </c>
    </row>
    <row r="207" spans="2:2">
      <c r="B207" s="60" t="s">
        <v>1005</v>
      </c>
    </row>
    <row r="208" spans="2:2">
      <c r="B208" s="60" t="s">
        <v>1006</v>
      </c>
    </row>
    <row r="209" spans="2:2">
      <c r="B209" s="60"/>
    </row>
    <row r="210" spans="2:2">
      <c r="B210" s="60" t="s">
        <v>1007</v>
      </c>
    </row>
    <row r="211" spans="2:2" ht="108">
      <c r="B211" s="60" t="s">
        <v>1008</v>
      </c>
    </row>
    <row r="212" spans="2:2">
      <c r="B212" s="60" t="s">
        <v>1009</v>
      </c>
    </row>
    <row r="213" spans="2:2">
      <c r="B213" s="60"/>
    </row>
    <row r="214" spans="2:2">
      <c r="B214" s="60" t="s">
        <v>1010</v>
      </c>
    </row>
    <row r="215" spans="2:2" ht="54">
      <c r="B215" s="60" t="s">
        <v>1011</v>
      </c>
    </row>
    <row r="216" spans="2:2">
      <c r="B216" s="61" t="s">
        <v>1012</v>
      </c>
    </row>
    <row r="217" spans="2:2" ht="36">
      <c r="B217" s="61" t="s">
        <v>1013</v>
      </c>
    </row>
    <row r="218" spans="2:2" ht="36">
      <c r="B218" s="61" t="s">
        <v>1014</v>
      </c>
    </row>
    <row r="219" spans="2:2" ht="36">
      <c r="B219" s="61" t="s">
        <v>1015</v>
      </c>
    </row>
    <row r="220" spans="2:2">
      <c r="B220" s="61" t="s">
        <v>1016</v>
      </c>
    </row>
    <row r="221" spans="2:2">
      <c r="B221" s="61" t="s">
        <v>1017</v>
      </c>
    </row>
    <row r="222" spans="2:2" ht="36">
      <c r="B222" s="61" t="s">
        <v>1018</v>
      </c>
    </row>
    <row r="223" spans="2:2" ht="36">
      <c r="B223" s="61" t="s">
        <v>1019</v>
      </c>
    </row>
    <row r="224" spans="2:2" ht="36">
      <c r="B224" s="61" t="s">
        <v>1020</v>
      </c>
    </row>
    <row r="225" spans="2:2" ht="60.75" customHeight="1">
      <c r="B225" s="60" t="s">
        <v>1021</v>
      </c>
    </row>
    <row r="226" spans="2:2">
      <c r="B226" s="60"/>
    </row>
    <row r="227" spans="2:2">
      <c r="B227" s="60" t="s">
        <v>1022</v>
      </c>
    </row>
    <row r="228" spans="2:2">
      <c r="B228" s="60" t="s">
        <v>1023</v>
      </c>
    </row>
    <row r="229" spans="2:2" ht="78" customHeight="1">
      <c r="B229" s="61" t="s">
        <v>1024</v>
      </c>
    </row>
    <row r="230" spans="2:2">
      <c r="B230" s="60"/>
    </row>
    <row r="231" spans="2:2">
      <c r="B231" s="60" t="s">
        <v>1025</v>
      </c>
    </row>
    <row r="232" spans="2:2" ht="78.75" customHeight="1">
      <c r="B232" s="60" t="s">
        <v>1026</v>
      </c>
    </row>
    <row r="233" spans="2:2" ht="78.75" customHeight="1">
      <c r="B233" s="60" t="s">
        <v>1027</v>
      </c>
    </row>
    <row r="234" spans="2:2">
      <c r="B234" s="60"/>
    </row>
    <row r="235" spans="2:2">
      <c r="B235" s="60" t="s">
        <v>1028</v>
      </c>
    </row>
    <row r="236" spans="2:2" ht="101.25" customHeight="1">
      <c r="B236" s="60" t="s">
        <v>1029</v>
      </c>
    </row>
    <row r="237" spans="2:2">
      <c r="B237" s="60" t="s">
        <v>1030</v>
      </c>
    </row>
    <row r="238" spans="2:2">
      <c r="B238" s="60" t="s">
        <v>1031</v>
      </c>
    </row>
    <row r="239" spans="2:2">
      <c r="B239" s="60"/>
    </row>
    <row r="240" spans="2:2">
      <c r="B240" s="60" t="s">
        <v>1032</v>
      </c>
    </row>
    <row r="241" spans="2:2" ht="36">
      <c r="B241" s="60" t="s">
        <v>1033</v>
      </c>
    </row>
    <row r="242" spans="2:2">
      <c r="B242" s="60"/>
    </row>
    <row r="243" spans="2:2">
      <c r="B243" s="60" t="s">
        <v>1034</v>
      </c>
    </row>
    <row r="244" spans="2:2" ht="54">
      <c r="B244" s="60" t="s">
        <v>1035</v>
      </c>
    </row>
    <row r="245" spans="2:2">
      <c r="B245" s="60" t="s">
        <v>1036</v>
      </c>
    </row>
    <row r="246" spans="2:2">
      <c r="B246" s="60" t="s">
        <v>1037</v>
      </c>
    </row>
    <row r="247" spans="2:2">
      <c r="B247" s="60" t="s">
        <v>1038</v>
      </c>
    </row>
    <row r="248" spans="2:2">
      <c r="B248" s="60" t="s">
        <v>1039</v>
      </c>
    </row>
    <row r="249" spans="2:2">
      <c r="B249" s="60" t="s">
        <v>1040</v>
      </c>
    </row>
    <row r="250" spans="2:2">
      <c r="B250" s="60"/>
    </row>
    <row r="251" spans="2:2">
      <c r="B251" s="64" t="s">
        <v>1041</v>
      </c>
    </row>
    <row r="252" spans="2:2">
      <c r="B252" s="64" t="s">
        <v>1042</v>
      </c>
    </row>
    <row r="253" spans="2:2">
      <c r="B253" s="64" t="s">
        <v>1043</v>
      </c>
    </row>
    <row r="254" spans="2:2" ht="34.5">
      <c r="B254" s="56" t="s">
        <v>1044</v>
      </c>
    </row>
    <row r="255" spans="2:2">
      <c r="B255" s="64" t="s">
        <v>1045</v>
      </c>
    </row>
    <row r="256" spans="2:2" ht="34.5">
      <c r="B256" s="56" t="s">
        <v>1046</v>
      </c>
    </row>
    <row r="257" spans="2:2" ht="34.5">
      <c r="B257" s="56" t="s">
        <v>1047</v>
      </c>
    </row>
    <row r="258" spans="2:2" ht="34.5">
      <c r="B258" s="56" t="s">
        <v>1048</v>
      </c>
    </row>
    <row r="259" spans="2:2">
      <c r="B259" s="64" t="s">
        <v>1049</v>
      </c>
    </row>
    <row r="260" spans="2:2" ht="34.5">
      <c r="B260" s="56" t="s">
        <v>1050</v>
      </c>
    </row>
    <row r="261" spans="2:2" ht="51.75">
      <c r="B261" s="56" t="s">
        <v>1051</v>
      </c>
    </row>
    <row r="262" spans="2:2">
      <c r="B262" s="60"/>
    </row>
    <row r="263" spans="2:2">
      <c r="B263" s="60" t="s">
        <v>1052</v>
      </c>
    </row>
    <row r="264" spans="2:2" ht="36">
      <c r="B264" s="60" t="s">
        <v>1053</v>
      </c>
    </row>
    <row r="265" spans="2:2">
      <c r="B265" s="60"/>
    </row>
    <row r="267" spans="2:2">
      <c r="B267" s="60"/>
    </row>
    <row r="268" spans="2:2">
      <c r="B268" s="60" t="s">
        <v>1054</v>
      </c>
    </row>
    <row r="269" spans="2:2">
      <c r="B269" s="60" t="s">
        <v>1055</v>
      </c>
    </row>
    <row r="270" spans="2:2">
      <c r="B270" s="65"/>
    </row>
    <row r="271" spans="2:2">
      <c r="B271" s="60" t="s">
        <v>1056</v>
      </c>
    </row>
    <row r="272" spans="2:2" ht="72">
      <c r="B272" s="61" t="s">
        <v>1057</v>
      </c>
    </row>
    <row r="273" spans="2:2">
      <c r="B273" s="60"/>
    </row>
    <row r="274" spans="2:2">
      <c r="B274" s="60" t="s">
        <v>1058</v>
      </c>
    </row>
    <row r="275" spans="2:2">
      <c r="B275" s="60" t="s">
        <v>1059</v>
      </c>
    </row>
    <row r="276" spans="2:2">
      <c r="B276" s="60" t="s">
        <v>1060</v>
      </c>
    </row>
    <row r="277" spans="2:2" ht="72">
      <c r="B277" s="60" t="s">
        <v>1061</v>
      </c>
    </row>
    <row r="279" spans="2:2">
      <c r="B279" s="60" t="s">
        <v>1062</v>
      </c>
    </row>
    <row r="280" spans="2:2">
      <c r="B280" s="60" t="s">
        <v>1063</v>
      </c>
    </row>
    <row r="282" spans="2:2">
      <c r="B282" s="60"/>
    </row>
    <row r="283" spans="2:2">
      <c r="B283" s="60" t="s">
        <v>1064</v>
      </c>
    </row>
    <row r="284" spans="2:2">
      <c r="B284" s="60" t="s">
        <v>1065</v>
      </c>
    </row>
    <row r="285" spans="2:2">
      <c r="B285" s="60" t="s">
        <v>1066</v>
      </c>
    </row>
    <row r="286" spans="2:2">
      <c r="B286" s="60" t="s">
        <v>1067</v>
      </c>
    </row>
    <row r="287" spans="2:2">
      <c r="B287" s="60" t="s">
        <v>1068</v>
      </c>
    </row>
    <row r="288" spans="2:2">
      <c r="B288" s="60" t="s">
        <v>1069</v>
      </c>
    </row>
    <row r="289" spans="2:2">
      <c r="B289" s="60" t="s">
        <v>1070</v>
      </c>
    </row>
    <row r="290" spans="2:2">
      <c r="B290" s="60" t="s">
        <v>1071</v>
      </c>
    </row>
    <row r="291" spans="2:2">
      <c r="B291" s="60" t="s">
        <v>1072</v>
      </c>
    </row>
    <row r="292" spans="2:2">
      <c r="B292" s="60" t="s">
        <v>1073</v>
      </c>
    </row>
    <row r="293" spans="2:2">
      <c r="B293" s="60" t="s">
        <v>1074</v>
      </c>
    </row>
    <row r="294" spans="2:2">
      <c r="B294" s="60" t="s">
        <v>1075</v>
      </c>
    </row>
    <row r="295" spans="2:2">
      <c r="B295" s="60" t="s">
        <v>1076</v>
      </c>
    </row>
    <row r="296" spans="2:2">
      <c r="B296" s="60" t="s">
        <v>1077</v>
      </c>
    </row>
    <row r="297" spans="2:2">
      <c r="B297" s="60" t="s">
        <v>1078</v>
      </c>
    </row>
    <row r="298" spans="2:2">
      <c r="B298" s="60" t="s">
        <v>1079</v>
      </c>
    </row>
    <row r="299" spans="2:2">
      <c r="B299" s="60" t="s">
        <v>1080</v>
      </c>
    </row>
    <row r="300" spans="2:2">
      <c r="B300" s="60" t="s">
        <v>1081</v>
      </c>
    </row>
    <row r="301" spans="2:2">
      <c r="B301" s="60" t="s">
        <v>1082</v>
      </c>
    </row>
    <row r="302" spans="2:2">
      <c r="B302" s="60" t="s">
        <v>1083</v>
      </c>
    </row>
    <row r="303" spans="2:2">
      <c r="B303" s="60" t="s">
        <v>1084</v>
      </c>
    </row>
    <row r="304" spans="2:2">
      <c r="B304" s="60" t="s">
        <v>1085</v>
      </c>
    </row>
    <row r="305" spans="2:2">
      <c r="B305" s="60" t="s">
        <v>1086</v>
      </c>
    </row>
    <row r="306" spans="2:2">
      <c r="B306" s="60" t="s">
        <v>1087</v>
      </c>
    </row>
    <row r="307" spans="2:2">
      <c r="B307" s="60" t="s">
        <v>1088</v>
      </c>
    </row>
    <row r="308" spans="2:2">
      <c r="B308" s="60" t="s">
        <v>1089</v>
      </c>
    </row>
    <row r="309" spans="2:2">
      <c r="B309" s="60" t="s">
        <v>1090</v>
      </c>
    </row>
    <row r="310" spans="2:2">
      <c r="B310" s="60" t="s">
        <v>1091</v>
      </c>
    </row>
    <row r="311" spans="2:2">
      <c r="B311" s="60" t="s">
        <v>1092</v>
      </c>
    </row>
    <row r="312" spans="2:2">
      <c r="B312" s="60" t="s">
        <v>1093</v>
      </c>
    </row>
    <row r="313" spans="2:2">
      <c r="B313" s="60" t="s">
        <v>1094</v>
      </c>
    </row>
    <row r="314" spans="2:2">
      <c r="B314" s="60" t="s">
        <v>1095</v>
      </c>
    </row>
    <row r="315" spans="2:2">
      <c r="B315" s="60" t="s">
        <v>1096</v>
      </c>
    </row>
    <row r="316" spans="2:2">
      <c r="B316" s="60" t="s">
        <v>1097</v>
      </c>
    </row>
    <row r="317" spans="2:2">
      <c r="B317" s="60" t="s">
        <v>1098</v>
      </c>
    </row>
    <row r="318" spans="2:2">
      <c r="B318" s="60" t="s">
        <v>1099</v>
      </c>
    </row>
    <row r="319" spans="2:2">
      <c r="B319" s="60" t="s">
        <v>1100</v>
      </c>
    </row>
    <row r="320" spans="2:2">
      <c r="B320" s="60" t="s">
        <v>1101</v>
      </c>
    </row>
    <row r="321" spans="2:2">
      <c r="B321" s="60"/>
    </row>
    <row r="322" spans="2:2">
      <c r="B322" s="66" t="s">
        <v>817</v>
      </c>
    </row>
    <row r="324" spans="2:2">
      <c r="B324" s="59"/>
    </row>
    <row r="325" spans="2:2">
      <c r="B325" s="59" t="s">
        <v>1102</v>
      </c>
    </row>
    <row r="326" spans="2:2">
      <c r="B326" s="59" t="s">
        <v>1103</v>
      </c>
    </row>
    <row r="327" spans="2:2">
      <c r="B327" s="59" t="s">
        <v>1104</v>
      </c>
    </row>
    <row r="328" spans="2:2">
      <c r="B328" s="59"/>
    </row>
    <row r="329" spans="2:2" ht="108">
      <c r="B329" s="60" t="s">
        <v>1105</v>
      </c>
    </row>
    <row r="330" spans="2:2">
      <c r="B330" s="60"/>
    </row>
    <row r="331" spans="2:2">
      <c r="B331" s="60"/>
    </row>
    <row r="332" spans="2:2">
      <c r="B332" s="67" t="s">
        <v>1106</v>
      </c>
    </row>
    <row r="333" spans="2:2">
      <c r="B333" s="68" t="s">
        <v>1107</v>
      </c>
    </row>
    <row r="334" spans="2:2">
      <c r="B334" s="67" t="s">
        <v>1108</v>
      </c>
    </row>
    <row r="335" spans="2:2">
      <c r="B335" s="68" t="s">
        <v>1109</v>
      </c>
    </row>
    <row r="336" spans="2:2">
      <c r="B336" s="68" t="s">
        <v>1110</v>
      </c>
    </row>
    <row r="337" spans="2:2">
      <c r="B337" s="67" t="s">
        <v>1111</v>
      </c>
    </row>
    <row r="338" spans="2:2" ht="54">
      <c r="B338" s="60" t="s">
        <v>1112</v>
      </c>
    </row>
    <row r="339" spans="2:2">
      <c r="B339" s="60" t="s">
        <v>1113</v>
      </c>
    </row>
    <row r="340" spans="2:2">
      <c r="B340" s="60" t="s">
        <v>1114</v>
      </c>
    </row>
    <row r="341" spans="2:2">
      <c r="B341" s="60" t="s">
        <v>1115</v>
      </c>
    </row>
    <row r="342" spans="2:2">
      <c r="B342" s="60" t="s">
        <v>1116</v>
      </c>
    </row>
    <row r="343" spans="2:2">
      <c r="B343" s="60" t="s">
        <v>1117</v>
      </c>
    </row>
    <row r="344" spans="2:2">
      <c r="B344" s="69" t="s">
        <v>1118</v>
      </c>
    </row>
    <row r="345" spans="2:2">
      <c r="B345" s="60" t="s">
        <v>1119</v>
      </c>
    </row>
    <row r="346" spans="2:2">
      <c r="B346" s="68"/>
    </row>
    <row r="347" spans="2:2">
      <c r="B347" s="67" t="s">
        <v>1120</v>
      </c>
    </row>
    <row r="348" spans="2:2" ht="54">
      <c r="B348" s="60" t="s">
        <v>1121</v>
      </c>
    </row>
    <row r="349" spans="2:2">
      <c r="B349" s="60" t="s">
        <v>1122</v>
      </c>
    </row>
    <row r="350" spans="2:2">
      <c r="B350" s="60" t="s">
        <v>1123</v>
      </c>
    </row>
    <row r="351" spans="2:2">
      <c r="B351" s="60" t="s">
        <v>1124</v>
      </c>
    </row>
    <row r="353" spans="2:2">
      <c r="B353" s="68" t="s">
        <v>1125</v>
      </c>
    </row>
    <row r="354" spans="2:2">
      <c r="B354" s="68" t="s">
        <v>1126</v>
      </c>
    </row>
    <row r="355" spans="2:2" ht="36">
      <c r="B355" s="68" t="s">
        <v>1127</v>
      </c>
    </row>
    <row r="356" spans="2:2">
      <c r="B356" s="60" t="s">
        <v>1128</v>
      </c>
    </row>
    <row r="357" spans="2:2">
      <c r="B357" s="60" t="s">
        <v>1129</v>
      </c>
    </row>
    <row r="358" spans="2:2">
      <c r="B358" s="60" t="s">
        <v>1130</v>
      </c>
    </row>
    <row r="359" spans="2:2">
      <c r="B359" s="60" t="s">
        <v>1131</v>
      </c>
    </row>
    <row r="360" spans="2:2">
      <c r="B360" s="60" t="s">
        <v>1132</v>
      </c>
    </row>
    <row r="361" spans="2:2">
      <c r="B361" s="60" t="s">
        <v>1133</v>
      </c>
    </row>
    <row r="362" spans="2:2">
      <c r="B362" s="60" t="s">
        <v>1134</v>
      </c>
    </row>
    <row r="363" spans="2:2">
      <c r="B363" s="60" t="s">
        <v>1135</v>
      </c>
    </row>
    <row r="364" spans="2:2">
      <c r="B364" s="60" t="s">
        <v>1136</v>
      </c>
    </row>
    <row r="365" spans="2:2">
      <c r="B365" s="60" t="s">
        <v>1137</v>
      </c>
    </row>
    <row r="366" spans="2:2" ht="42.75" customHeight="1">
      <c r="B366" s="60" t="s">
        <v>1138</v>
      </c>
    </row>
    <row r="367" spans="2:2">
      <c r="B367" s="60" t="s">
        <v>1139</v>
      </c>
    </row>
    <row r="368" spans="2:2">
      <c r="B368" s="60" t="s">
        <v>1140</v>
      </c>
    </row>
    <row r="369" spans="2:2">
      <c r="B369" s="60" t="s">
        <v>1141</v>
      </c>
    </row>
    <row r="370" spans="2:2">
      <c r="B370" s="60" t="s">
        <v>1142</v>
      </c>
    </row>
    <row r="371" spans="2:2">
      <c r="B371" s="68" t="s">
        <v>1143</v>
      </c>
    </row>
    <row r="372" spans="2:2">
      <c r="B372" s="60" t="s">
        <v>1144</v>
      </c>
    </row>
    <row r="373" spans="2:2">
      <c r="B373" s="69" t="s">
        <v>1145</v>
      </c>
    </row>
    <row r="374" spans="2:2" ht="54">
      <c r="B374" s="60" t="s">
        <v>1146</v>
      </c>
    </row>
    <row r="375" spans="2:2">
      <c r="B375" s="69" t="s">
        <v>1147</v>
      </c>
    </row>
    <row r="376" spans="2:2" ht="36">
      <c r="B376" s="60" t="s">
        <v>1148</v>
      </c>
    </row>
    <row r="377" spans="2:2">
      <c r="B377" s="69" t="s">
        <v>1149</v>
      </c>
    </row>
    <row r="378" spans="2:2" ht="36">
      <c r="B378" s="60" t="s">
        <v>1150</v>
      </c>
    </row>
    <row r="379" spans="2:2">
      <c r="B379" s="69" t="s">
        <v>1151</v>
      </c>
    </row>
    <row r="380" spans="2:2" ht="36">
      <c r="B380" s="60" t="s">
        <v>1152</v>
      </c>
    </row>
    <row r="381" spans="2:2" ht="54">
      <c r="B381" s="60" t="s">
        <v>1153</v>
      </c>
    </row>
    <row r="382" spans="2:2">
      <c r="B382" s="69" t="s">
        <v>1154</v>
      </c>
    </row>
    <row r="383" spans="2:2" ht="54">
      <c r="B383" s="60" t="s">
        <v>1155</v>
      </c>
    </row>
    <row r="384" spans="2:2">
      <c r="B384" s="60" t="s">
        <v>1156</v>
      </c>
    </row>
    <row r="385" spans="2:2">
      <c r="B385" s="60" t="s">
        <v>1157</v>
      </c>
    </row>
    <row r="386" spans="2:2">
      <c r="B386" s="60" t="s">
        <v>1158</v>
      </c>
    </row>
    <row r="387" spans="2:2">
      <c r="B387" s="69" t="s">
        <v>1159</v>
      </c>
    </row>
    <row r="388" spans="2:2" ht="60.75" customHeight="1">
      <c r="B388" s="60" t="s">
        <v>1160</v>
      </c>
    </row>
    <row r="389" spans="2:2">
      <c r="B389" s="60"/>
    </row>
    <row r="390" spans="2:2">
      <c r="B390" s="60"/>
    </row>
  </sheetData>
  <sheetProtection algorithmName="SHA-512" hashValue="PEmSNpge30BRDuS8M675d2BJEZIB0j22NF3G8VqfltafDuFDKZgHobR9sVYe7JtddmW6Dx2zpx/T//cky5JnMQ==" saltValue="WbjXRuc1vJ1Gkv1XWCv/RA==" spinCount="100000" sheet="1" objects="1" scenarios="1"/>
  <phoneticPr fontId="3"/>
  <pageMargins left="0.7" right="0.7" top="0.75" bottom="0.75" header="0.3" footer="0.3"/>
  <pageSetup paperSize="9" orientation="portrait" r:id="rId1"/>
  <rowBreaks count="3" manualBreakCount="3">
    <brk id="265" min="1" max="1" man="1"/>
    <brk id="298" min="1" max="1" man="1"/>
    <brk id="323" min="1" max="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E4248-AD74-42F4-BB2D-E8DDDC48AD40}">
  <dimension ref="B2:E91"/>
  <sheetViews>
    <sheetView topLeftCell="A34" workbookViewId="0">
      <selection activeCell="F10" sqref="F10"/>
    </sheetView>
  </sheetViews>
  <sheetFormatPr defaultRowHeight="18.75"/>
  <cols>
    <col min="2" max="2" width="22.375" customWidth="1"/>
    <col min="3" max="3" width="9" style="49"/>
    <col min="4" max="4" width="32.5" customWidth="1"/>
    <col min="5" max="5" width="9" style="49"/>
  </cols>
  <sheetData>
    <row r="2" spans="2:5">
      <c r="B2" s="40" t="s">
        <v>221</v>
      </c>
      <c r="C2" s="41" t="s">
        <v>222</v>
      </c>
      <c r="D2" s="40" t="s">
        <v>223</v>
      </c>
      <c r="E2" s="41" t="s">
        <v>222</v>
      </c>
    </row>
    <row r="3" spans="2:5">
      <c r="B3" s="42" t="s">
        <v>3</v>
      </c>
      <c r="C3" s="43" t="s">
        <v>224</v>
      </c>
      <c r="D3" s="23" t="s">
        <v>225</v>
      </c>
      <c r="E3" s="43" t="s">
        <v>224</v>
      </c>
    </row>
    <row r="4" spans="2:5">
      <c r="B4" s="44"/>
      <c r="C4" s="43" t="s">
        <v>226</v>
      </c>
      <c r="D4" s="23" t="s">
        <v>227</v>
      </c>
      <c r="E4" s="43" t="s">
        <v>226</v>
      </c>
    </row>
    <row r="5" spans="2:5">
      <c r="B5" s="44"/>
      <c r="C5" s="43" t="s">
        <v>228</v>
      </c>
      <c r="D5" s="23" t="s">
        <v>229</v>
      </c>
      <c r="E5" s="43" t="s">
        <v>228</v>
      </c>
    </row>
    <row r="6" spans="2:5">
      <c r="B6" s="44"/>
      <c r="C6" s="43" t="s">
        <v>230</v>
      </c>
      <c r="D6" s="23" t="s">
        <v>231</v>
      </c>
      <c r="E6" s="43" t="s">
        <v>230</v>
      </c>
    </row>
    <row r="7" spans="2:5">
      <c r="B7" s="44"/>
      <c r="C7" s="43" t="s">
        <v>232</v>
      </c>
      <c r="D7" s="23" t="s">
        <v>233</v>
      </c>
      <c r="E7" s="43" t="s">
        <v>232</v>
      </c>
    </row>
    <row r="8" spans="2:5">
      <c r="B8" s="44"/>
      <c r="C8" s="43" t="s">
        <v>234</v>
      </c>
      <c r="D8" s="23" t="s">
        <v>235</v>
      </c>
      <c r="E8" s="43" t="s">
        <v>234</v>
      </c>
    </row>
    <row r="9" spans="2:5">
      <c r="B9" s="44"/>
      <c r="C9" s="43" t="s">
        <v>236</v>
      </c>
      <c r="D9" s="23" t="s">
        <v>237</v>
      </c>
      <c r="E9" s="43" t="s">
        <v>236</v>
      </c>
    </row>
    <row r="10" spans="2:5">
      <c r="B10" s="44"/>
      <c r="C10" s="43" t="s">
        <v>238</v>
      </c>
      <c r="D10" s="23" t="s">
        <v>239</v>
      </c>
      <c r="E10" s="43" t="s">
        <v>238</v>
      </c>
    </row>
    <row r="11" spans="2:5">
      <c r="B11" s="44"/>
      <c r="C11" s="43" t="s">
        <v>240</v>
      </c>
      <c r="D11" s="23" t="s">
        <v>241</v>
      </c>
      <c r="E11" s="43" t="s">
        <v>240</v>
      </c>
    </row>
    <row r="12" spans="2:5">
      <c r="B12" s="44"/>
      <c r="C12" s="43" t="s">
        <v>242</v>
      </c>
      <c r="D12" s="23" t="s">
        <v>243</v>
      </c>
      <c r="E12" s="43" t="s">
        <v>242</v>
      </c>
    </row>
    <row r="13" spans="2:5">
      <c r="B13" s="44"/>
      <c r="C13" s="43" t="s">
        <v>244</v>
      </c>
      <c r="D13" s="23" t="s">
        <v>245</v>
      </c>
      <c r="E13" s="43" t="s">
        <v>244</v>
      </c>
    </row>
    <row r="14" spans="2:5">
      <c r="B14" s="44"/>
      <c r="C14" s="43" t="s">
        <v>246</v>
      </c>
      <c r="D14" s="23" t="s">
        <v>247</v>
      </c>
      <c r="E14" s="43" t="s">
        <v>246</v>
      </c>
    </row>
    <row r="15" spans="2:5">
      <c r="B15" s="44"/>
      <c r="C15" s="43" t="s">
        <v>248</v>
      </c>
      <c r="D15" s="23" t="s">
        <v>249</v>
      </c>
      <c r="E15" s="43" t="s">
        <v>248</v>
      </c>
    </row>
    <row r="16" spans="2:5">
      <c r="B16" s="32"/>
      <c r="C16" s="43" t="s">
        <v>250</v>
      </c>
      <c r="D16" s="23" t="s">
        <v>251</v>
      </c>
      <c r="E16" s="43" t="s">
        <v>250</v>
      </c>
    </row>
    <row r="17" spans="2:5">
      <c r="B17" s="42" t="s">
        <v>252</v>
      </c>
      <c r="C17" s="45" t="s">
        <v>253</v>
      </c>
      <c r="D17" s="23" t="s">
        <v>37</v>
      </c>
      <c r="E17" s="45" t="s">
        <v>253</v>
      </c>
    </row>
    <row r="18" spans="2:5">
      <c r="B18" s="44"/>
      <c r="C18" s="45" t="s">
        <v>116</v>
      </c>
      <c r="D18" s="23" t="s">
        <v>254</v>
      </c>
      <c r="E18" s="45" t="s">
        <v>116</v>
      </c>
    </row>
    <row r="19" spans="2:5">
      <c r="B19" s="44"/>
      <c r="C19" s="45" t="s">
        <v>117</v>
      </c>
      <c r="D19" s="23" t="s">
        <v>255</v>
      </c>
      <c r="E19" s="45" t="s">
        <v>117</v>
      </c>
    </row>
    <row r="20" spans="2:5">
      <c r="B20" s="44"/>
      <c r="C20" s="45" t="s">
        <v>118</v>
      </c>
      <c r="D20" s="23" t="s">
        <v>256</v>
      </c>
      <c r="E20" s="45" t="s">
        <v>118</v>
      </c>
    </row>
    <row r="21" spans="2:5">
      <c r="B21" s="44"/>
      <c r="C21" s="45" t="s">
        <v>161</v>
      </c>
      <c r="D21" s="23" t="s">
        <v>257</v>
      </c>
      <c r="E21" s="45" t="s">
        <v>161</v>
      </c>
    </row>
    <row r="22" spans="2:5">
      <c r="B22" s="44"/>
      <c r="C22" s="45" t="s">
        <v>162</v>
      </c>
      <c r="D22" s="23" t="s">
        <v>258</v>
      </c>
      <c r="E22" s="45" t="s">
        <v>162</v>
      </c>
    </row>
    <row r="23" spans="2:5">
      <c r="B23" s="44"/>
      <c r="C23" s="45" t="s">
        <v>163</v>
      </c>
      <c r="D23" s="23" t="s">
        <v>259</v>
      </c>
      <c r="E23" s="45" t="s">
        <v>163</v>
      </c>
    </row>
    <row r="24" spans="2:5">
      <c r="B24" s="44"/>
      <c r="C24" s="45" t="s">
        <v>164</v>
      </c>
      <c r="D24" s="23" t="s">
        <v>260</v>
      </c>
      <c r="E24" s="45" t="s">
        <v>164</v>
      </c>
    </row>
    <row r="25" spans="2:5">
      <c r="B25" s="44"/>
      <c r="C25" s="45" t="s">
        <v>165</v>
      </c>
      <c r="D25" s="23" t="s">
        <v>261</v>
      </c>
      <c r="E25" s="45" t="s">
        <v>165</v>
      </c>
    </row>
    <row r="26" spans="2:5">
      <c r="B26" s="44"/>
      <c r="C26" s="45" t="s">
        <v>114</v>
      </c>
      <c r="D26" s="23" t="s">
        <v>262</v>
      </c>
      <c r="E26" s="45" t="s">
        <v>114</v>
      </c>
    </row>
    <row r="27" spans="2:5">
      <c r="B27" s="44"/>
      <c r="C27" s="45" t="s">
        <v>263</v>
      </c>
      <c r="D27" s="23" t="s">
        <v>264</v>
      </c>
      <c r="E27" s="45" t="s">
        <v>263</v>
      </c>
    </row>
    <row r="28" spans="2:5">
      <c r="B28" s="44"/>
      <c r="C28" s="45" t="s">
        <v>265</v>
      </c>
      <c r="D28" s="23" t="s">
        <v>266</v>
      </c>
      <c r="E28" s="45" t="s">
        <v>265</v>
      </c>
    </row>
    <row r="29" spans="2:5">
      <c r="B29" s="44"/>
      <c r="C29" s="45" t="s">
        <v>267</v>
      </c>
      <c r="D29" s="23" t="s">
        <v>268</v>
      </c>
      <c r="E29" s="45" t="s">
        <v>267</v>
      </c>
    </row>
    <row r="30" spans="2:5">
      <c r="B30" s="44"/>
      <c r="C30" s="45" t="s">
        <v>269</v>
      </c>
      <c r="D30" s="23" t="s">
        <v>270</v>
      </c>
      <c r="E30" s="45" t="s">
        <v>269</v>
      </c>
    </row>
    <row r="31" spans="2:5">
      <c r="B31" s="44"/>
      <c r="C31" s="45" t="s">
        <v>271</v>
      </c>
      <c r="D31" s="23" t="s">
        <v>272</v>
      </c>
      <c r="E31" s="45" t="s">
        <v>271</v>
      </c>
    </row>
    <row r="32" spans="2:5">
      <c r="B32" s="44"/>
      <c r="C32" s="45" t="s">
        <v>273</v>
      </c>
      <c r="D32" s="23" t="s">
        <v>274</v>
      </c>
      <c r="E32" s="45" t="s">
        <v>273</v>
      </c>
    </row>
    <row r="33" spans="2:5">
      <c r="B33" s="44"/>
      <c r="C33" s="45" t="s">
        <v>275</v>
      </c>
      <c r="D33" s="23" t="s">
        <v>276</v>
      </c>
      <c r="E33" s="45" t="s">
        <v>275</v>
      </c>
    </row>
    <row r="34" spans="2:5">
      <c r="B34" s="44"/>
      <c r="C34" s="45" t="s">
        <v>277</v>
      </c>
      <c r="D34" s="23" t="s">
        <v>278</v>
      </c>
      <c r="E34" s="45" t="s">
        <v>277</v>
      </c>
    </row>
    <row r="35" spans="2:5">
      <c r="B35" s="44"/>
      <c r="C35" s="45" t="s">
        <v>279</v>
      </c>
      <c r="D35" s="23" t="s">
        <v>280</v>
      </c>
      <c r="E35" s="45" t="s">
        <v>279</v>
      </c>
    </row>
    <row r="36" spans="2:5">
      <c r="B36" s="44"/>
      <c r="C36" s="45" t="s">
        <v>281</v>
      </c>
      <c r="D36" s="23" t="s">
        <v>282</v>
      </c>
      <c r="E36" s="45" t="s">
        <v>281</v>
      </c>
    </row>
    <row r="37" spans="2:5">
      <c r="B37" s="44"/>
      <c r="C37" s="45" t="s">
        <v>283</v>
      </c>
      <c r="D37" s="23" t="s">
        <v>284</v>
      </c>
      <c r="E37" s="45" t="s">
        <v>283</v>
      </c>
    </row>
    <row r="38" spans="2:5">
      <c r="B38" s="44"/>
      <c r="C38" s="45" t="s">
        <v>285</v>
      </c>
      <c r="D38" s="23" t="s">
        <v>286</v>
      </c>
      <c r="E38" s="45" t="s">
        <v>285</v>
      </c>
    </row>
    <row r="39" spans="2:5">
      <c r="B39" s="44"/>
      <c r="C39" s="45" t="s">
        <v>287</v>
      </c>
      <c r="D39" s="23" t="s">
        <v>288</v>
      </c>
      <c r="E39" s="45" t="s">
        <v>287</v>
      </c>
    </row>
    <row r="40" spans="2:5">
      <c r="B40" s="44"/>
      <c r="C40" s="45" t="s">
        <v>289</v>
      </c>
      <c r="D40" s="23" t="s">
        <v>290</v>
      </c>
      <c r="E40" s="45" t="s">
        <v>289</v>
      </c>
    </row>
    <row r="41" spans="2:5">
      <c r="B41" s="44"/>
      <c r="C41" s="45" t="s">
        <v>291</v>
      </c>
      <c r="D41" s="23" t="s">
        <v>292</v>
      </c>
      <c r="E41" s="45" t="s">
        <v>291</v>
      </c>
    </row>
    <row r="42" spans="2:5">
      <c r="B42" s="44"/>
      <c r="C42" s="45" t="s">
        <v>293</v>
      </c>
      <c r="D42" s="23" t="s">
        <v>294</v>
      </c>
      <c r="E42" s="45" t="s">
        <v>293</v>
      </c>
    </row>
    <row r="43" spans="2:5">
      <c r="B43" s="44"/>
      <c r="C43" s="45" t="s">
        <v>295</v>
      </c>
      <c r="D43" s="23" t="s">
        <v>296</v>
      </c>
      <c r="E43" s="45" t="s">
        <v>295</v>
      </c>
    </row>
    <row r="44" spans="2:5">
      <c r="B44" s="44"/>
      <c r="C44" s="45" t="s">
        <v>297</v>
      </c>
      <c r="D44" s="23" t="s">
        <v>298</v>
      </c>
      <c r="E44" s="45" t="s">
        <v>297</v>
      </c>
    </row>
    <row r="45" spans="2:5">
      <c r="B45" s="44"/>
      <c r="C45" s="45" t="s">
        <v>299</v>
      </c>
      <c r="D45" s="23" t="s">
        <v>300</v>
      </c>
      <c r="E45" s="45" t="s">
        <v>299</v>
      </c>
    </row>
    <row r="46" spans="2:5">
      <c r="B46" s="44"/>
      <c r="C46" s="45" t="s">
        <v>301</v>
      </c>
      <c r="D46" s="23" t="s">
        <v>302</v>
      </c>
      <c r="E46" s="45" t="s">
        <v>301</v>
      </c>
    </row>
    <row r="47" spans="2:5">
      <c r="B47" s="44"/>
      <c r="C47" s="45" t="s">
        <v>303</v>
      </c>
      <c r="D47" s="23" t="s">
        <v>304</v>
      </c>
      <c r="E47" s="45" t="s">
        <v>303</v>
      </c>
    </row>
    <row r="48" spans="2:5">
      <c r="B48" s="44"/>
      <c r="C48" s="45" t="s">
        <v>305</v>
      </c>
      <c r="D48" s="23" t="s">
        <v>306</v>
      </c>
      <c r="E48" s="45" t="s">
        <v>305</v>
      </c>
    </row>
    <row r="49" spans="2:5">
      <c r="B49" s="44"/>
      <c r="C49" s="45" t="s">
        <v>307</v>
      </c>
      <c r="D49" s="23" t="s">
        <v>308</v>
      </c>
      <c r="E49" s="45" t="s">
        <v>307</v>
      </c>
    </row>
    <row r="50" spans="2:5">
      <c r="B50" s="44"/>
      <c r="C50" s="45" t="s">
        <v>309</v>
      </c>
      <c r="D50" s="23" t="s">
        <v>310</v>
      </c>
      <c r="E50" s="45" t="s">
        <v>309</v>
      </c>
    </row>
    <row r="51" spans="2:5">
      <c r="B51" s="44"/>
      <c r="C51" s="45" t="s">
        <v>311</v>
      </c>
      <c r="D51" s="23" t="s">
        <v>312</v>
      </c>
      <c r="E51" s="45" t="s">
        <v>311</v>
      </c>
    </row>
    <row r="52" spans="2:5">
      <c r="B52" s="44"/>
      <c r="C52" s="45" t="s">
        <v>313</v>
      </c>
      <c r="D52" s="23" t="s">
        <v>314</v>
      </c>
      <c r="E52" s="45" t="s">
        <v>313</v>
      </c>
    </row>
    <row r="53" spans="2:5">
      <c r="B53" s="44"/>
      <c r="C53" s="45" t="s">
        <v>315</v>
      </c>
      <c r="D53" s="23" t="s">
        <v>316</v>
      </c>
      <c r="E53" s="45" t="s">
        <v>315</v>
      </c>
    </row>
    <row r="54" spans="2:5">
      <c r="B54" s="44"/>
      <c r="C54" s="45" t="s">
        <v>317</v>
      </c>
      <c r="D54" s="23" t="s">
        <v>318</v>
      </c>
      <c r="E54" s="45" t="s">
        <v>317</v>
      </c>
    </row>
    <row r="55" spans="2:5">
      <c r="B55" s="44"/>
      <c r="C55" s="45" t="s">
        <v>319</v>
      </c>
      <c r="D55" s="23" t="s">
        <v>320</v>
      </c>
      <c r="E55" s="45" t="s">
        <v>319</v>
      </c>
    </row>
    <row r="56" spans="2:5">
      <c r="B56" s="44"/>
      <c r="C56" s="45" t="s">
        <v>321</v>
      </c>
      <c r="D56" s="23" t="s">
        <v>322</v>
      </c>
      <c r="E56" s="45" t="s">
        <v>321</v>
      </c>
    </row>
    <row r="57" spans="2:5">
      <c r="B57" s="44"/>
      <c r="C57" s="45" t="s">
        <v>323</v>
      </c>
      <c r="D57" s="23" t="s">
        <v>324</v>
      </c>
      <c r="E57" s="45" t="s">
        <v>323</v>
      </c>
    </row>
    <row r="58" spans="2:5">
      <c r="B58" s="44"/>
      <c r="C58" s="45" t="s">
        <v>325</v>
      </c>
      <c r="D58" s="23" t="s">
        <v>326</v>
      </c>
      <c r="E58" s="45" t="s">
        <v>325</v>
      </c>
    </row>
    <row r="59" spans="2:5">
      <c r="B59" s="44"/>
      <c r="C59" s="45" t="s">
        <v>327</v>
      </c>
      <c r="D59" s="23" t="s">
        <v>328</v>
      </c>
      <c r="E59" s="45" t="s">
        <v>327</v>
      </c>
    </row>
    <row r="60" spans="2:5">
      <c r="B60" s="44"/>
      <c r="C60" s="45" t="s">
        <v>329</v>
      </c>
      <c r="D60" s="23" t="s">
        <v>330</v>
      </c>
      <c r="E60" s="45" t="s">
        <v>329</v>
      </c>
    </row>
    <row r="61" spans="2:5">
      <c r="B61" s="44"/>
      <c r="C61" s="45" t="s">
        <v>331</v>
      </c>
      <c r="D61" s="23" t="s">
        <v>332</v>
      </c>
      <c r="E61" s="45" t="s">
        <v>331</v>
      </c>
    </row>
    <row r="62" spans="2:5">
      <c r="B62" s="44"/>
      <c r="C62" s="45" t="s">
        <v>333</v>
      </c>
      <c r="D62" s="23" t="s">
        <v>334</v>
      </c>
      <c r="E62" s="45" t="s">
        <v>333</v>
      </c>
    </row>
    <row r="63" spans="2:5">
      <c r="B63" s="32"/>
      <c r="C63" s="46" t="s">
        <v>335</v>
      </c>
      <c r="D63" s="23" t="s">
        <v>336</v>
      </c>
      <c r="E63" s="46" t="s">
        <v>335</v>
      </c>
    </row>
    <row r="64" spans="2:5">
      <c r="B64" s="47" t="s">
        <v>337</v>
      </c>
      <c r="C64" s="43" t="s">
        <v>338</v>
      </c>
      <c r="D64" s="23" t="s">
        <v>339</v>
      </c>
      <c r="E64" s="43" t="s">
        <v>338</v>
      </c>
    </row>
    <row r="65" spans="2:5">
      <c r="B65" s="48"/>
      <c r="C65" s="43" t="s">
        <v>340</v>
      </c>
      <c r="D65" s="23" t="s">
        <v>341</v>
      </c>
      <c r="E65" s="43" t="s">
        <v>340</v>
      </c>
    </row>
    <row r="66" spans="2:5">
      <c r="B66" s="47" t="s">
        <v>342</v>
      </c>
      <c r="C66" s="43" t="s">
        <v>338</v>
      </c>
      <c r="D66" s="23" t="s">
        <v>343</v>
      </c>
      <c r="E66" s="43" t="s">
        <v>338</v>
      </c>
    </row>
    <row r="67" spans="2:5">
      <c r="B67" s="48"/>
      <c r="C67" s="43" t="s">
        <v>340</v>
      </c>
      <c r="D67" s="23" t="s">
        <v>344</v>
      </c>
      <c r="E67" s="43" t="s">
        <v>340</v>
      </c>
    </row>
    <row r="68" spans="2:5">
      <c r="B68" s="42" t="s">
        <v>345</v>
      </c>
      <c r="C68" s="43" t="s">
        <v>338</v>
      </c>
      <c r="D68" s="23" t="s">
        <v>343</v>
      </c>
      <c r="E68" s="43" t="s">
        <v>338</v>
      </c>
    </row>
    <row r="69" spans="2:5">
      <c r="B69" s="44"/>
      <c r="C69" s="43" t="s">
        <v>340</v>
      </c>
      <c r="D69" s="23" t="s">
        <v>346</v>
      </c>
      <c r="E69" s="43" t="s">
        <v>340</v>
      </c>
    </row>
    <row r="70" spans="2:5">
      <c r="B70" s="32"/>
      <c r="C70" s="43" t="s">
        <v>347</v>
      </c>
      <c r="D70" s="23" t="s">
        <v>348</v>
      </c>
      <c r="E70" s="43" t="s">
        <v>347</v>
      </c>
    </row>
    <row r="71" spans="2:5">
      <c r="B71" s="47" t="s">
        <v>349</v>
      </c>
      <c r="C71" s="43" t="s">
        <v>338</v>
      </c>
      <c r="D71" s="23" t="s">
        <v>350</v>
      </c>
      <c r="E71" s="43" t="s">
        <v>338</v>
      </c>
    </row>
    <row r="72" spans="2:5">
      <c r="B72" s="48"/>
      <c r="C72" s="43" t="s">
        <v>340</v>
      </c>
      <c r="D72" s="23" t="s">
        <v>351</v>
      </c>
      <c r="E72" s="43" t="s">
        <v>340</v>
      </c>
    </row>
    <row r="73" spans="2:5">
      <c r="B73" s="42" t="s">
        <v>21</v>
      </c>
      <c r="C73" s="45" t="s">
        <v>253</v>
      </c>
      <c r="D73" s="23" t="s">
        <v>352</v>
      </c>
      <c r="E73" s="45" t="s">
        <v>253</v>
      </c>
    </row>
    <row r="74" spans="2:5">
      <c r="B74" s="44"/>
      <c r="C74" s="45" t="s">
        <v>116</v>
      </c>
      <c r="D74" s="23" t="s">
        <v>353</v>
      </c>
      <c r="E74" s="45" t="s">
        <v>116</v>
      </c>
    </row>
    <row r="75" spans="2:5">
      <c r="B75" s="44"/>
      <c r="C75" s="45" t="s">
        <v>117</v>
      </c>
      <c r="D75" s="23" t="s">
        <v>354</v>
      </c>
      <c r="E75" s="45" t="s">
        <v>117</v>
      </c>
    </row>
    <row r="76" spans="2:5">
      <c r="B76" s="44"/>
      <c r="C76" s="45" t="s">
        <v>118</v>
      </c>
      <c r="D76" s="23" t="s">
        <v>355</v>
      </c>
      <c r="E76" s="45" t="s">
        <v>118</v>
      </c>
    </row>
    <row r="77" spans="2:5">
      <c r="B77" s="44"/>
      <c r="C77" s="45" t="s">
        <v>161</v>
      </c>
      <c r="D77" s="23" t="s">
        <v>356</v>
      </c>
      <c r="E77" s="45" t="s">
        <v>161</v>
      </c>
    </row>
    <row r="78" spans="2:5">
      <c r="B78" s="44"/>
      <c r="C78" s="45" t="s">
        <v>357</v>
      </c>
      <c r="D78" s="23" t="s">
        <v>251</v>
      </c>
      <c r="E78" s="45" t="s">
        <v>357</v>
      </c>
    </row>
    <row r="79" spans="2:5">
      <c r="B79" s="42" t="s">
        <v>20</v>
      </c>
      <c r="C79" s="45" t="s">
        <v>253</v>
      </c>
      <c r="D79" s="23" t="s">
        <v>358</v>
      </c>
      <c r="E79" s="45" t="s">
        <v>253</v>
      </c>
    </row>
    <row r="80" spans="2:5">
      <c r="B80" s="44"/>
      <c r="C80" s="45" t="s">
        <v>116</v>
      </c>
      <c r="D80" s="23" t="s">
        <v>359</v>
      </c>
      <c r="E80" s="45" t="s">
        <v>116</v>
      </c>
    </row>
    <row r="81" spans="2:5">
      <c r="B81" s="44"/>
      <c r="C81" s="45" t="s">
        <v>117</v>
      </c>
      <c r="D81" s="23" t="s">
        <v>360</v>
      </c>
      <c r="E81" s="45" t="s">
        <v>117</v>
      </c>
    </row>
    <row r="82" spans="2:5">
      <c r="B82" s="44"/>
      <c r="C82" s="45" t="s">
        <v>118</v>
      </c>
      <c r="D82" s="23" t="s">
        <v>361</v>
      </c>
      <c r="E82" s="45" t="s">
        <v>118</v>
      </c>
    </row>
    <row r="83" spans="2:5">
      <c r="B83" s="44"/>
      <c r="C83" s="45" t="s">
        <v>161</v>
      </c>
      <c r="D83" s="23" t="s">
        <v>362</v>
      </c>
      <c r="E83" s="45" t="s">
        <v>161</v>
      </c>
    </row>
    <row r="84" spans="2:5">
      <c r="B84" s="44"/>
      <c r="C84" s="45" t="s">
        <v>162</v>
      </c>
      <c r="D84" s="23" t="s">
        <v>363</v>
      </c>
      <c r="E84" s="45" t="s">
        <v>162</v>
      </c>
    </row>
    <row r="85" spans="2:5">
      <c r="B85" s="44"/>
      <c r="C85" s="45" t="s">
        <v>163</v>
      </c>
      <c r="D85" s="23" t="s">
        <v>364</v>
      </c>
      <c r="E85" s="45" t="s">
        <v>163</v>
      </c>
    </row>
    <row r="86" spans="2:5">
      <c r="B86" s="44"/>
      <c r="C86" s="45" t="s">
        <v>164</v>
      </c>
      <c r="D86" s="23" t="s">
        <v>365</v>
      </c>
      <c r="E86" s="45" t="s">
        <v>164</v>
      </c>
    </row>
    <row r="87" spans="2:5">
      <c r="B87" s="44"/>
      <c r="C87" s="45" t="s">
        <v>165</v>
      </c>
      <c r="D87" s="23" t="s">
        <v>366</v>
      </c>
      <c r="E87" s="45" t="s">
        <v>165</v>
      </c>
    </row>
    <row r="88" spans="2:5">
      <c r="B88" s="44"/>
      <c r="C88" s="45" t="s">
        <v>114</v>
      </c>
      <c r="D88" s="23" t="s">
        <v>367</v>
      </c>
      <c r="E88" s="45" t="s">
        <v>114</v>
      </c>
    </row>
    <row r="89" spans="2:5">
      <c r="B89" s="44"/>
      <c r="C89" s="45" t="s">
        <v>263</v>
      </c>
      <c r="D89" s="23" t="s">
        <v>368</v>
      </c>
      <c r="E89" s="45" t="s">
        <v>263</v>
      </c>
    </row>
    <row r="90" spans="2:5">
      <c r="B90" s="44"/>
      <c r="C90" s="45" t="s">
        <v>265</v>
      </c>
      <c r="D90" s="23" t="s">
        <v>369</v>
      </c>
      <c r="E90" s="45" t="s">
        <v>265</v>
      </c>
    </row>
    <row r="91" spans="2:5">
      <c r="B91" s="32"/>
      <c r="C91" s="46" t="s">
        <v>357</v>
      </c>
      <c r="D91" s="23" t="s">
        <v>370</v>
      </c>
      <c r="E91" s="46" t="s">
        <v>357</v>
      </c>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A092A7-83F4-49E6-8282-77C7A3533DFC}">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3F58C9FB-FE16-41F4-AF63-A8EA80B66E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5090B81-7047-4E0E-B70C-5DEB04EE19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【新規】ヒアリングシート</vt:lpstr>
      <vt:lpstr>記入例</vt:lpstr>
      <vt:lpstr>ご利用規約</vt:lpstr>
      <vt:lpstr>NECご利用規約</vt:lpstr>
      <vt:lpstr>会員登録情報コード値一覧</vt:lpstr>
      <vt:lpstr>NECご利用規約!_Hlk116914962</vt:lpstr>
      <vt:lpstr>【新規】ヒアリングシート!Print_Area</vt:lpstr>
      <vt:lpstr>NECご利用規約!Print_Area</vt:lpstr>
      <vt:lpstr>ご利用規約!Print_Area</vt:lpstr>
      <vt:lpstr>記入例!Print_Area</vt:lpstr>
    </vt:vector>
  </TitlesOfParts>
  <Manager/>
  <Company>日本生命保険相互会社</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日本生命保険相互会社</dc:creator>
  <cp:keywords/>
  <dc:description/>
  <cp:lastModifiedBy>幹太</cp:lastModifiedBy>
  <cp:revision/>
  <cp:lastPrinted>2024-03-19T06:21:07Z</cp:lastPrinted>
  <dcterms:created xsi:type="dcterms:W3CDTF">2022-02-03T05:41:22Z</dcterms:created>
  <dcterms:modified xsi:type="dcterms:W3CDTF">2025-12-03T07:02:02Z</dcterms:modified>
  <cp:category/>
  <cp:contentStatus/>
</cp:coreProperties>
</file>