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49.120\商業振興課\商業担当\★プレミアム付商品券事業\★R7プレミアム付商品券発行事業\02_プロポーザル関係\HP\"/>
    </mc:Choice>
  </mc:AlternateContent>
  <xr:revisionPtr revIDLastSave="0" documentId="13_ncr:1_{968E782F-7455-47B8-A4A0-90044FB245A3}" xr6:coauthVersionLast="36" xr6:coauthVersionMax="47" xr10:uidLastSave="{00000000-0000-0000-0000-000000000000}"/>
  <bookViews>
    <workbookView xWindow="0" yWindow="0" windowWidth="10245" windowHeight="2070" tabRatio="775" xr2:uid="{00000000-000D-0000-FFFF-FFFF00000000}"/>
  </bookViews>
  <sheets>
    <sheet name="日報" sheetId="39" r:id="rId1"/>
  </sheets>
  <definedNames>
    <definedName name="_xlnm.Print_Area" localSheetId="0">日報!$A$1:$AG$198</definedName>
  </definedNames>
  <calcPr calcId="191028"/>
</workbook>
</file>

<file path=xl/calcChain.xml><?xml version="1.0" encoding="utf-8"?>
<calcChain xmlns="http://schemas.openxmlformats.org/spreadsheetml/2006/main">
  <c r="AF50" i="39" l="1"/>
  <c r="AG197" i="39"/>
  <c r="AG198" i="39"/>
  <c r="AG43" i="39"/>
  <c r="AG44" i="39"/>
  <c r="AF196" i="39"/>
  <c r="AE196" i="39"/>
  <c r="AD196" i="39"/>
  <c r="AC196" i="39"/>
  <c r="AB196" i="39"/>
  <c r="Y196" i="39"/>
  <c r="X196" i="39"/>
  <c r="W196" i="39"/>
  <c r="V196" i="39"/>
  <c r="U196" i="39"/>
  <c r="R196" i="39"/>
  <c r="Q196" i="39"/>
  <c r="P196" i="39"/>
  <c r="O196" i="39"/>
  <c r="N196" i="39"/>
  <c r="K196" i="39"/>
  <c r="J196" i="39"/>
  <c r="I196" i="39"/>
  <c r="H196" i="39"/>
  <c r="C196" i="39"/>
  <c r="B196" i="39"/>
  <c r="AF176" i="39"/>
  <c r="AF175" i="39"/>
  <c r="AE174" i="39"/>
  <c r="AA174" i="39"/>
  <c r="Z174" i="39"/>
  <c r="Y174" i="39"/>
  <c r="X174" i="39"/>
  <c r="W174" i="39"/>
  <c r="T174" i="39"/>
  <c r="S174" i="39"/>
  <c r="R174" i="39"/>
  <c r="Q174" i="39"/>
  <c r="P174" i="39"/>
  <c r="M174" i="39"/>
  <c r="L174" i="39"/>
  <c r="K174" i="39"/>
  <c r="J174" i="39"/>
  <c r="I174" i="39"/>
  <c r="F174" i="39"/>
  <c r="E174" i="39"/>
  <c r="D174" i="39"/>
  <c r="AF174" i="39" s="1"/>
  <c r="C174" i="39"/>
  <c r="B174" i="39"/>
  <c r="AG154" i="39"/>
  <c r="AG153" i="39"/>
  <c r="AD152" i="39"/>
  <c r="AC152" i="39"/>
  <c r="AB152" i="39"/>
  <c r="AA152" i="39"/>
  <c r="Z152" i="39"/>
  <c r="W152" i="39"/>
  <c r="V152" i="39"/>
  <c r="T152" i="39"/>
  <c r="S152" i="39"/>
  <c r="P152" i="39"/>
  <c r="O152" i="39"/>
  <c r="N152" i="39"/>
  <c r="M152" i="39"/>
  <c r="L152" i="39"/>
  <c r="I152" i="39"/>
  <c r="H152" i="39"/>
  <c r="G152" i="39"/>
  <c r="F152" i="39"/>
  <c r="E152" i="39"/>
  <c r="B152" i="39"/>
  <c r="AE132" i="39"/>
  <c r="AE131" i="39"/>
  <c r="AD130" i="39"/>
  <c r="AC130" i="39"/>
  <c r="AB130" i="39"/>
  <c r="AA130" i="39"/>
  <c r="W130" i="39"/>
  <c r="V130" i="39"/>
  <c r="U130" i="39"/>
  <c r="T130" i="39"/>
  <c r="Q130" i="39"/>
  <c r="P130" i="39"/>
  <c r="O130" i="39"/>
  <c r="N130" i="39"/>
  <c r="J130" i="39"/>
  <c r="I130" i="39"/>
  <c r="H130" i="39"/>
  <c r="G130" i="39"/>
  <c r="F130" i="39"/>
  <c r="C130" i="39"/>
  <c r="B130" i="39"/>
  <c r="AG110" i="39"/>
  <c r="AG109" i="39"/>
  <c r="AF108" i="39"/>
  <c r="AE108" i="39"/>
  <c r="AD108" i="39"/>
  <c r="AA108" i="39"/>
  <c r="Z108" i="39"/>
  <c r="Y108" i="39"/>
  <c r="X108" i="39"/>
  <c r="W108" i="39"/>
  <c r="T108" i="39"/>
  <c r="S108" i="39"/>
  <c r="R108" i="39"/>
  <c r="Q108" i="39"/>
  <c r="P108" i="39"/>
  <c r="M108" i="39"/>
  <c r="L108" i="39"/>
  <c r="K108" i="39"/>
  <c r="J108" i="39"/>
  <c r="F108" i="39"/>
  <c r="E108" i="39"/>
  <c r="AG88" i="39"/>
  <c r="AG87" i="39"/>
  <c r="AC86" i="39"/>
  <c r="AB86" i="39"/>
  <c r="AA86" i="39"/>
  <c r="Z86" i="39"/>
  <c r="W86" i="39"/>
  <c r="V86" i="39"/>
  <c r="U86" i="39"/>
  <c r="T86" i="39"/>
  <c r="S86" i="39"/>
  <c r="P86" i="39"/>
  <c r="O86" i="39"/>
  <c r="N86" i="39"/>
  <c r="M86" i="39"/>
  <c r="L86" i="39"/>
  <c r="I86" i="39"/>
  <c r="H86" i="39"/>
  <c r="G86" i="39"/>
  <c r="F86" i="39"/>
  <c r="E86" i="39"/>
  <c r="B86" i="39"/>
  <c r="AF66" i="39"/>
  <c r="AF65" i="39"/>
  <c r="AE64" i="39"/>
  <c r="AD64" i="39"/>
  <c r="AC64" i="39"/>
  <c r="AB64" i="39"/>
  <c r="Y64" i="39"/>
  <c r="W64" i="39"/>
  <c r="V64" i="39"/>
  <c r="U64" i="39"/>
  <c r="R64" i="39"/>
  <c r="Q64" i="39"/>
  <c r="P64" i="39"/>
  <c r="O64" i="39"/>
  <c r="N64" i="39"/>
  <c r="K64" i="39"/>
  <c r="J64" i="39"/>
  <c r="I64" i="39"/>
  <c r="H64" i="39"/>
  <c r="G64" i="39"/>
  <c r="C64" i="39"/>
  <c r="B64" i="39"/>
  <c r="AG28" i="39"/>
  <c r="AF42" i="39"/>
  <c r="AE42" i="39"/>
  <c r="AD42" i="39"/>
  <c r="AB42" i="39"/>
  <c r="AA42" i="39"/>
  <c r="Z42" i="39"/>
  <c r="Y42" i="39"/>
  <c r="X42" i="39"/>
  <c r="U42" i="39"/>
  <c r="T42" i="39"/>
  <c r="S42" i="39"/>
  <c r="R42" i="39"/>
  <c r="Q42" i="39"/>
  <c r="N42" i="39"/>
  <c r="M42" i="39"/>
  <c r="L42" i="39"/>
  <c r="K42" i="39"/>
  <c r="G42" i="39"/>
  <c r="F42" i="39"/>
  <c r="E42" i="39"/>
  <c r="D42" i="39"/>
  <c r="C42" i="39"/>
  <c r="AF21" i="39"/>
  <c r="AF22" i="39"/>
  <c r="E20" i="39"/>
  <c r="F20" i="39"/>
  <c r="G20" i="39"/>
  <c r="H20" i="39"/>
  <c r="I20" i="39"/>
  <c r="L20" i="39"/>
  <c r="M20" i="39"/>
  <c r="N20" i="39"/>
  <c r="O20" i="39"/>
  <c r="P20" i="39"/>
  <c r="T20" i="39"/>
  <c r="U20" i="39"/>
  <c r="V20" i="39"/>
  <c r="W20" i="39"/>
  <c r="Z20" i="39"/>
  <c r="AA20" i="39"/>
  <c r="AB20" i="39"/>
  <c r="AC20" i="39"/>
  <c r="AD20" i="39"/>
  <c r="B20" i="39"/>
  <c r="AE130" i="39" l="1"/>
  <c r="AF64" i="39"/>
  <c r="AG86" i="39"/>
  <c r="AG152" i="39"/>
  <c r="AG108" i="39"/>
  <c r="AG196" i="39"/>
  <c r="AG42" i="39"/>
  <c r="AF20" i="39"/>
  <c r="AC187" i="39" l="1"/>
  <c r="W187" i="39"/>
  <c r="V187" i="39" l="1"/>
  <c r="K187" i="39" l="1"/>
  <c r="I187" i="39"/>
  <c r="H187" i="39"/>
  <c r="AG186" i="39" l="1"/>
  <c r="AG185" i="39"/>
  <c r="AG184" i="39"/>
  <c r="AG183" i="39"/>
  <c r="AG182" i="39"/>
  <c r="B187" i="39" l="1"/>
  <c r="E187" i="39" l="1"/>
  <c r="E191" i="39" s="1"/>
  <c r="F187" i="39"/>
  <c r="F191" i="39" s="1"/>
  <c r="G187" i="39"/>
  <c r="G191" i="39" s="1"/>
  <c r="H191" i="39"/>
  <c r="J187" i="39"/>
  <c r="J191" i="39" s="1"/>
  <c r="L187" i="39"/>
  <c r="L191" i="39" s="1"/>
  <c r="M187" i="39"/>
  <c r="M191" i="39" s="1"/>
  <c r="N187" i="39"/>
  <c r="N191" i="39" s="1"/>
  <c r="O191" i="39"/>
  <c r="P187" i="39"/>
  <c r="P191" i="39" s="1"/>
  <c r="Q191" i="39"/>
  <c r="R191" i="39"/>
  <c r="S187" i="39"/>
  <c r="S191" i="39" s="1"/>
  <c r="T187" i="39"/>
  <c r="T191" i="39" s="1"/>
  <c r="U187" i="39"/>
  <c r="U191" i="39" s="1"/>
  <c r="V191" i="39"/>
  <c r="W191" i="39"/>
  <c r="X191" i="39"/>
  <c r="Y191" i="39"/>
  <c r="Z187" i="39"/>
  <c r="Z191" i="39" s="1"/>
  <c r="AA187" i="39"/>
  <c r="AA191" i="39" s="1"/>
  <c r="AB191" i="39"/>
  <c r="AD191" i="39"/>
  <c r="AE187" i="39"/>
  <c r="AE191" i="39" s="1"/>
  <c r="AF191" i="39"/>
  <c r="AG190" i="39"/>
  <c r="AG189" i="39"/>
  <c r="AG188" i="39"/>
  <c r="AC191" i="39"/>
  <c r="K191" i="39"/>
  <c r="I191" i="39"/>
  <c r="D187" i="39"/>
  <c r="D191" i="39" s="1"/>
  <c r="C187" i="39"/>
  <c r="C191" i="39" s="1"/>
  <c r="B181" i="39"/>
  <c r="C180" i="39"/>
  <c r="D180" i="39" s="1"/>
  <c r="D181" i="39" s="1"/>
  <c r="T165" i="39"/>
  <c r="AG187" i="39" l="1"/>
  <c r="AG191" i="39" s="1"/>
  <c r="C181" i="39"/>
  <c r="E180" i="39"/>
  <c r="B191" i="39"/>
  <c r="Q165" i="39"/>
  <c r="E181" i="39" l="1"/>
  <c r="F180" i="39"/>
  <c r="D165" i="39"/>
  <c r="G180" i="39" l="1"/>
  <c r="F181" i="39"/>
  <c r="W165" i="39"/>
  <c r="W169" i="39" s="1"/>
  <c r="P165" i="39"/>
  <c r="P169" i="39" s="1"/>
  <c r="AF168" i="39"/>
  <c r="AF167" i="39"/>
  <c r="AF166" i="39"/>
  <c r="AE165" i="39"/>
  <c r="AE169" i="39" s="1"/>
  <c r="AD165" i="39"/>
  <c r="AD169" i="39" s="1"/>
  <c r="AC165" i="39"/>
  <c r="AC169" i="39" s="1"/>
  <c r="AB165" i="39"/>
  <c r="AB169" i="39" s="1"/>
  <c r="AA165" i="39"/>
  <c r="AA169" i="39" s="1"/>
  <c r="Z165" i="39"/>
  <c r="Z169" i="39" s="1"/>
  <c r="Y169" i="39"/>
  <c r="X169" i="39"/>
  <c r="V165" i="39"/>
  <c r="V169" i="39" s="1"/>
  <c r="U165" i="39"/>
  <c r="U169" i="39" s="1"/>
  <c r="T169" i="39"/>
  <c r="S165" i="39"/>
  <c r="S169" i="39" s="1"/>
  <c r="R165" i="39"/>
  <c r="R169" i="39" s="1"/>
  <c r="Q169" i="39"/>
  <c r="O165" i="39"/>
  <c r="O169" i="39" s="1"/>
  <c r="N165" i="39"/>
  <c r="N169" i="39" s="1"/>
  <c r="M169" i="39"/>
  <c r="L165" i="39"/>
  <c r="L169" i="39" s="1"/>
  <c r="K165" i="39"/>
  <c r="K169" i="39" s="1"/>
  <c r="J165" i="39"/>
  <c r="J169" i="39" s="1"/>
  <c r="I165" i="39"/>
  <c r="I169" i="39" s="1"/>
  <c r="H165" i="39"/>
  <c r="H169" i="39" s="1"/>
  <c r="G165" i="39"/>
  <c r="G169" i="39" s="1"/>
  <c r="F165" i="39"/>
  <c r="F169" i="39" s="1"/>
  <c r="E165" i="39"/>
  <c r="E169" i="39" s="1"/>
  <c r="D169" i="39"/>
  <c r="C165" i="39"/>
  <c r="C169" i="39" s="1"/>
  <c r="B165" i="39"/>
  <c r="B169" i="39" s="1"/>
  <c r="AF164" i="39"/>
  <c r="AF163" i="39"/>
  <c r="AF162" i="39"/>
  <c r="AF161" i="39"/>
  <c r="AF160" i="39"/>
  <c r="B159" i="39"/>
  <c r="C158" i="39"/>
  <c r="C159" i="39" s="1"/>
  <c r="AB143" i="39"/>
  <c r="G181" i="39" l="1"/>
  <c r="H180" i="39"/>
  <c r="AF165" i="39"/>
  <c r="AF169" i="39" s="1"/>
  <c r="D158" i="39"/>
  <c r="M143" i="39"/>
  <c r="H181" i="39" l="1"/>
  <c r="I180" i="39"/>
  <c r="D159" i="39"/>
  <c r="E158" i="39"/>
  <c r="AG140" i="39"/>
  <c r="AA143" i="39"/>
  <c r="AA147" i="39" s="1"/>
  <c r="AG146" i="39"/>
  <c r="AG145" i="39"/>
  <c r="AG144" i="39"/>
  <c r="AF143" i="39"/>
  <c r="AF147" i="39" s="1"/>
  <c r="AE143" i="39"/>
  <c r="AE147" i="39" s="1"/>
  <c r="AD143" i="39"/>
  <c r="AD147" i="39" s="1"/>
  <c r="AC147" i="39"/>
  <c r="AB147" i="39"/>
  <c r="Z143" i="39"/>
  <c r="Z147" i="39" s="1"/>
  <c r="Y143" i="39"/>
  <c r="Y147" i="39" s="1"/>
  <c r="X143" i="39"/>
  <c r="X147" i="39" s="1"/>
  <c r="W147" i="39"/>
  <c r="V143" i="39"/>
  <c r="V147" i="39" s="1"/>
  <c r="U143" i="39"/>
  <c r="U147" i="39" s="1"/>
  <c r="T143" i="39"/>
  <c r="T147" i="39" s="1"/>
  <c r="S143" i="39"/>
  <c r="S147" i="39" s="1"/>
  <c r="R143" i="39"/>
  <c r="R147" i="39" s="1"/>
  <c r="Q143" i="39"/>
  <c r="Q147" i="39" s="1"/>
  <c r="P147" i="39"/>
  <c r="O143" i="39"/>
  <c r="O147" i="39" s="1"/>
  <c r="N143" i="39"/>
  <c r="N147" i="39" s="1"/>
  <c r="M147" i="39"/>
  <c r="L143" i="39"/>
  <c r="L147" i="39" s="1"/>
  <c r="K143" i="39"/>
  <c r="K147" i="39" s="1"/>
  <c r="J143" i="39"/>
  <c r="J147" i="39" s="1"/>
  <c r="I143" i="39"/>
  <c r="I147" i="39" s="1"/>
  <c r="H143" i="39"/>
  <c r="H147" i="39" s="1"/>
  <c r="G143" i="39"/>
  <c r="G147" i="39" s="1"/>
  <c r="F143" i="39"/>
  <c r="F147" i="39" s="1"/>
  <c r="E143" i="39"/>
  <c r="E147" i="39" s="1"/>
  <c r="D143" i="39"/>
  <c r="D147" i="39" s="1"/>
  <c r="C143" i="39"/>
  <c r="C147" i="39" s="1"/>
  <c r="B143" i="39"/>
  <c r="AG142" i="39"/>
  <c r="AG141" i="39"/>
  <c r="AG139" i="39"/>
  <c r="AG138" i="39"/>
  <c r="B137" i="39"/>
  <c r="C136" i="39"/>
  <c r="D136" i="39" s="1"/>
  <c r="AD121" i="39"/>
  <c r="AD125" i="39" s="1"/>
  <c r="AB121" i="39"/>
  <c r="AB125" i="39" s="1"/>
  <c r="AA121" i="39"/>
  <c r="AA125" i="39" s="1"/>
  <c r="W125" i="39"/>
  <c r="V121" i="39"/>
  <c r="V125" i="39" s="1"/>
  <c r="U121" i="39"/>
  <c r="U125" i="39" s="1"/>
  <c r="T125" i="39"/>
  <c r="O121" i="39"/>
  <c r="O125" i="39" s="1"/>
  <c r="P121" i="39"/>
  <c r="P125" i="39" s="1"/>
  <c r="Q121" i="39"/>
  <c r="Q125" i="39" s="1"/>
  <c r="N121" i="39"/>
  <c r="N125" i="39" s="1"/>
  <c r="H121" i="39"/>
  <c r="H125" i="39" s="1"/>
  <c r="D121" i="39"/>
  <c r="D125" i="39" s="1"/>
  <c r="E121" i="39"/>
  <c r="E125" i="39" s="1"/>
  <c r="F121" i="39"/>
  <c r="G121" i="39"/>
  <c r="G125" i="39" s="1"/>
  <c r="I121" i="39"/>
  <c r="I125" i="39" s="1"/>
  <c r="J121" i="39"/>
  <c r="J125" i="39" s="1"/>
  <c r="AE123" i="39"/>
  <c r="B121" i="39"/>
  <c r="B125" i="39" s="1"/>
  <c r="C121" i="39"/>
  <c r="C125" i="39" s="1"/>
  <c r="AC125" i="39"/>
  <c r="Z125" i="39"/>
  <c r="Y125" i="39"/>
  <c r="X125" i="39"/>
  <c r="S125" i="39"/>
  <c r="R125" i="39"/>
  <c r="M125" i="39"/>
  <c r="L125" i="39"/>
  <c r="K125" i="39"/>
  <c r="F125" i="39"/>
  <c r="AE124" i="39"/>
  <c r="AE122" i="39"/>
  <c r="AE120" i="39"/>
  <c r="AE119" i="39"/>
  <c r="AE118" i="39"/>
  <c r="AE117" i="39"/>
  <c r="AE116" i="39"/>
  <c r="C114" i="39"/>
  <c r="D114" i="39" s="1"/>
  <c r="B115" i="39"/>
  <c r="R99" i="39"/>
  <c r="R103" i="39" s="1"/>
  <c r="K99" i="39"/>
  <c r="K103" i="39" s="1"/>
  <c r="L99" i="39"/>
  <c r="L103" i="39" s="1"/>
  <c r="M99" i="39"/>
  <c r="M103" i="39" s="1"/>
  <c r="J99" i="39"/>
  <c r="J103" i="39" s="1"/>
  <c r="AB99" i="39"/>
  <c r="AB103" i="39" s="1"/>
  <c r="Z99" i="39"/>
  <c r="Z103" i="39" s="1"/>
  <c r="AA103" i="39"/>
  <c r="W99" i="39"/>
  <c r="W103" i="39" s="1"/>
  <c r="T99" i="39"/>
  <c r="T103" i="39" s="1"/>
  <c r="AF99" i="39"/>
  <c r="AF103" i="39" s="1"/>
  <c r="AE99" i="39"/>
  <c r="AE103" i="39" s="1"/>
  <c r="AD99" i="39"/>
  <c r="AD103" i="39" s="1"/>
  <c r="AC99" i="39"/>
  <c r="AC103" i="39" s="1"/>
  <c r="Y99" i="39"/>
  <c r="Y103" i="39" s="1"/>
  <c r="X99" i="39"/>
  <c r="X103" i="39" s="1"/>
  <c r="V99" i="39"/>
  <c r="V103" i="39" s="1"/>
  <c r="U99" i="39"/>
  <c r="U103" i="39" s="1"/>
  <c r="S99" i="39"/>
  <c r="S103" i="39" s="1"/>
  <c r="Q99" i="39"/>
  <c r="Q103" i="39" s="1"/>
  <c r="P99" i="39"/>
  <c r="P103" i="39" s="1"/>
  <c r="O99" i="39"/>
  <c r="O103" i="39" s="1"/>
  <c r="N99" i="39"/>
  <c r="N103" i="39" s="1"/>
  <c r="I99" i="39"/>
  <c r="I103" i="39" s="1"/>
  <c r="H99" i="39"/>
  <c r="H103" i="39" s="1"/>
  <c r="G99" i="39"/>
  <c r="G103" i="39" s="1"/>
  <c r="F99" i="39"/>
  <c r="F103" i="39" s="1"/>
  <c r="E99" i="39"/>
  <c r="E103" i="39" s="1"/>
  <c r="D99" i="39"/>
  <c r="D103" i="39" s="1"/>
  <c r="C99" i="39"/>
  <c r="C103" i="39" s="1"/>
  <c r="B99" i="39"/>
  <c r="B103" i="39" s="1"/>
  <c r="AG102" i="39"/>
  <c r="AG101" i="39"/>
  <c r="AG100" i="39"/>
  <c r="AG98" i="39"/>
  <c r="AG97" i="39"/>
  <c r="AG96" i="39"/>
  <c r="AG95" i="39"/>
  <c r="AG94" i="39"/>
  <c r="B93" i="39"/>
  <c r="C92" i="39"/>
  <c r="B77" i="39"/>
  <c r="B81" i="39" s="1"/>
  <c r="AG34" i="39"/>
  <c r="AG35" i="39"/>
  <c r="AG36" i="39"/>
  <c r="AG29" i="39"/>
  <c r="AG30" i="39"/>
  <c r="AG31" i="39"/>
  <c r="AG32" i="39"/>
  <c r="N77" i="39"/>
  <c r="N81" i="39" s="1"/>
  <c r="AF58" i="39"/>
  <c r="AF57" i="39"/>
  <c r="AF56" i="39"/>
  <c r="B55" i="39"/>
  <c r="B59" i="39" s="1"/>
  <c r="C55" i="39"/>
  <c r="C59" i="39" s="1"/>
  <c r="D55" i="39"/>
  <c r="E55" i="39"/>
  <c r="E59" i="39" s="1"/>
  <c r="F55" i="39"/>
  <c r="F59" i="39" s="1"/>
  <c r="G55" i="39"/>
  <c r="G59" i="39" s="1"/>
  <c r="H55" i="39"/>
  <c r="H59" i="39" s="1"/>
  <c r="I55" i="39"/>
  <c r="I59" i="39" s="1"/>
  <c r="J55" i="39"/>
  <c r="J59" i="39" s="1"/>
  <c r="K55" i="39"/>
  <c r="K59" i="39" s="1"/>
  <c r="L55" i="39"/>
  <c r="L59" i="39" s="1"/>
  <c r="M55" i="39"/>
  <c r="M59" i="39" s="1"/>
  <c r="N55" i="39"/>
  <c r="N59" i="39" s="1"/>
  <c r="O55" i="39"/>
  <c r="O59" i="39" s="1"/>
  <c r="P55" i="39"/>
  <c r="P59" i="39" s="1"/>
  <c r="Q55" i="39"/>
  <c r="Q59" i="39" s="1"/>
  <c r="R55" i="39"/>
  <c r="R59" i="39" s="1"/>
  <c r="S55" i="39"/>
  <c r="S59" i="39" s="1"/>
  <c r="T55" i="39"/>
  <c r="T59" i="39" s="1"/>
  <c r="U55" i="39"/>
  <c r="U59" i="39" s="1"/>
  <c r="V55" i="39"/>
  <c r="V59" i="39" s="1"/>
  <c r="W55" i="39"/>
  <c r="W59" i="39" s="1"/>
  <c r="X55" i="39"/>
  <c r="X59" i="39" s="1"/>
  <c r="Y55" i="39"/>
  <c r="Y59" i="39" s="1"/>
  <c r="Z55" i="39"/>
  <c r="Z59" i="39" s="1"/>
  <c r="AA55" i="39"/>
  <c r="AA59" i="39" s="1"/>
  <c r="AB55" i="39"/>
  <c r="AB59" i="39" s="1"/>
  <c r="AC55" i="39"/>
  <c r="AC59" i="39" s="1"/>
  <c r="AD55" i="39"/>
  <c r="AD59" i="39" s="1"/>
  <c r="AE55" i="39"/>
  <c r="AE59" i="39" s="1"/>
  <c r="AF54" i="39"/>
  <c r="AF53" i="39"/>
  <c r="AF52" i="39"/>
  <c r="AF51" i="39"/>
  <c r="AG80" i="39"/>
  <c r="AG79" i="39"/>
  <c r="AG78" i="39"/>
  <c r="AG76" i="39"/>
  <c r="AG75" i="39"/>
  <c r="AG74" i="39"/>
  <c r="AG73" i="39"/>
  <c r="AG72" i="39"/>
  <c r="G77" i="39"/>
  <c r="G81" i="39" s="1"/>
  <c r="AF77" i="39"/>
  <c r="AF81" i="39" s="1"/>
  <c r="AE77" i="39"/>
  <c r="AE81" i="39" s="1"/>
  <c r="AD77" i="39"/>
  <c r="AD81" i="39" s="1"/>
  <c r="AC77" i="39"/>
  <c r="AC81" i="39" s="1"/>
  <c r="AB81" i="39"/>
  <c r="AA81" i="39"/>
  <c r="Z81" i="39"/>
  <c r="Y77" i="39"/>
  <c r="Y81" i="39" s="1"/>
  <c r="X77" i="39"/>
  <c r="X81" i="39" s="1"/>
  <c r="W81" i="39"/>
  <c r="V77" i="39"/>
  <c r="V81" i="39" s="1"/>
  <c r="U77" i="39"/>
  <c r="U81" i="39" s="1"/>
  <c r="T81" i="39"/>
  <c r="S77" i="39"/>
  <c r="S81" i="39" s="1"/>
  <c r="R77" i="39"/>
  <c r="R81" i="39" s="1"/>
  <c r="Q77" i="39"/>
  <c r="Q81" i="39" s="1"/>
  <c r="P77" i="39"/>
  <c r="P81" i="39" s="1"/>
  <c r="O77" i="39"/>
  <c r="O81" i="39" s="1"/>
  <c r="M77" i="39"/>
  <c r="M81" i="39" s="1"/>
  <c r="L81" i="39"/>
  <c r="K77" i="39"/>
  <c r="K81" i="39" s="1"/>
  <c r="J77" i="39"/>
  <c r="J81" i="39" s="1"/>
  <c r="I77" i="39"/>
  <c r="I81" i="39" s="1"/>
  <c r="H77" i="39"/>
  <c r="H81" i="39" s="1"/>
  <c r="F77" i="39"/>
  <c r="F81" i="39" s="1"/>
  <c r="E77" i="39"/>
  <c r="E81" i="39" s="1"/>
  <c r="D77" i="39"/>
  <c r="D81" i="39" s="1"/>
  <c r="C77" i="39"/>
  <c r="C70" i="39"/>
  <c r="D70" i="39" s="1"/>
  <c r="B71" i="39"/>
  <c r="B49" i="39"/>
  <c r="C48" i="39"/>
  <c r="AF37" i="39"/>
  <c r="AE33" i="39"/>
  <c r="AE37" i="39" s="1"/>
  <c r="C26" i="39"/>
  <c r="D26" i="39" s="1"/>
  <c r="Y33" i="39"/>
  <c r="Y37" i="39" s="1"/>
  <c r="Z33" i="39"/>
  <c r="Z37" i="39" s="1"/>
  <c r="AA33" i="39"/>
  <c r="AA37" i="39" s="1"/>
  <c r="AB33" i="39"/>
  <c r="AB37" i="39" s="1"/>
  <c r="U33" i="39"/>
  <c r="U37" i="39" s="1"/>
  <c r="X33" i="39"/>
  <c r="X37" i="39" s="1"/>
  <c r="C33" i="39"/>
  <c r="C37" i="39" s="1"/>
  <c r="D33" i="39"/>
  <c r="D37" i="39" s="1"/>
  <c r="E33" i="39"/>
  <c r="E37" i="39" s="1"/>
  <c r="F33" i="39"/>
  <c r="F37" i="39" s="1"/>
  <c r="G33" i="39"/>
  <c r="G37" i="39" s="1"/>
  <c r="H33" i="39"/>
  <c r="H37" i="39" s="1"/>
  <c r="I33" i="39"/>
  <c r="I37" i="39" s="1"/>
  <c r="J33" i="39"/>
  <c r="J37" i="39" s="1"/>
  <c r="K33" i="39"/>
  <c r="K37" i="39" s="1"/>
  <c r="L33" i="39"/>
  <c r="L37" i="39" s="1"/>
  <c r="M33" i="39"/>
  <c r="M37" i="39" s="1"/>
  <c r="N33" i="39"/>
  <c r="N37" i="39" s="1"/>
  <c r="O33" i="39"/>
  <c r="O37" i="39" s="1"/>
  <c r="P33" i="39"/>
  <c r="P37" i="39" s="1"/>
  <c r="Q33" i="39"/>
  <c r="Q37" i="39" s="1"/>
  <c r="R33" i="39"/>
  <c r="R37" i="39" s="1"/>
  <c r="S33" i="39"/>
  <c r="S37" i="39" s="1"/>
  <c r="T33" i="39"/>
  <c r="T37" i="39" s="1"/>
  <c r="V33" i="39"/>
  <c r="V37" i="39" s="1"/>
  <c r="W33" i="39"/>
  <c r="W37" i="39" s="1"/>
  <c r="AC33" i="39"/>
  <c r="AC37" i="39" s="1"/>
  <c r="AD33" i="39"/>
  <c r="AD37" i="39" s="1"/>
  <c r="B33" i="39"/>
  <c r="B37" i="39" s="1"/>
  <c r="B27" i="39"/>
  <c r="AB11" i="39"/>
  <c r="AB15" i="39" s="1"/>
  <c r="AD11" i="39"/>
  <c r="AD15" i="39" s="1"/>
  <c r="AC11" i="39"/>
  <c r="AC15" i="39" s="1"/>
  <c r="AA11" i="39"/>
  <c r="AA15" i="39" s="1"/>
  <c r="Z11" i="39"/>
  <c r="Z15" i="39" s="1"/>
  <c r="W11" i="39"/>
  <c r="W15" i="39" s="1"/>
  <c r="V11" i="39"/>
  <c r="V15" i="39" s="1"/>
  <c r="T11" i="39"/>
  <c r="T15" i="39" s="1"/>
  <c r="P11" i="39"/>
  <c r="P15" i="39" s="1"/>
  <c r="O11" i="39"/>
  <c r="O15" i="39" s="1"/>
  <c r="M11" i="39"/>
  <c r="M15" i="39" s="1"/>
  <c r="N11" i="39"/>
  <c r="N15" i="39" s="1"/>
  <c r="I11" i="39"/>
  <c r="I15" i="39" s="1"/>
  <c r="G11" i="39"/>
  <c r="G15" i="39" s="1"/>
  <c r="F11" i="39"/>
  <c r="F15" i="39" s="1"/>
  <c r="B5" i="39"/>
  <c r="AE15" i="39"/>
  <c r="Y15" i="39"/>
  <c r="X15" i="39"/>
  <c r="B15" i="39"/>
  <c r="AF14" i="39"/>
  <c r="AF13" i="39"/>
  <c r="AF12" i="39"/>
  <c r="U11" i="39"/>
  <c r="U15" i="39" s="1"/>
  <c r="S11" i="39"/>
  <c r="S15" i="39" s="1"/>
  <c r="R11" i="39"/>
  <c r="R15" i="39" s="1"/>
  <c r="Q11" i="39"/>
  <c r="Q15" i="39" s="1"/>
  <c r="L11" i="39"/>
  <c r="L15" i="39" s="1"/>
  <c r="K11" i="39"/>
  <c r="K15" i="39" s="1"/>
  <c r="J11" i="39"/>
  <c r="J15" i="39" s="1"/>
  <c r="H15" i="39"/>
  <c r="E15" i="39"/>
  <c r="D11" i="39"/>
  <c r="D15" i="39" s="1"/>
  <c r="C11" i="39"/>
  <c r="C15" i="39" s="1"/>
  <c r="AF10" i="39"/>
  <c r="AF9" i="39"/>
  <c r="AF8" i="39"/>
  <c r="AF7" i="39"/>
  <c r="AF6" i="39"/>
  <c r="C4" i="39"/>
  <c r="D4" i="39" s="1"/>
  <c r="C5" i="39" l="1"/>
  <c r="C115" i="39"/>
  <c r="E26" i="39"/>
  <c r="D27" i="39"/>
  <c r="AG99" i="39"/>
  <c r="AG103" i="39" s="1"/>
  <c r="AF11" i="39"/>
  <c r="AF15" i="39" s="1"/>
  <c r="C27" i="39"/>
  <c r="I181" i="39"/>
  <c r="J180" i="39"/>
  <c r="C81" i="39"/>
  <c r="AG77" i="39"/>
  <c r="AG81" i="39" s="1"/>
  <c r="AF55" i="39"/>
  <c r="AF59" i="39" s="1"/>
  <c r="D59" i="39"/>
  <c r="E114" i="39"/>
  <c r="D115" i="39"/>
  <c r="AG33" i="39"/>
  <c r="AG37" i="39" s="1"/>
  <c r="D5" i="39"/>
  <c r="E4" i="39"/>
  <c r="D92" i="39"/>
  <c r="C93" i="39"/>
  <c r="D48" i="39"/>
  <c r="C49" i="39"/>
  <c r="D71" i="39"/>
  <c r="E70" i="39"/>
  <c r="C71" i="39"/>
  <c r="F158" i="39"/>
  <c r="E159" i="39"/>
  <c r="AG143" i="39"/>
  <c r="AG147" i="39" s="1"/>
  <c r="E136" i="39"/>
  <c r="D137" i="39"/>
  <c r="B147" i="39"/>
  <c r="C137" i="39"/>
  <c r="AE121" i="39"/>
  <c r="AE125" i="39" s="1"/>
  <c r="F26" i="39" l="1"/>
  <c r="E27" i="39"/>
  <c r="K180" i="39"/>
  <c r="J181" i="39"/>
  <c r="E92" i="39"/>
  <c r="D93" i="39"/>
  <c r="D49" i="39"/>
  <c r="E48" i="39"/>
  <c r="F114" i="39"/>
  <c r="E115" i="39"/>
  <c r="E71" i="39"/>
  <c r="F70" i="39"/>
  <c r="F4" i="39"/>
  <c r="E5" i="39"/>
  <c r="G158" i="39"/>
  <c r="F159" i="39"/>
  <c r="F136" i="39"/>
  <c r="E137" i="39"/>
  <c r="G26" i="39" l="1"/>
  <c r="F27" i="39"/>
  <c r="K181" i="39"/>
  <c r="L180" i="39"/>
  <c r="E49" i="39"/>
  <c r="F48" i="39"/>
  <c r="G4" i="39"/>
  <c r="F5" i="39"/>
  <c r="F71" i="39"/>
  <c r="G70" i="39"/>
  <c r="G114" i="39"/>
  <c r="F115" i="39"/>
  <c r="F92" i="39"/>
  <c r="E93" i="39"/>
  <c r="G159" i="39"/>
  <c r="H158" i="39"/>
  <c r="F137" i="39"/>
  <c r="G136" i="39"/>
  <c r="H26" i="39" l="1"/>
  <c r="G27" i="39"/>
  <c r="L181" i="39"/>
  <c r="M180" i="39"/>
  <c r="H70" i="39"/>
  <c r="G71" i="39"/>
  <c r="G115" i="39"/>
  <c r="H114" i="39"/>
  <c r="G5" i="39"/>
  <c r="H4" i="39"/>
  <c r="F49" i="39"/>
  <c r="G48" i="39"/>
  <c r="F93" i="39"/>
  <c r="G92" i="39"/>
  <c r="I158" i="39"/>
  <c r="H159" i="39"/>
  <c r="G137" i="39"/>
  <c r="H136" i="39"/>
  <c r="I26" i="39" l="1"/>
  <c r="H27" i="39"/>
  <c r="M181" i="39"/>
  <c r="N180" i="39"/>
  <c r="G93" i="39"/>
  <c r="H92" i="39"/>
  <c r="H115" i="39"/>
  <c r="I114" i="39"/>
  <c r="G49" i="39"/>
  <c r="H48" i="39"/>
  <c r="I4" i="39"/>
  <c r="H5" i="39"/>
  <c r="I70" i="39"/>
  <c r="H71" i="39"/>
  <c r="J158" i="39"/>
  <c r="I159" i="39"/>
  <c r="H137" i="39"/>
  <c r="I136" i="39"/>
  <c r="J26" i="39" l="1"/>
  <c r="I27" i="39"/>
  <c r="O180" i="39"/>
  <c r="N181" i="39"/>
  <c r="J4" i="39"/>
  <c r="I5" i="39"/>
  <c r="I48" i="39"/>
  <c r="H49" i="39"/>
  <c r="J114" i="39"/>
  <c r="I115" i="39"/>
  <c r="I92" i="39"/>
  <c r="H93" i="39"/>
  <c r="J70" i="39"/>
  <c r="I71" i="39"/>
  <c r="J159" i="39"/>
  <c r="K158" i="39"/>
  <c r="J136" i="39"/>
  <c r="I137" i="39"/>
  <c r="K26" i="39" l="1"/>
  <c r="J27" i="39"/>
  <c r="P180" i="39"/>
  <c r="O181" i="39"/>
  <c r="J92" i="39"/>
  <c r="I93" i="39"/>
  <c r="J48" i="39"/>
  <c r="I49" i="39"/>
  <c r="J5" i="39"/>
  <c r="K4" i="39"/>
  <c r="J71" i="39"/>
  <c r="K70" i="39"/>
  <c r="K114" i="39"/>
  <c r="J115" i="39"/>
  <c r="K159" i="39"/>
  <c r="L158" i="39"/>
  <c r="K136" i="39"/>
  <c r="J137" i="39"/>
  <c r="K27" i="39" l="1"/>
  <c r="L26" i="39"/>
  <c r="P181" i="39"/>
  <c r="Q180" i="39"/>
  <c r="K115" i="39"/>
  <c r="L114" i="39"/>
  <c r="J49" i="39"/>
  <c r="K48" i="39"/>
  <c r="L70" i="39"/>
  <c r="K71" i="39"/>
  <c r="L4" i="39"/>
  <c r="K5" i="39"/>
  <c r="K92" i="39"/>
  <c r="J93" i="39"/>
  <c r="L159" i="39"/>
  <c r="M158" i="39"/>
  <c r="L136" i="39"/>
  <c r="K137" i="39"/>
  <c r="M26" i="39" l="1"/>
  <c r="L27" i="39"/>
  <c r="Q181" i="39"/>
  <c r="R180" i="39"/>
  <c r="M114" i="39"/>
  <c r="L115" i="39"/>
  <c r="L71" i="39"/>
  <c r="M70" i="39"/>
  <c r="K49" i="39"/>
  <c r="L48" i="39"/>
  <c r="K93" i="39"/>
  <c r="L92" i="39"/>
  <c r="M4" i="39"/>
  <c r="L5" i="39"/>
  <c r="N158" i="39"/>
  <c r="M159" i="39"/>
  <c r="M136" i="39"/>
  <c r="L137" i="39"/>
  <c r="M27" i="39" l="1"/>
  <c r="N26" i="39"/>
  <c r="S180" i="39"/>
  <c r="R181" i="39"/>
  <c r="M48" i="39"/>
  <c r="L49" i="39"/>
  <c r="M5" i="39"/>
  <c r="N4" i="39"/>
  <c r="N114" i="39"/>
  <c r="M115" i="39"/>
  <c r="M92" i="39"/>
  <c r="L93" i="39"/>
  <c r="N70" i="39"/>
  <c r="M71" i="39"/>
  <c r="O158" i="39"/>
  <c r="N159" i="39"/>
  <c r="N136" i="39"/>
  <c r="M137" i="39"/>
  <c r="O26" i="39" l="1"/>
  <c r="N27" i="39"/>
  <c r="S181" i="39"/>
  <c r="T180" i="39"/>
  <c r="N5" i="39"/>
  <c r="O4" i="39"/>
  <c r="O70" i="39"/>
  <c r="N71" i="39"/>
  <c r="N92" i="39"/>
  <c r="M93" i="39"/>
  <c r="O114" i="39"/>
  <c r="N115" i="39"/>
  <c r="M49" i="39"/>
  <c r="N48" i="39"/>
  <c r="O159" i="39"/>
  <c r="P158" i="39"/>
  <c r="N137" i="39"/>
  <c r="O136" i="39"/>
  <c r="P26" i="39" l="1"/>
  <c r="O27" i="39"/>
  <c r="T181" i="39"/>
  <c r="U180" i="39"/>
  <c r="O5" i="39"/>
  <c r="P4" i="39"/>
  <c r="O115" i="39"/>
  <c r="P114" i="39"/>
  <c r="O48" i="39"/>
  <c r="N49" i="39"/>
  <c r="N93" i="39"/>
  <c r="O92" i="39"/>
  <c r="P70" i="39"/>
  <c r="O71" i="39"/>
  <c r="Q158" i="39"/>
  <c r="P159" i="39"/>
  <c r="O137" i="39"/>
  <c r="P136" i="39"/>
  <c r="Q26" i="39" l="1"/>
  <c r="P27" i="39"/>
  <c r="U181" i="39"/>
  <c r="V180" i="39"/>
  <c r="P115" i="39"/>
  <c r="Q114" i="39"/>
  <c r="P71" i="39"/>
  <c r="Q70" i="39"/>
  <c r="O49" i="39"/>
  <c r="P48" i="39"/>
  <c r="P92" i="39"/>
  <c r="O93" i="39"/>
  <c r="P5" i="39"/>
  <c r="Q4" i="39"/>
  <c r="R158" i="39"/>
  <c r="Q159" i="39"/>
  <c r="P137" i="39"/>
  <c r="Q136" i="39"/>
  <c r="R26" i="39" l="1"/>
  <c r="Q27" i="39"/>
  <c r="W180" i="39"/>
  <c r="V181" i="39"/>
  <c r="Q71" i="39"/>
  <c r="R70" i="39"/>
  <c r="Q92" i="39"/>
  <c r="P93" i="39"/>
  <c r="Q5" i="39"/>
  <c r="R4" i="39"/>
  <c r="P49" i="39"/>
  <c r="Q48" i="39"/>
  <c r="R114" i="39"/>
  <c r="Q115" i="39"/>
  <c r="R159" i="39"/>
  <c r="S158" i="39"/>
  <c r="R136" i="39"/>
  <c r="Q137" i="39"/>
  <c r="S26" i="39" l="1"/>
  <c r="R27" i="39"/>
  <c r="W181" i="39"/>
  <c r="X180" i="39"/>
  <c r="R5" i="39"/>
  <c r="S4" i="39"/>
  <c r="S114" i="39"/>
  <c r="R115" i="39"/>
  <c r="Q49" i="39"/>
  <c r="R48" i="39"/>
  <c r="S70" i="39"/>
  <c r="R71" i="39"/>
  <c r="Q93" i="39"/>
  <c r="R92" i="39"/>
  <c r="S159" i="39"/>
  <c r="T158" i="39"/>
  <c r="S136" i="39"/>
  <c r="R137" i="39"/>
  <c r="S27" i="39" l="1"/>
  <c r="T26" i="39"/>
  <c r="X181" i="39"/>
  <c r="Y180" i="39"/>
  <c r="S48" i="39"/>
  <c r="R49" i="39"/>
  <c r="S92" i="39"/>
  <c r="R93" i="39"/>
  <c r="T4" i="39"/>
  <c r="S5" i="39"/>
  <c r="S71" i="39"/>
  <c r="T70" i="39"/>
  <c r="S115" i="39"/>
  <c r="T114" i="39"/>
  <c r="T159" i="39"/>
  <c r="U158" i="39"/>
  <c r="T136" i="39"/>
  <c r="S137" i="39"/>
  <c r="U26" i="39" l="1"/>
  <c r="T27" i="39"/>
  <c r="Y181" i="39"/>
  <c r="Z180" i="39"/>
  <c r="U70" i="39"/>
  <c r="T71" i="39"/>
  <c r="T92" i="39"/>
  <c r="S93" i="39"/>
  <c r="U114" i="39"/>
  <c r="T115" i="39"/>
  <c r="T5" i="39"/>
  <c r="U4" i="39"/>
  <c r="S49" i="39"/>
  <c r="T48" i="39"/>
  <c r="V158" i="39"/>
  <c r="U159" i="39"/>
  <c r="U136" i="39"/>
  <c r="T137" i="39"/>
  <c r="V26" i="39" l="1"/>
  <c r="U27" i="39"/>
  <c r="Z181" i="39"/>
  <c r="AA180" i="39"/>
  <c r="V114" i="39"/>
  <c r="U115" i="39"/>
  <c r="T93" i="39"/>
  <c r="U92" i="39"/>
  <c r="T49" i="39"/>
  <c r="U48" i="39"/>
  <c r="U5" i="39"/>
  <c r="V4" i="39"/>
  <c r="U71" i="39"/>
  <c r="V70" i="39"/>
  <c r="W158" i="39"/>
  <c r="V159" i="39"/>
  <c r="V136" i="39"/>
  <c r="U137" i="39"/>
  <c r="W26" i="39" l="1"/>
  <c r="V27" i="39"/>
  <c r="AA181" i="39"/>
  <c r="AB180" i="39"/>
  <c r="U49" i="39"/>
  <c r="V48" i="39"/>
  <c r="W114" i="39"/>
  <c r="V115" i="39"/>
  <c r="W70" i="39"/>
  <c r="V71" i="39"/>
  <c r="W4" i="39"/>
  <c r="V5" i="39"/>
  <c r="V92" i="39"/>
  <c r="U93" i="39"/>
  <c r="W159" i="39"/>
  <c r="X158" i="39"/>
  <c r="V137" i="39"/>
  <c r="W136" i="39"/>
  <c r="X26" i="39" l="1"/>
  <c r="W27" i="39"/>
  <c r="AB181" i="39"/>
  <c r="AC180" i="39"/>
  <c r="V93" i="39"/>
  <c r="W92" i="39"/>
  <c r="W71" i="39"/>
  <c r="X70" i="39"/>
  <c r="V49" i="39"/>
  <c r="W48" i="39"/>
  <c r="W5" i="39"/>
  <c r="X4" i="39"/>
  <c r="W115" i="39"/>
  <c r="X114" i="39"/>
  <c r="Y158" i="39"/>
  <c r="X159" i="39"/>
  <c r="W137" i="39"/>
  <c r="X136" i="39"/>
  <c r="Y26" i="39" l="1"/>
  <c r="X27" i="39"/>
  <c r="AC181" i="39"/>
  <c r="AD180" i="39"/>
  <c r="AE180" i="39" s="1"/>
  <c r="Y4" i="39"/>
  <c r="X5" i="39"/>
  <c r="Y70" i="39"/>
  <c r="X71" i="39"/>
  <c r="X115" i="39"/>
  <c r="Y114" i="39"/>
  <c r="X48" i="39"/>
  <c r="W49" i="39"/>
  <c r="X92" i="39"/>
  <c r="W93" i="39"/>
  <c r="Z158" i="39"/>
  <c r="Y159" i="39"/>
  <c r="X137" i="39"/>
  <c r="Y136" i="39"/>
  <c r="AE181" i="39" l="1"/>
  <c r="AF180" i="39"/>
  <c r="AF181" i="39" s="1"/>
  <c r="Y27" i="39"/>
  <c r="Z26" i="39"/>
  <c r="AD181" i="39"/>
  <c r="Z114" i="39"/>
  <c r="Y115" i="39"/>
  <c r="Y92" i="39"/>
  <c r="X93" i="39"/>
  <c r="Y48" i="39"/>
  <c r="X49" i="39"/>
  <c r="Y71" i="39"/>
  <c r="Z70" i="39"/>
  <c r="Y5" i="39"/>
  <c r="Z4" i="39"/>
  <c r="Z159" i="39"/>
  <c r="AA158" i="39"/>
  <c r="Z136" i="39"/>
  <c r="Y137" i="39"/>
  <c r="Z27" i="39" l="1"/>
  <c r="AA26" i="39"/>
  <c r="AA70" i="39"/>
  <c r="Z71" i="39"/>
  <c r="Y93" i="39"/>
  <c r="Z92" i="39"/>
  <c r="Z5" i="39"/>
  <c r="AA4" i="39"/>
  <c r="Z48" i="39"/>
  <c r="Y49" i="39"/>
  <c r="AA114" i="39"/>
  <c r="Z115" i="39"/>
  <c r="AA159" i="39"/>
  <c r="AB158" i="39"/>
  <c r="AA136" i="39"/>
  <c r="Z137" i="39"/>
  <c r="AB26" i="39" l="1"/>
  <c r="AA27" i="39"/>
  <c r="AA5" i="39"/>
  <c r="AB4" i="39"/>
  <c r="AA48" i="39"/>
  <c r="Z49" i="39"/>
  <c r="Z93" i="39"/>
  <c r="AA92" i="39"/>
  <c r="AA115" i="39"/>
  <c r="AB114" i="39"/>
  <c r="AB70" i="39"/>
  <c r="AA71" i="39"/>
  <c r="AB159" i="39"/>
  <c r="AC158" i="39"/>
  <c r="AB136" i="39"/>
  <c r="AA137" i="39"/>
  <c r="AC26" i="39" l="1"/>
  <c r="AB27" i="39"/>
  <c r="AB92" i="39"/>
  <c r="AA93" i="39"/>
  <c r="AA49" i="39"/>
  <c r="AB48" i="39"/>
  <c r="AC114" i="39"/>
  <c r="AB115" i="39"/>
  <c r="AB5" i="39"/>
  <c r="AC4" i="39"/>
  <c r="AB71" i="39"/>
  <c r="AC70" i="39"/>
  <c r="AD158" i="39"/>
  <c r="AC159" i="39"/>
  <c r="AC136" i="39"/>
  <c r="AB137" i="39"/>
  <c r="AD26" i="39" l="1"/>
  <c r="AC27" i="39"/>
  <c r="AC5" i="39"/>
  <c r="AD4" i="39"/>
  <c r="AC48" i="39"/>
  <c r="AB49" i="39"/>
  <c r="AC71" i="39"/>
  <c r="AD70" i="39"/>
  <c r="AD114" i="39"/>
  <c r="AD115" i="39" s="1"/>
  <c r="AC115" i="39"/>
  <c r="AB93" i="39"/>
  <c r="AC92" i="39"/>
  <c r="AD159" i="39"/>
  <c r="AE158" i="39"/>
  <c r="AD136" i="39"/>
  <c r="AC137" i="39"/>
  <c r="AE26" i="39" l="1"/>
  <c r="AD27" i="39"/>
  <c r="AC93" i="39"/>
  <c r="AD92" i="39"/>
  <c r="AE70" i="39"/>
  <c r="AD71" i="39"/>
  <c r="AD48" i="39"/>
  <c r="AC49" i="39"/>
  <c r="AD5" i="39"/>
  <c r="AE4" i="39"/>
  <c r="AE5" i="39" s="1"/>
  <c r="AE159" i="39"/>
  <c r="AD137" i="39"/>
  <c r="AE136" i="39"/>
  <c r="AF26" i="39" l="1"/>
  <c r="AF27" i="39" s="1"/>
  <c r="AE27" i="39"/>
  <c r="AF70" i="39"/>
  <c r="AF71" i="39" s="1"/>
  <c r="AE71" i="39"/>
  <c r="AE92" i="39"/>
  <c r="AD93" i="39"/>
  <c r="AD49" i="39"/>
  <c r="AE48" i="39"/>
  <c r="AE49" i="39" s="1"/>
  <c r="AE137" i="39"/>
  <c r="AF136" i="39"/>
  <c r="AF137" i="39" s="1"/>
  <c r="AE93" i="39" l="1"/>
  <c r="AF92" i="39"/>
  <c r="AF93" i="39" s="1"/>
</calcChain>
</file>

<file path=xl/sharedStrings.xml><?xml version="1.0" encoding="utf-8"?>
<sst xmlns="http://schemas.openxmlformats.org/spreadsheetml/2006/main" count="160" uniqueCount="32">
  <si>
    <t>合計</t>
    <rPh sb="0" eb="2">
      <t>ゴウケイ</t>
    </rPh>
    <phoneticPr fontId="2"/>
  </si>
  <si>
    <t>応答数</t>
    <rPh sb="0" eb="2">
      <t>オウトウ</t>
    </rPh>
    <rPh sb="2" eb="3">
      <t>スウ</t>
    </rPh>
    <phoneticPr fontId="2"/>
  </si>
  <si>
    <t>放棄数</t>
    <rPh sb="0" eb="2">
      <t>ホウキ</t>
    </rPh>
    <rPh sb="2" eb="3">
      <t>スウ</t>
    </rPh>
    <phoneticPr fontId="2"/>
  </si>
  <si>
    <t>応答率</t>
    <rPh sb="0" eb="2">
      <t>オウトウ</t>
    </rPh>
    <rPh sb="2" eb="3">
      <t>リツ</t>
    </rPh>
    <phoneticPr fontId="2"/>
  </si>
  <si>
    <t>KDDI総入電数</t>
    <rPh sb="4" eb="5">
      <t>ソウ</t>
    </rPh>
    <rPh sb="5" eb="7">
      <t>ニュウデン</t>
    </rPh>
    <rPh sb="7" eb="8">
      <t>スウ</t>
    </rPh>
    <phoneticPr fontId="2"/>
  </si>
  <si>
    <t>時間外</t>
    <rPh sb="0" eb="3">
      <t>ジカンガイ</t>
    </rPh>
    <phoneticPr fontId="2"/>
  </si>
  <si>
    <t>かけ直しアナウンス</t>
    <rPh sb="2" eb="3">
      <t>ナオ</t>
    </rPh>
    <phoneticPr fontId="2"/>
  </si>
  <si>
    <t>完了呼</t>
    <rPh sb="0" eb="2">
      <t>カンリョウ</t>
    </rPh>
    <rPh sb="2" eb="3">
      <t>ヨ</t>
    </rPh>
    <phoneticPr fontId="2"/>
  </si>
  <si>
    <t>PBX着信数</t>
    <rPh sb="3" eb="5">
      <t>チャクシン</t>
    </rPh>
    <rPh sb="5" eb="6">
      <t>スウ</t>
    </rPh>
    <phoneticPr fontId="2"/>
  </si>
  <si>
    <t>ユニーク数①</t>
    <rPh sb="4" eb="5">
      <t>スウ</t>
    </rPh>
    <phoneticPr fontId="2"/>
  </si>
  <si>
    <t>ユニーク数②</t>
    <rPh sb="4" eb="5">
      <t>スウ</t>
    </rPh>
    <phoneticPr fontId="2"/>
  </si>
  <si>
    <t>※完了呼とPBX着信数の差異は、テストコールの有無によるもの。</t>
    <rPh sb="1" eb="3">
      <t>カンリョウ</t>
    </rPh>
    <rPh sb="3" eb="4">
      <t>コ</t>
    </rPh>
    <rPh sb="8" eb="10">
      <t>チャクシン</t>
    </rPh>
    <rPh sb="10" eb="11">
      <t>スウ</t>
    </rPh>
    <rPh sb="12" eb="14">
      <t>サイ</t>
    </rPh>
    <rPh sb="23" eb="25">
      <t>ウム</t>
    </rPh>
    <phoneticPr fontId="2"/>
  </si>
  <si>
    <t>令和５(2023)年９月</t>
    <rPh sb="0" eb="2">
      <t>レイワ</t>
    </rPh>
    <rPh sb="9" eb="10">
      <t>ネン</t>
    </rPh>
    <rPh sb="11" eb="12">
      <t>ガツ</t>
    </rPh>
    <phoneticPr fontId="2"/>
  </si>
  <si>
    <t>令和５(2023)年１０月</t>
    <rPh sb="0" eb="2">
      <t>レイワ</t>
    </rPh>
    <rPh sb="9" eb="10">
      <t>ネン</t>
    </rPh>
    <rPh sb="12" eb="13">
      <t>ガツ</t>
    </rPh>
    <phoneticPr fontId="2"/>
  </si>
  <si>
    <t>令和５(2023)年１１月</t>
    <rPh sb="0" eb="2">
      <t>レイワ</t>
    </rPh>
    <rPh sb="9" eb="10">
      <t>ネン</t>
    </rPh>
    <rPh sb="12" eb="13">
      <t>ガツ</t>
    </rPh>
    <phoneticPr fontId="2"/>
  </si>
  <si>
    <t>令和５(2023)年１２月</t>
    <rPh sb="0" eb="2">
      <t>レイワ</t>
    </rPh>
    <rPh sb="9" eb="10">
      <t>ネン</t>
    </rPh>
    <rPh sb="12" eb="13">
      <t>ガツ</t>
    </rPh>
    <phoneticPr fontId="2"/>
  </si>
  <si>
    <t>令和6(2024)年１月</t>
    <rPh sb="0" eb="2">
      <t>レイワ</t>
    </rPh>
    <rPh sb="9" eb="10">
      <t>ネン</t>
    </rPh>
    <rPh sb="11" eb="12">
      <t>ガツ</t>
    </rPh>
    <phoneticPr fontId="2"/>
  </si>
  <si>
    <t>令和6(2024)年２月</t>
    <rPh sb="0" eb="2">
      <t>レイワ</t>
    </rPh>
    <rPh sb="9" eb="10">
      <t>ネン</t>
    </rPh>
    <rPh sb="11" eb="12">
      <t>ガツ</t>
    </rPh>
    <phoneticPr fontId="2"/>
  </si>
  <si>
    <t>令和6(2024)年３月</t>
    <rPh sb="0" eb="2">
      <t>レイワ</t>
    </rPh>
    <rPh sb="9" eb="10">
      <t>ネン</t>
    </rPh>
    <rPh sb="11" eb="12">
      <t>ガツ</t>
    </rPh>
    <phoneticPr fontId="2"/>
  </si>
  <si>
    <t>令和6(2024)年４月</t>
    <rPh sb="0" eb="2">
      <t>レイワ</t>
    </rPh>
    <rPh sb="9" eb="10">
      <t>ネン</t>
    </rPh>
    <rPh sb="11" eb="12">
      <t>ガツ</t>
    </rPh>
    <phoneticPr fontId="2"/>
  </si>
  <si>
    <t>令和6(2024)年５月</t>
    <rPh sb="0" eb="2">
      <t>レイワ</t>
    </rPh>
    <rPh sb="9" eb="10">
      <t>ネン</t>
    </rPh>
    <rPh sb="11" eb="12">
      <t>ガツ</t>
    </rPh>
    <phoneticPr fontId="2"/>
  </si>
  <si>
    <t>令和５(2023)年１１月発行分　コールセンター入電実績【市民・取扱事業所】</t>
    <rPh sb="0" eb="2">
      <t>レイワ</t>
    </rPh>
    <rPh sb="9" eb="10">
      <t>ネン</t>
    </rPh>
    <rPh sb="12" eb="13">
      <t>ガツ</t>
    </rPh>
    <rPh sb="13" eb="16">
      <t>ハッコウブン</t>
    </rPh>
    <rPh sb="24" eb="26">
      <t>ニュウデン</t>
    </rPh>
    <rPh sb="26" eb="28">
      <t>ジッセキ</t>
    </rPh>
    <rPh sb="29" eb="31">
      <t>シミン</t>
    </rPh>
    <rPh sb="32" eb="37">
      <t>トリアツカイジギョウショ</t>
    </rPh>
    <phoneticPr fontId="2"/>
  </si>
  <si>
    <t>　コールセンター回線数</t>
    <rPh sb="8" eb="11">
      <t>カイセンスウ</t>
    </rPh>
    <phoneticPr fontId="2"/>
  </si>
  <si>
    <t>　一般から</t>
    <rPh sb="1" eb="3">
      <t>イッパン</t>
    </rPh>
    <phoneticPr fontId="2"/>
  </si>
  <si>
    <t>　事業者から</t>
    <rPh sb="1" eb="4">
      <t>ジギョウシャ</t>
    </rPh>
    <phoneticPr fontId="2"/>
  </si>
  <si>
    <t>応答数（再掲）</t>
    <rPh sb="0" eb="3">
      <t>オウトウスウ</t>
    </rPh>
    <rPh sb="4" eb="6">
      <t>サイケイ</t>
    </rPh>
    <phoneticPr fontId="2"/>
  </si>
  <si>
    <t>●申込期間（9/28～10/15）</t>
    <rPh sb="1" eb="3">
      <t>モウシコミ</t>
    </rPh>
    <rPh sb="3" eb="5">
      <t>キカン</t>
    </rPh>
    <phoneticPr fontId="2"/>
  </si>
  <si>
    <t>●販売期間（11/1～11/10）</t>
    <rPh sb="1" eb="5">
      <t>ハンバイキカン</t>
    </rPh>
    <phoneticPr fontId="2"/>
  </si>
  <si>
    <t>●販売期間（12/1～12/7）※電子商品券（二次販売）</t>
    <rPh sb="1" eb="5">
      <t>ハンバイキカン</t>
    </rPh>
    <rPh sb="17" eb="22">
      <t>デンシショウヒンケン</t>
    </rPh>
    <rPh sb="23" eb="27">
      <t>ニジハンバイ</t>
    </rPh>
    <phoneticPr fontId="2"/>
  </si>
  <si>
    <t>※商品券使用期限（4/30）</t>
    <rPh sb="1" eb="4">
      <t>ショウヒンケン</t>
    </rPh>
    <rPh sb="4" eb="8">
      <t>シヨウキゲン</t>
    </rPh>
    <phoneticPr fontId="2"/>
  </si>
  <si>
    <t>●申込期間（11/14～11/20）※電子商品券（二次販売）</t>
    <rPh sb="1" eb="3">
      <t>モウシコミ</t>
    </rPh>
    <rPh sb="3" eb="5">
      <t>キカン</t>
    </rPh>
    <phoneticPr fontId="2"/>
  </si>
  <si>
    <t>※コールセンターは公式ホームページ開設時から設置（8/21～）</t>
    <rPh sb="9" eb="11">
      <t>コウシキ</t>
    </rPh>
    <rPh sb="17" eb="20">
      <t>カイセツジ</t>
    </rPh>
    <rPh sb="22" eb="24">
      <t>セッチ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</si>
</sst>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</cellStyleXfs>
  <cellXfs count="8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177" fontId="7" fillId="7" borderId="1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7" borderId="2" xfId="0" applyNumberFormat="1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left" vertical="center"/>
    </xf>
    <xf numFmtId="178" fontId="7" fillId="0" borderId="1" xfId="2" applyNumberFormat="1" applyFont="1" applyFill="1" applyBorder="1" applyAlignment="1" applyProtection="1">
      <alignment horizontal="center" vertical="center" shrinkToFit="1"/>
    </xf>
    <xf numFmtId="178" fontId="7" fillId="7" borderId="1" xfId="2" applyNumberFormat="1" applyFont="1" applyFill="1" applyBorder="1" applyAlignment="1" applyProtection="1">
      <alignment horizontal="center" vertical="center" shrinkToFit="1"/>
    </xf>
    <xf numFmtId="178" fontId="7" fillId="5" borderId="2" xfId="0" applyNumberFormat="1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8" fontId="7" fillId="5" borderId="11" xfId="0" applyNumberFormat="1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left" vertical="center"/>
    </xf>
    <xf numFmtId="178" fontId="7" fillId="0" borderId="7" xfId="2" applyNumberFormat="1" applyFont="1" applyFill="1" applyBorder="1" applyAlignment="1" applyProtection="1">
      <alignment horizontal="center" vertical="center" shrinkToFit="1"/>
    </xf>
    <xf numFmtId="178" fontId="7" fillId="7" borderId="7" xfId="2" applyNumberFormat="1" applyFont="1" applyFill="1" applyBorder="1" applyAlignment="1" applyProtection="1">
      <alignment horizontal="center" vertical="center" shrinkToFit="1"/>
    </xf>
    <xf numFmtId="178" fontId="7" fillId="5" borderId="6" xfId="0" applyNumberFormat="1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left" vertical="center"/>
    </xf>
    <xf numFmtId="178" fontId="7" fillId="0" borderId="2" xfId="2" applyNumberFormat="1" applyFont="1" applyFill="1" applyBorder="1" applyAlignment="1" applyProtection="1">
      <alignment horizontal="center" vertical="center" shrinkToFit="1"/>
    </xf>
    <xf numFmtId="178" fontId="7" fillId="7" borderId="2" xfId="2" applyNumberFormat="1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>
      <alignment horizontal="left" vertical="center"/>
    </xf>
    <xf numFmtId="178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7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0" borderId="2" xfId="2" applyNumberFormat="1" applyFont="1" applyFill="1" applyBorder="1" applyAlignment="1" applyProtection="1">
      <alignment horizontal="center" vertical="center" shrinkToFit="1"/>
      <protection locked="0"/>
    </xf>
    <xf numFmtId="178" fontId="7" fillId="7" borderId="2" xfId="2" applyNumberFormat="1" applyFont="1" applyFill="1" applyBorder="1" applyAlignment="1" applyProtection="1">
      <alignment horizontal="center" vertical="center" shrinkToFit="1"/>
      <protection locked="0"/>
    </xf>
    <xf numFmtId="0" fontId="4" fillId="6" borderId="5" xfId="0" applyFont="1" applyFill="1" applyBorder="1" applyAlignment="1">
      <alignment horizontal="left" vertical="center"/>
    </xf>
    <xf numFmtId="9" fontId="7" fillId="0" borderId="6" xfId="1" applyFont="1" applyFill="1" applyBorder="1" applyAlignment="1" applyProtection="1">
      <alignment horizontal="center" vertical="center" shrinkToFit="1"/>
    </xf>
    <xf numFmtId="9" fontId="7" fillId="7" borderId="6" xfId="1" applyFont="1" applyFill="1" applyBorder="1" applyAlignment="1" applyProtection="1">
      <alignment horizontal="center" vertical="center" shrinkToFit="1"/>
    </xf>
    <xf numFmtId="9" fontId="7" fillId="5" borderId="6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177" fontId="7" fillId="8" borderId="1" xfId="0" applyNumberFormat="1" applyFont="1" applyFill="1" applyBorder="1" applyAlignment="1">
      <alignment horizontal="center" vertical="center" shrinkToFit="1"/>
    </xf>
    <xf numFmtId="176" fontId="7" fillId="8" borderId="2" xfId="0" applyNumberFormat="1" applyFont="1" applyFill="1" applyBorder="1" applyAlignment="1">
      <alignment horizontal="center" vertical="center" shrinkToFit="1"/>
    </xf>
    <xf numFmtId="178" fontId="7" fillId="8" borderId="1" xfId="2" applyNumberFormat="1" applyFont="1" applyFill="1" applyBorder="1" applyAlignment="1" applyProtection="1">
      <alignment horizontal="center" vertical="center" shrinkToFit="1"/>
    </xf>
    <xf numFmtId="178" fontId="7" fillId="8" borderId="7" xfId="2" applyNumberFormat="1" applyFont="1" applyFill="1" applyBorder="1" applyAlignment="1" applyProtection="1">
      <alignment horizontal="center" vertical="center" shrinkToFit="1"/>
    </xf>
    <xf numFmtId="178" fontId="7" fillId="8" borderId="2" xfId="2" applyNumberFormat="1" applyFont="1" applyFill="1" applyBorder="1" applyAlignment="1" applyProtection="1">
      <alignment horizontal="center" vertical="center" shrinkToFit="1"/>
    </xf>
    <xf numFmtId="178" fontId="7" fillId="8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8" borderId="2" xfId="2" applyNumberFormat="1" applyFont="1" applyFill="1" applyBorder="1" applyAlignment="1" applyProtection="1">
      <alignment horizontal="center" vertical="center" shrinkToFit="1"/>
      <protection locked="0"/>
    </xf>
    <xf numFmtId="9" fontId="7" fillId="8" borderId="6" xfId="1" applyFont="1" applyFill="1" applyBorder="1" applyAlignment="1" applyProtection="1">
      <alignment horizontal="center" vertical="center" shrinkToFit="1"/>
    </xf>
    <xf numFmtId="177" fontId="7" fillId="9" borderId="1" xfId="0" applyNumberFormat="1" applyFont="1" applyFill="1" applyBorder="1" applyAlignment="1">
      <alignment horizontal="center" vertical="center" shrinkToFit="1"/>
    </xf>
    <xf numFmtId="176" fontId="7" fillId="9" borderId="2" xfId="0" applyNumberFormat="1" applyFont="1" applyFill="1" applyBorder="1" applyAlignment="1">
      <alignment horizontal="center" vertical="center" shrinkToFit="1"/>
    </xf>
    <xf numFmtId="178" fontId="7" fillId="9" borderId="1" xfId="2" applyNumberFormat="1" applyFont="1" applyFill="1" applyBorder="1" applyAlignment="1" applyProtection="1">
      <alignment horizontal="center" vertical="center" shrinkToFit="1"/>
    </xf>
    <xf numFmtId="178" fontId="7" fillId="9" borderId="7" xfId="2" applyNumberFormat="1" applyFont="1" applyFill="1" applyBorder="1" applyAlignment="1" applyProtection="1">
      <alignment horizontal="center" vertical="center" shrinkToFit="1"/>
    </xf>
    <xf numFmtId="178" fontId="7" fillId="9" borderId="2" xfId="2" applyNumberFormat="1" applyFont="1" applyFill="1" applyBorder="1" applyAlignment="1" applyProtection="1">
      <alignment horizontal="center" vertical="center" shrinkToFit="1"/>
    </xf>
    <xf numFmtId="178" fontId="7" fillId="9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9" borderId="2" xfId="2" applyNumberFormat="1" applyFont="1" applyFill="1" applyBorder="1" applyAlignment="1" applyProtection="1">
      <alignment horizontal="center" vertical="center" shrinkToFit="1"/>
      <protection locked="0"/>
    </xf>
    <xf numFmtId="9" fontId="7" fillId="9" borderId="6" xfId="1" applyFont="1" applyFill="1" applyBorder="1" applyAlignment="1" applyProtection="1">
      <alignment horizontal="center" vertical="center" shrinkToFit="1"/>
    </xf>
    <xf numFmtId="178" fontId="7" fillId="3" borderId="8" xfId="2" applyNumberFormat="1" applyFont="1" applyFill="1" applyBorder="1" applyAlignment="1" applyProtection="1">
      <alignment horizontal="center" vertical="center" shrinkToFit="1"/>
      <protection locked="0"/>
    </xf>
    <xf numFmtId="178" fontId="7" fillId="3" borderId="2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6" xfId="0" applyNumberFormat="1" applyFont="1" applyFill="1" applyBorder="1" applyAlignment="1">
      <alignment horizontal="center" vertical="center" shrinkToFit="1"/>
    </xf>
    <xf numFmtId="9" fontId="7" fillId="0" borderId="0" xfId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9" fontId="7" fillId="0" borderId="0" xfId="1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9" fontId="7" fillId="0" borderId="12" xfId="1" applyFont="1" applyFill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9" fontId="7" fillId="0" borderId="13" xfId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/>
    </xf>
    <xf numFmtId="0" fontId="7" fillId="3" borderId="14" xfId="4" applyFont="1" applyFill="1" applyBorder="1" applyAlignment="1">
      <alignment horizontal="center"/>
    </xf>
    <xf numFmtId="0" fontId="7" fillId="3" borderId="15" xfId="4" applyFont="1" applyFill="1" applyBorder="1" applyAlignment="1">
      <alignment horizontal="center"/>
    </xf>
    <xf numFmtId="0" fontId="7" fillId="3" borderId="2" xfId="4" applyFont="1" applyFill="1" applyBorder="1" applyAlignment="1">
      <alignment horizontal="center"/>
    </xf>
    <xf numFmtId="0" fontId="7" fillId="0" borderId="12" xfId="4" applyFont="1" applyFill="1" applyBorder="1" applyAlignment="1">
      <alignment horizontal="center"/>
    </xf>
    <xf numFmtId="0" fontId="7" fillId="3" borderId="12" xfId="4" applyFont="1" applyFill="1" applyBorder="1" applyAlignment="1">
      <alignment horizontal="center"/>
    </xf>
    <xf numFmtId="0" fontId="7" fillId="0" borderId="14" xfId="4" applyFont="1" applyFill="1" applyBorder="1" applyAlignment="1">
      <alignment horizontal="center"/>
    </xf>
    <xf numFmtId="0" fontId="7" fillId="0" borderId="15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0" fontId="7" fillId="7" borderId="2" xfId="4" applyFont="1" applyFill="1" applyBorder="1" applyAlignment="1">
      <alignment horizontal="center"/>
    </xf>
    <xf numFmtId="0" fontId="7" fillId="7" borderId="14" xfId="4" applyFont="1" applyFill="1" applyBorder="1" applyAlignment="1">
      <alignment horizontal="center"/>
    </xf>
    <xf numFmtId="0" fontId="7" fillId="7" borderId="15" xfId="4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【0820】ジップウォンツあなたが輝くCP_週報（問合せ件数）" xfId="4" xr:uid="{37F49DAF-822C-41C7-AE34-DA74E79C28E2}"/>
  </cellStyles>
  <dxfs count="0"/>
  <tableStyles count="0" defaultTableStyle="TableStyleMedium9" defaultPivotStyle="PivotStyleLight16"/>
  <colors>
    <mruColors>
      <color rgb="FF66FFFF"/>
      <color rgb="FFCCFFFF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7D3D-B91A-4113-8E25-D3AC5ADC090A}">
  <sheetPr>
    <pageSetUpPr fitToPage="1"/>
  </sheetPr>
  <dimension ref="A1:AH200"/>
  <sheetViews>
    <sheetView tabSelected="1" view="pageBreakPreview" zoomScale="60" zoomScaleNormal="51" workbookViewId="0">
      <pane xSplit="1" topLeftCell="B1" activePane="topRight" state="frozen"/>
      <selection pane="topRight" activeCell="AE157" sqref="AE157"/>
    </sheetView>
  </sheetViews>
  <sheetFormatPr defaultRowHeight="12.4" x14ac:dyDescent="0.25"/>
  <cols>
    <col min="1" max="1" width="26.86328125" style="1" customWidth="1"/>
    <col min="2" max="33" width="8.3984375" style="69" customWidth="1"/>
    <col min="34" max="16384" width="9.06640625" style="2"/>
  </cols>
  <sheetData>
    <row r="1" spans="1:33" ht="15.75" x14ac:dyDescent="0.25">
      <c r="A1" s="53" t="s">
        <v>21</v>
      </c>
    </row>
    <row r="2" spans="1:33" ht="13.9" x14ac:dyDescent="0.25">
      <c r="A2" s="3"/>
    </row>
    <row r="3" spans="1:33" ht="13.9" x14ac:dyDescent="0.25">
      <c r="A3" s="3" t="s">
        <v>12</v>
      </c>
      <c r="B3" s="86" t="s">
        <v>31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86" t="s">
        <v>26</v>
      </c>
      <c r="AD3" s="70"/>
      <c r="AE3" s="70"/>
      <c r="AF3" s="70"/>
      <c r="AG3" s="70"/>
    </row>
    <row r="4" spans="1:33" x14ac:dyDescent="0.25">
      <c r="A4" s="4"/>
      <c r="B4" s="5">
        <v>45170</v>
      </c>
      <c r="C4" s="6">
        <f>B4+1</f>
        <v>45171</v>
      </c>
      <c r="D4" s="6">
        <f t="shared" ref="D4" si="0">C4+1</f>
        <v>45172</v>
      </c>
      <c r="E4" s="5">
        <f t="shared" ref="E4" si="1">D4+1</f>
        <v>45173</v>
      </c>
      <c r="F4" s="5">
        <f t="shared" ref="F4" si="2">E4+1</f>
        <v>45174</v>
      </c>
      <c r="G4" s="5">
        <f t="shared" ref="G4" si="3">F4+1</f>
        <v>45175</v>
      </c>
      <c r="H4" s="5">
        <f t="shared" ref="H4" si="4">G4+1</f>
        <v>45176</v>
      </c>
      <c r="I4" s="5">
        <f t="shared" ref="I4" si="5">H4+1</f>
        <v>45177</v>
      </c>
      <c r="J4" s="6">
        <f t="shared" ref="J4" si="6">I4+1</f>
        <v>45178</v>
      </c>
      <c r="K4" s="6">
        <f t="shared" ref="K4" si="7">J4+1</f>
        <v>45179</v>
      </c>
      <c r="L4" s="5">
        <f t="shared" ref="L4" si="8">K4+1</f>
        <v>45180</v>
      </c>
      <c r="M4" s="5">
        <f t="shared" ref="M4" si="9">L4+1</f>
        <v>45181</v>
      </c>
      <c r="N4" s="5">
        <f t="shared" ref="N4" si="10">M4+1</f>
        <v>45182</v>
      </c>
      <c r="O4" s="5">
        <f t="shared" ref="O4" si="11">N4+1</f>
        <v>45183</v>
      </c>
      <c r="P4" s="5">
        <f t="shared" ref="P4" si="12">O4+1</f>
        <v>45184</v>
      </c>
      <c r="Q4" s="6">
        <f t="shared" ref="Q4" si="13">P4+1</f>
        <v>45185</v>
      </c>
      <c r="R4" s="6">
        <f t="shared" ref="R4" si="14">Q4+1</f>
        <v>45186</v>
      </c>
      <c r="S4" s="6">
        <f t="shared" ref="S4" si="15">R4+1</f>
        <v>45187</v>
      </c>
      <c r="T4" s="5">
        <f t="shared" ref="T4" si="16">S4+1</f>
        <v>45188</v>
      </c>
      <c r="U4" s="5">
        <f t="shared" ref="U4" si="17">T4+1</f>
        <v>45189</v>
      </c>
      <c r="V4" s="5">
        <f t="shared" ref="V4" si="18">U4+1</f>
        <v>45190</v>
      </c>
      <c r="W4" s="5">
        <f t="shared" ref="W4" si="19">V4+1</f>
        <v>45191</v>
      </c>
      <c r="X4" s="6">
        <f t="shared" ref="X4" si="20">W4+1</f>
        <v>45192</v>
      </c>
      <c r="Y4" s="6">
        <f t="shared" ref="Y4" si="21">X4+1</f>
        <v>45193</v>
      </c>
      <c r="Z4" s="5">
        <f t="shared" ref="Z4" si="22">Y4+1</f>
        <v>45194</v>
      </c>
      <c r="AA4" s="5">
        <f t="shared" ref="AA4" si="23">Z4+1</f>
        <v>45195</v>
      </c>
      <c r="AB4" s="5">
        <f t="shared" ref="AB4" si="24">AA4+1</f>
        <v>45196</v>
      </c>
      <c r="AC4" s="5">
        <f t="shared" ref="AC4" si="25">AB4+1</f>
        <v>45197</v>
      </c>
      <c r="AD4" s="5">
        <f t="shared" ref="AD4" si="26">AC4+1</f>
        <v>45198</v>
      </c>
      <c r="AE4" s="6">
        <f t="shared" ref="AE4" si="27">AD4+1</f>
        <v>45199</v>
      </c>
      <c r="AF4" s="54" t="s">
        <v>0</v>
      </c>
    </row>
    <row r="5" spans="1:33" x14ac:dyDescent="0.25">
      <c r="A5" s="7"/>
      <c r="B5" s="8">
        <f>B4</f>
        <v>45170</v>
      </c>
      <c r="C5" s="9">
        <f t="shared" ref="C5:AE5" si="28">C4</f>
        <v>45171</v>
      </c>
      <c r="D5" s="9">
        <f t="shared" si="28"/>
        <v>45172</v>
      </c>
      <c r="E5" s="8">
        <f t="shared" si="28"/>
        <v>45173</v>
      </c>
      <c r="F5" s="8">
        <f t="shared" si="28"/>
        <v>45174</v>
      </c>
      <c r="G5" s="8">
        <f t="shared" si="28"/>
        <v>45175</v>
      </c>
      <c r="H5" s="8">
        <f t="shared" si="28"/>
        <v>45176</v>
      </c>
      <c r="I5" s="8">
        <f t="shared" si="28"/>
        <v>45177</v>
      </c>
      <c r="J5" s="9">
        <f t="shared" si="28"/>
        <v>45178</v>
      </c>
      <c r="K5" s="9">
        <f t="shared" si="28"/>
        <v>45179</v>
      </c>
      <c r="L5" s="8">
        <f t="shared" si="28"/>
        <v>45180</v>
      </c>
      <c r="M5" s="8">
        <f t="shared" si="28"/>
        <v>45181</v>
      </c>
      <c r="N5" s="8">
        <f t="shared" si="28"/>
        <v>45182</v>
      </c>
      <c r="O5" s="8">
        <f t="shared" si="28"/>
        <v>45183</v>
      </c>
      <c r="P5" s="8">
        <f t="shared" si="28"/>
        <v>45184</v>
      </c>
      <c r="Q5" s="9">
        <f t="shared" si="28"/>
        <v>45185</v>
      </c>
      <c r="R5" s="9">
        <f t="shared" si="28"/>
        <v>45186</v>
      </c>
      <c r="S5" s="9">
        <f t="shared" si="28"/>
        <v>45187</v>
      </c>
      <c r="T5" s="8">
        <f t="shared" si="28"/>
        <v>45188</v>
      </c>
      <c r="U5" s="8">
        <f t="shared" si="28"/>
        <v>45189</v>
      </c>
      <c r="V5" s="8">
        <f t="shared" si="28"/>
        <v>45190</v>
      </c>
      <c r="W5" s="8">
        <f t="shared" si="28"/>
        <v>45191</v>
      </c>
      <c r="X5" s="9">
        <f t="shared" si="28"/>
        <v>45192</v>
      </c>
      <c r="Y5" s="9">
        <f t="shared" si="28"/>
        <v>45193</v>
      </c>
      <c r="Z5" s="8">
        <f t="shared" si="28"/>
        <v>45194</v>
      </c>
      <c r="AA5" s="8">
        <f t="shared" si="28"/>
        <v>45195</v>
      </c>
      <c r="AB5" s="8">
        <f t="shared" si="28"/>
        <v>45196</v>
      </c>
      <c r="AC5" s="8">
        <f t="shared" si="28"/>
        <v>45197</v>
      </c>
      <c r="AD5" s="8">
        <f t="shared" si="28"/>
        <v>45198</v>
      </c>
      <c r="AE5" s="9">
        <f t="shared" si="28"/>
        <v>45199</v>
      </c>
      <c r="AF5" s="55"/>
    </row>
    <row r="6" spans="1:33" x14ac:dyDescent="0.25">
      <c r="A6" s="10" t="s">
        <v>4</v>
      </c>
      <c r="B6" s="11">
        <v>9</v>
      </c>
      <c r="C6" s="12"/>
      <c r="D6" s="12"/>
      <c r="E6" s="11">
        <v>13</v>
      </c>
      <c r="F6" s="11">
        <v>8</v>
      </c>
      <c r="G6" s="11">
        <v>15</v>
      </c>
      <c r="H6" s="11">
        <v>9</v>
      </c>
      <c r="I6" s="11">
        <v>11</v>
      </c>
      <c r="J6" s="12"/>
      <c r="K6" s="12"/>
      <c r="L6" s="11">
        <v>15</v>
      </c>
      <c r="M6" s="11">
        <v>13</v>
      </c>
      <c r="N6" s="11">
        <v>8</v>
      </c>
      <c r="O6" s="11">
        <v>33</v>
      </c>
      <c r="P6" s="11">
        <v>57</v>
      </c>
      <c r="Q6" s="12"/>
      <c r="R6" s="12"/>
      <c r="S6" s="12"/>
      <c r="T6" s="11">
        <v>40</v>
      </c>
      <c r="U6" s="11">
        <v>40</v>
      </c>
      <c r="V6" s="11">
        <v>34</v>
      </c>
      <c r="W6" s="11">
        <v>23</v>
      </c>
      <c r="X6" s="12"/>
      <c r="Y6" s="12"/>
      <c r="Z6" s="11">
        <v>39</v>
      </c>
      <c r="AA6" s="11">
        <v>35</v>
      </c>
      <c r="AB6" s="11">
        <v>353</v>
      </c>
      <c r="AC6" s="11">
        <v>2474</v>
      </c>
      <c r="AD6" s="11">
        <v>2095</v>
      </c>
      <c r="AE6" s="12"/>
      <c r="AF6" s="13">
        <f t="shared" ref="AF6:AF14" si="29">SUM(B6:AE6)</f>
        <v>5324</v>
      </c>
    </row>
    <row r="7" spans="1:33" x14ac:dyDescent="0.25">
      <c r="A7" s="14" t="s">
        <v>9</v>
      </c>
      <c r="B7" s="11">
        <v>7</v>
      </c>
      <c r="C7" s="12"/>
      <c r="D7" s="12"/>
      <c r="E7" s="11">
        <v>8</v>
      </c>
      <c r="F7" s="11">
        <v>7</v>
      </c>
      <c r="G7" s="11">
        <v>13</v>
      </c>
      <c r="H7" s="11">
        <v>8</v>
      </c>
      <c r="I7" s="11">
        <v>9</v>
      </c>
      <c r="J7" s="12"/>
      <c r="K7" s="12"/>
      <c r="L7" s="11">
        <v>13</v>
      </c>
      <c r="M7" s="11">
        <v>11</v>
      </c>
      <c r="N7" s="11">
        <v>7</v>
      </c>
      <c r="O7" s="11">
        <v>26</v>
      </c>
      <c r="P7" s="11">
        <v>51</v>
      </c>
      <c r="Q7" s="12"/>
      <c r="R7" s="12"/>
      <c r="S7" s="12"/>
      <c r="T7" s="11">
        <v>33</v>
      </c>
      <c r="U7" s="11">
        <v>32</v>
      </c>
      <c r="V7" s="11">
        <v>26</v>
      </c>
      <c r="W7" s="11">
        <v>21</v>
      </c>
      <c r="X7" s="12"/>
      <c r="Y7" s="12"/>
      <c r="Z7" s="11">
        <v>35</v>
      </c>
      <c r="AA7" s="11">
        <v>33</v>
      </c>
      <c r="AB7" s="11">
        <v>290</v>
      </c>
      <c r="AC7" s="11">
        <v>789</v>
      </c>
      <c r="AD7" s="11">
        <v>666</v>
      </c>
      <c r="AE7" s="12"/>
      <c r="AF7" s="13">
        <f t="shared" si="29"/>
        <v>2085</v>
      </c>
    </row>
    <row r="8" spans="1:33" x14ac:dyDescent="0.25">
      <c r="A8" s="10" t="s">
        <v>5</v>
      </c>
      <c r="B8" s="11">
        <v>1</v>
      </c>
      <c r="C8" s="12"/>
      <c r="D8" s="12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2"/>
      <c r="K8" s="12"/>
      <c r="L8" s="11">
        <v>1</v>
      </c>
      <c r="M8" s="11">
        <v>1</v>
      </c>
      <c r="N8" s="11">
        <v>1</v>
      </c>
      <c r="O8" s="11">
        <v>2</v>
      </c>
      <c r="P8" s="11">
        <v>1</v>
      </c>
      <c r="Q8" s="12"/>
      <c r="R8" s="12"/>
      <c r="S8" s="12"/>
      <c r="T8" s="11">
        <v>1</v>
      </c>
      <c r="U8" s="11">
        <v>1</v>
      </c>
      <c r="V8" s="11">
        <v>1</v>
      </c>
      <c r="W8" s="11">
        <v>2</v>
      </c>
      <c r="X8" s="12"/>
      <c r="Y8" s="12"/>
      <c r="Z8" s="11">
        <v>2</v>
      </c>
      <c r="AA8" s="11">
        <v>1</v>
      </c>
      <c r="AB8" s="11">
        <v>7</v>
      </c>
      <c r="AC8" s="11">
        <v>24</v>
      </c>
      <c r="AD8" s="11">
        <v>25</v>
      </c>
      <c r="AE8" s="12"/>
      <c r="AF8" s="13">
        <f t="shared" si="29"/>
        <v>77</v>
      </c>
    </row>
    <row r="9" spans="1:33" x14ac:dyDescent="0.25">
      <c r="A9" s="15" t="s">
        <v>6</v>
      </c>
      <c r="B9" s="11">
        <v>0</v>
      </c>
      <c r="C9" s="12"/>
      <c r="D9" s="12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2"/>
      <c r="K9" s="12"/>
      <c r="L9" s="11">
        <v>0</v>
      </c>
      <c r="M9" s="11">
        <v>0</v>
      </c>
      <c r="N9" s="11">
        <v>0</v>
      </c>
      <c r="O9" s="11">
        <v>1</v>
      </c>
      <c r="P9" s="11">
        <v>0</v>
      </c>
      <c r="Q9" s="12"/>
      <c r="R9" s="12"/>
      <c r="S9" s="12"/>
      <c r="T9" s="11">
        <v>8</v>
      </c>
      <c r="U9" s="11">
        <v>3</v>
      </c>
      <c r="V9" s="11">
        <v>0</v>
      </c>
      <c r="W9" s="11">
        <v>0</v>
      </c>
      <c r="X9" s="12"/>
      <c r="Y9" s="12"/>
      <c r="Z9" s="11">
        <v>0</v>
      </c>
      <c r="AA9" s="11">
        <v>0</v>
      </c>
      <c r="AB9" s="11">
        <v>41</v>
      </c>
      <c r="AC9" s="11">
        <v>1272</v>
      </c>
      <c r="AD9" s="11">
        <v>843</v>
      </c>
      <c r="AE9" s="12"/>
      <c r="AF9" s="13">
        <f t="shared" si="29"/>
        <v>2168</v>
      </c>
    </row>
    <row r="10" spans="1:33" ht="12.75" thickBot="1" x14ac:dyDescent="0.3">
      <c r="A10" s="15" t="s">
        <v>7</v>
      </c>
      <c r="B10" s="11">
        <v>8</v>
      </c>
      <c r="C10" s="12"/>
      <c r="D10" s="12"/>
      <c r="E10" s="11">
        <v>12</v>
      </c>
      <c r="F10" s="11">
        <v>7</v>
      </c>
      <c r="G10" s="11">
        <v>14</v>
      </c>
      <c r="H10" s="11">
        <v>7</v>
      </c>
      <c r="I10" s="11">
        <v>10</v>
      </c>
      <c r="J10" s="12"/>
      <c r="K10" s="12"/>
      <c r="L10" s="11">
        <v>13</v>
      </c>
      <c r="M10" s="11">
        <v>12</v>
      </c>
      <c r="N10" s="11">
        <v>7</v>
      </c>
      <c r="O10" s="11">
        <v>30</v>
      </c>
      <c r="P10" s="11">
        <v>55</v>
      </c>
      <c r="Q10" s="12"/>
      <c r="R10" s="12"/>
      <c r="S10" s="12"/>
      <c r="T10" s="11">
        <v>31</v>
      </c>
      <c r="U10" s="11">
        <v>35</v>
      </c>
      <c r="V10" s="11">
        <v>31</v>
      </c>
      <c r="W10" s="11">
        <v>21</v>
      </c>
      <c r="X10" s="12"/>
      <c r="Y10" s="12"/>
      <c r="Z10" s="11">
        <v>36</v>
      </c>
      <c r="AA10" s="11">
        <v>34</v>
      </c>
      <c r="AB10" s="11">
        <v>279</v>
      </c>
      <c r="AC10" s="11">
        <v>450</v>
      </c>
      <c r="AD10" s="11">
        <v>443</v>
      </c>
      <c r="AE10" s="12"/>
      <c r="AF10" s="16">
        <f t="shared" si="29"/>
        <v>1535</v>
      </c>
    </row>
    <row r="11" spans="1:33" ht="12.75" thickTop="1" x14ac:dyDescent="0.25">
      <c r="A11" s="17" t="s">
        <v>8</v>
      </c>
      <c r="B11" s="18">
        <v>7</v>
      </c>
      <c r="C11" s="19" t="str">
        <f>IF(C13+C14=0,"",C13+C14)</f>
        <v/>
      </c>
      <c r="D11" s="19" t="str">
        <f t="shared" ref="D11:W11" si="30">IF(D13+D14=0,"",D13+D14)</f>
        <v/>
      </c>
      <c r="E11" s="18">
        <v>11</v>
      </c>
      <c r="F11" s="18">
        <f t="shared" si="30"/>
        <v>6</v>
      </c>
      <c r="G11" s="18">
        <f>IF(G13+G14=0,"",G13+G14)</f>
        <v>13</v>
      </c>
      <c r="H11" s="18">
        <v>6</v>
      </c>
      <c r="I11" s="18">
        <f>IF(I13+I14=0,"",I13+I14)</f>
        <v>9</v>
      </c>
      <c r="J11" s="19" t="str">
        <f t="shared" si="30"/>
        <v/>
      </c>
      <c r="K11" s="19" t="str">
        <f t="shared" si="30"/>
        <v/>
      </c>
      <c r="L11" s="18">
        <f t="shared" si="30"/>
        <v>12</v>
      </c>
      <c r="M11" s="18">
        <f t="shared" si="30"/>
        <v>11</v>
      </c>
      <c r="N11" s="18">
        <f t="shared" si="30"/>
        <v>5</v>
      </c>
      <c r="O11" s="18">
        <f t="shared" si="30"/>
        <v>29</v>
      </c>
      <c r="P11" s="18">
        <f t="shared" si="30"/>
        <v>54</v>
      </c>
      <c r="Q11" s="19" t="str">
        <f t="shared" si="30"/>
        <v/>
      </c>
      <c r="R11" s="19" t="str">
        <f t="shared" si="30"/>
        <v/>
      </c>
      <c r="S11" s="19" t="str">
        <f t="shared" si="30"/>
        <v/>
      </c>
      <c r="T11" s="18">
        <f t="shared" si="30"/>
        <v>30</v>
      </c>
      <c r="U11" s="18">
        <f t="shared" si="30"/>
        <v>34</v>
      </c>
      <c r="V11" s="18">
        <f t="shared" si="30"/>
        <v>31</v>
      </c>
      <c r="W11" s="18">
        <f t="shared" si="30"/>
        <v>20</v>
      </c>
      <c r="X11" s="19"/>
      <c r="Y11" s="19"/>
      <c r="Z11" s="18">
        <f t="shared" ref="Z11:AD11" si="31">IF(Z13+Z14=0,"",Z13+Z14)</f>
        <v>35</v>
      </c>
      <c r="AA11" s="18">
        <f t="shared" si="31"/>
        <v>33</v>
      </c>
      <c r="AB11" s="18">
        <f t="shared" si="31"/>
        <v>278</v>
      </c>
      <c r="AC11" s="18">
        <f t="shared" si="31"/>
        <v>448</v>
      </c>
      <c r="AD11" s="18">
        <f t="shared" si="31"/>
        <v>442</v>
      </c>
      <c r="AE11" s="19"/>
      <c r="AF11" s="20">
        <f t="shared" si="29"/>
        <v>1514</v>
      </c>
    </row>
    <row r="12" spans="1:33" x14ac:dyDescent="0.25">
      <c r="A12" s="21" t="s">
        <v>10</v>
      </c>
      <c r="B12" s="22">
        <v>6</v>
      </c>
      <c r="C12" s="23"/>
      <c r="D12" s="23"/>
      <c r="E12" s="22">
        <v>7</v>
      </c>
      <c r="F12" s="22">
        <v>6</v>
      </c>
      <c r="G12" s="22">
        <v>13</v>
      </c>
      <c r="H12" s="22">
        <v>6</v>
      </c>
      <c r="I12" s="22">
        <v>8</v>
      </c>
      <c r="J12" s="23"/>
      <c r="K12" s="23"/>
      <c r="L12" s="22">
        <v>11</v>
      </c>
      <c r="M12" s="22">
        <v>10</v>
      </c>
      <c r="N12" s="22">
        <v>5</v>
      </c>
      <c r="O12" s="22">
        <v>28</v>
      </c>
      <c r="P12" s="22">
        <v>47</v>
      </c>
      <c r="Q12" s="23"/>
      <c r="R12" s="23"/>
      <c r="S12" s="23"/>
      <c r="T12" s="22">
        <v>29</v>
      </c>
      <c r="U12" s="22">
        <v>29</v>
      </c>
      <c r="V12" s="22">
        <v>25</v>
      </c>
      <c r="W12" s="22">
        <v>19</v>
      </c>
      <c r="X12" s="23"/>
      <c r="Y12" s="23"/>
      <c r="Z12" s="22">
        <v>30</v>
      </c>
      <c r="AA12" s="22">
        <v>31</v>
      </c>
      <c r="AB12" s="22">
        <v>261</v>
      </c>
      <c r="AC12" s="22">
        <v>422</v>
      </c>
      <c r="AD12" s="22">
        <v>412</v>
      </c>
      <c r="AE12" s="23"/>
      <c r="AF12" s="13">
        <f t="shared" si="29"/>
        <v>1405</v>
      </c>
    </row>
    <row r="13" spans="1:33" x14ac:dyDescent="0.25">
      <c r="A13" s="24" t="s">
        <v>1</v>
      </c>
      <c r="B13" s="25">
        <v>6</v>
      </c>
      <c r="C13" s="26"/>
      <c r="D13" s="26"/>
      <c r="E13" s="25">
        <v>11</v>
      </c>
      <c r="F13" s="25">
        <v>6</v>
      </c>
      <c r="G13" s="25">
        <v>13</v>
      </c>
      <c r="H13" s="25">
        <v>6</v>
      </c>
      <c r="I13" s="25">
        <v>9</v>
      </c>
      <c r="J13" s="26"/>
      <c r="K13" s="26"/>
      <c r="L13" s="25">
        <v>12</v>
      </c>
      <c r="M13" s="25">
        <v>11</v>
      </c>
      <c r="N13" s="25">
        <v>5</v>
      </c>
      <c r="O13" s="25">
        <v>28</v>
      </c>
      <c r="P13" s="25">
        <v>53</v>
      </c>
      <c r="Q13" s="26"/>
      <c r="R13" s="26"/>
      <c r="S13" s="26"/>
      <c r="T13" s="25">
        <v>30</v>
      </c>
      <c r="U13" s="25">
        <v>34</v>
      </c>
      <c r="V13" s="25">
        <v>30</v>
      </c>
      <c r="W13" s="25">
        <v>20</v>
      </c>
      <c r="X13" s="26"/>
      <c r="Y13" s="26"/>
      <c r="Z13" s="25">
        <v>34</v>
      </c>
      <c r="AA13" s="25">
        <v>32</v>
      </c>
      <c r="AB13" s="25">
        <v>276</v>
      </c>
      <c r="AC13" s="25">
        <v>442</v>
      </c>
      <c r="AD13" s="25">
        <v>433</v>
      </c>
      <c r="AE13" s="26"/>
      <c r="AF13" s="13">
        <f t="shared" si="29"/>
        <v>1491</v>
      </c>
    </row>
    <row r="14" spans="1:33" x14ac:dyDescent="0.25">
      <c r="A14" s="21" t="s">
        <v>2</v>
      </c>
      <c r="B14" s="27">
        <v>1</v>
      </c>
      <c r="C14" s="28"/>
      <c r="D14" s="28"/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8"/>
      <c r="K14" s="28"/>
      <c r="L14" s="27">
        <v>0</v>
      </c>
      <c r="M14" s="27">
        <v>0</v>
      </c>
      <c r="N14" s="27">
        <v>0</v>
      </c>
      <c r="O14" s="27">
        <v>1</v>
      </c>
      <c r="P14" s="27">
        <v>1</v>
      </c>
      <c r="Q14" s="28"/>
      <c r="R14" s="28"/>
      <c r="S14" s="28"/>
      <c r="T14" s="27">
        <v>0</v>
      </c>
      <c r="U14" s="27">
        <v>0</v>
      </c>
      <c r="V14" s="27">
        <v>1</v>
      </c>
      <c r="W14" s="27">
        <v>0</v>
      </c>
      <c r="X14" s="28"/>
      <c r="Y14" s="28"/>
      <c r="Z14" s="27">
        <v>1</v>
      </c>
      <c r="AA14" s="27">
        <v>1</v>
      </c>
      <c r="AB14" s="27">
        <v>2</v>
      </c>
      <c r="AC14" s="27">
        <v>6</v>
      </c>
      <c r="AD14" s="27">
        <v>9</v>
      </c>
      <c r="AE14" s="28"/>
      <c r="AF14" s="13">
        <f t="shared" si="29"/>
        <v>23</v>
      </c>
    </row>
    <row r="15" spans="1:33" x14ac:dyDescent="0.25">
      <c r="A15" s="29" t="s">
        <v>3</v>
      </c>
      <c r="B15" s="30">
        <f t="shared" ref="B15:AE15" si="32">IFERROR(B13/B11,"-")</f>
        <v>0.8571428571428571</v>
      </c>
      <c r="C15" s="31" t="str">
        <f t="shared" si="32"/>
        <v>-</v>
      </c>
      <c r="D15" s="31" t="str">
        <f t="shared" si="32"/>
        <v>-</v>
      </c>
      <c r="E15" s="30">
        <f t="shared" si="32"/>
        <v>1</v>
      </c>
      <c r="F15" s="30">
        <f t="shared" si="32"/>
        <v>1</v>
      </c>
      <c r="G15" s="30">
        <f t="shared" si="32"/>
        <v>1</v>
      </c>
      <c r="H15" s="30">
        <f t="shared" si="32"/>
        <v>1</v>
      </c>
      <c r="I15" s="30">
        <f t="shared" si="32"/>
        <v>1</v>
      </c>
      <c r="J15" s="31" t="str">
        <f t="shared" si="32"/>
        <v>-</v>
      </c>
      <c r="K15" s="31" t="str">
        <f t="shared" si="32"/>
        <v>-</v>
      </c>
      <c r="L15" s="30">
        <f t="shared" si="32"/>
        <v>1</v>
      </c>
      <c r="M15" s="30">
        <f t="shared" si="32"/>
        <v>1</v>
      </c>
      <c r="N15" s="30">
        <f t="shared" si="32"/>
        <v>1</v>
      </c>
      <c r="O15" s="30">
        <f t="shared" si="32"/>
        <v>0.96551724137931039</v>
      </c>
      <c r="P15" s="30">
        <f t="shared" si="32"/>
        <v>0.98148148148148151</v>
      </c>
      <c r="Q15" s="31" t="str">
        <f t="shared" si="32"/>
        <v>-</v>
      </c>
      <c r="R15" s="31" t="str">
        <f t="shared" si="32"/>
        <v>-</v>
      </c>
      <c r="S15" s="31" t="str">
        <f t="shared" si="32"/>
        <v>-</v>
      </c>
      <c r="T15" s="30">
        <f t="shared" si="32"/>
        <v>1</v>
      </c>
      <c r="U15" s="30">
        <f t="shared" si="32"/>
        <v>1</v>
      </c>
      <c r="V15" s="30">
        <f t="shared" si="32"/>
        <v>0.967741935483871</v>
      </c>
      <c r="W15" s="30">
        <f t="shared" si="32"/>
        <v>1</v>
      </c>
      <c r="X15" s="31" t="str">
        <f t="shared" si="32"/>
        <v>-</v>
      </c>
      <c r="Y15" s="31" t="str">
        <f t="shared" si="32"/>
        <v>-</v>
      </c>
      <c r="Z15" s="30">
        <f t="shared" si="32"/>
        <v>0.97142857142857142</v>
      </c>
      <c r="AA15" s="30">
        <f t="shared" si="32"/>
        <v>0.96969696969696972</v>
      </c>
      <c r="AB15" s="30">
        <f t="shared" si="32"/>
        <v>0.9928057553956835</v>
      </c>
      <c r="AC15" s="30">
        <f t="shared" si="32"/>
        <v>0.9866071428571429</v>
      </c>
      <c r="AD15" s="30">
        <f t="shared" si="32"/>
        <v>0.97963800904977372</v>
      </c>
      <c r="AE15" s="31" t="str">
        <f t="shared" si="32"/>
        <v>-</v>
      </c>
      <c r="AF15" s="32">
        <f>IF(ISERROR(AF13/AF11),"",AF13/AF11)</f>
        <v>0.98480845442536324</v>
      </c>
    </row>
    <row r="16" spans="1:33" s="59" customFormat="1" x14ac:dyDescent="0.25">
      <c r="A16" s="60" t="s">
        <v>11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8"/>
      <c r="AG16" s="71"/>
    </row>
    <row r="17" spans="1:33" s="59" customFormat="1" x14ac:dyDescent="0.25">
      <c r="A17" s="60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8"/>
      <c r="AG17" s="71"/>
    </row>
    <row r="18" spans="1:33" s="59" customFormat="1" x14ac:dyDescent="0.2">
      <c r="A18" s="67" t="s">
        <v>22</v>
      </c>
      <c r="B18" s="73">
        <v>2</v>
      </c>
      <c r="C18" s="83"/>
      <c r="D18" s="83"/>
      <c r="E18" s="73">
        <v>2</v>
      </c>
      <c r="F18" s="73">
        <v>2</v>
      </c>
      <c r="G18" s="73">
        <v>2</v>
      </c>
      <c r="H18" s="73">
        <v>2</v>
      </c>
      <c r="I18" s="73">
        <v>2</v>
      </c>
      <c r="J18" s="83"/>
      <c r="K18" s="83"/>
      <c r="L18" s="73">
        <v>2</v>
      </c>
      <c r="M18" s="73">
        <v>2</v>
      </c>
      <c r="N18" s="73">
        <v>2</v>
      </c>
      <c r="O18" s="73">
        <v>2</v>
      </c>
      <c r="P18" s="73">
        <v>2</v>
      </c>
      <c r="Q18" s="83"/>
      <c r="R18" s="83"/>
      <c r="S18" s="83"/>
      <c r="T18" s="73">
        <v>2</v>
      </c>
      <c r="U18" s="76">
        <v>5</v>
      </c>
      <c r="V18" s="76">
        <v>5</v>
      </c>
      <c r="W18" s="76">
        <v>5</v>
      </c>
      <c r="X18" s="83"/>
      <c r="Y18" s="83"/>
      <c r="Z18" s="76">
        <v>5</v>
      </c>
      <c r="AA18" s="76">
        <v>5</v>
      </c>
      <c r="AB18" s="76">
        <v>5</v>
      </c>
      <c r="AC18" s="76">
        <v>5</v>
      </c>
      <c r="AD18" s="76">
        <v>5</v>
      </c>
      <c r="AE18" s="83"/>
      <c r="AF18" s="64"/>
      <c r="AG18" s="71"/>
    </row>
    <row r="19" spans="1:33" s="63" customFormat="1" x14ac:dyDescent="0.2">
      <c r="A19" s="61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62"/>
      <c r="AG19" s="72"/>
    </row>
    <row r="20" spans="1:33" s="63" customFormat="1" x14ac:dyDescent="0.2">
      <c r="A20" s="68" t="s">
        <v>25</v>
      </c>
      <c r="B20" s="73">
        <f>+B21+B22</f>
        <v>6</v>
      </c>
      <c r="C20" s="83"/>
      <c r="D20" s="83"/>
      <c r="E20" s="73">
        <f t="shared" ref="E20:AD20" si="33">+E21+E22</f>
        <v>11</v>
      </c>
      <c r="F20" s="73">
        <f t="shared" si="33"/>
        <v>6</v>
      </c>
      <c r="G20" s="73">
        <f t="shared" si="33"/>
        <v>13</v>
      </c>
      <c r="H20" s="73">
        <f t="shared" si="33"/>
        <v>6</v>
      </c>
      <c r="I20" s="73">
        <f t="shared" si="33"/>
        <v>9</v>
      </c>
      <c r="J20" s="83"/>
      <c r="K20" s="83"/>
      <c r="L20" s="73">
        <f t="shared" si="33"/>
        <v>12</v>
      </c>
      <c r="M20" s="73">
        <f t="shared" si="33"/>
        <v>11</v>
      </c>
      <c r="N20" s="73">
        <f t="shared" si="33"/>
        <v>5</v>
      </c>
      <c r="O20" s="73">
        <f t="shared" si="33"/>
        <v>28</v>
      </c>
      <c r="P20" s="73">
        <f t="shared" si="33"/>
        <v>53</v>
      </c>
      <c r="Q20" s="83"/>
      <c r="R20" s="83"/>
      <c r="S20" s="83"/>
      <c r="T20" s="73">
        <f t="shared" si="33"/>
        <v>30</v>
      </c>
      <c r="U20" s="73">
        <f t="shared" si="33"/>
        <v>34</v>
      </c>
      <c r="V20" s="73">
        <f t="shared" si="33"/>
        <v>30</v>
      </c>
      <c r="W20" s="73">
        <f t="shared" si="33"/>
        <v>20</v>
      </c>
      <c r="X20" s="83"/>
      <c r="Y20" s="83"/>
      <c r="Z20" s="73">
        <f t="shared" si="33"/>
        <v>34</v>
      </c>
      <c r="AA20" s="73">
        <f t="shared" si="33"/>
        <v>32</v>
      </c>
      <c r="AB20" s="73">
        <f t="shared" si="33"/>
        <v>276</v>
      </c>
      <c r="AC20" s="73">
        <f t="shared" si="33"/>
        <v>442</v>
      </c>
      <c r="AD20" s="73">
        <f t="shared" si="33"/>
        <v>433</v>
      </c>
      <c r="AE20" s="83"/>
      <c r="AF20" s="73">
        <f>SUM(B20:AE20)</f>
        <v>1491</v>
      </c>
      <c r="AG20" s="72"/>
    </row>
    <row r="21" spans="1:33" s="59" customFormat="1" x14ac:dyDescent="0.2">
      <c r="A21" s="65" t="s">
        <v>24</v>
      </c>
      <c r="B21" s="79">
        <v>5</v>
      </c>
      <c r="C21" s="84"/>
      <c r="D21" s="84"/>
      <c r="E21" s="74">
        <v>11</v>
      </c>
      <c r="F21" s="74">
        <v>4</v>
      </c>
      <c r="G21" s="74">
        <v>11</v>
      </c>
      <c r="H21" s="74">
        <v>6</v>
      </c>
      <c r="I21" s="74">
        <v>7</v>
      </c>
      <c r="J21" s="84"/>
      <c r="K21" s="84"/>
      <c r="L21" s="74">
        <v>12</v>
      </c>
      <c r="M21" s="74">
        <v>10</v>
      </c>
      <c r="N21" s="74">
        <v>4</v>
      </c>
      <c r="O21" s="74">
        <v>11</v>
      </c>
      <c r="P21" s="74">
        <v>22</v>
      </c>
      <c r="Q21" s="84"/>
      <c r="R21" s="84"/>
      <c r="S21" s="84"/>
      <c r="T21" s="74">
        <v>17</v>
      </c>
      <c r="U21" s="74">
        <v>18</v>
      </c>
      <c r="V21" s="74">
        <v>18</v>
      </c>
      <c r="W21" s="74">
        <v>12</v>
      </c>
      <c r="X21" s="84"/>
      <c r="Y21" s="84"/>
      <c r="Z21" s="74">
        <v>8</v>
      </c>
      <c r="AA21" s="74">
        <v>10</v>
      </c>
      <c r="AB21" s="74">
        <v>11</v>
      </c>
      <c r="AC21" s="74">
        <v>18</v>
      </c>
      <c r="AD21" s="74">
        <v>25</v>
      </c>
      <c r="AE21" s="84"/>
      <c r="AF21" s="79">
        <f t="shared" ref="AF21:AF22" si="34">SUM(B21:AE21)</f>
        <v>240</v>
      </c>
      <c r="AG21" s="71"/>
    </row>
    <row r="22" spans="1:33" s="59" customFormat="1" x14ac:dyDescent="0.2">
      <c r="A22" s="66" t="s">
        <v>23</v>
      </c>
      <c r="B22" s="80">
        <v>1</v>
      </c>
      <c r="C22" s="85"/>
      <c r="D22" s="85"/>
      <c r="E22" s="75">
        <v>0</v>
      </c>
      <c r="F22" s="75">
        <v>2</v>
      </c>
      <c r="G22" s="75">
        <v>2</v>
      </c>
      <c r="H22" s="75">
        <v>0</v>
      </c>
      <c r="I22" s="75">
        <v>2</v>
      </c>
      <c r="J22" s="85"/>
      <c r="K22" s="85"/>
      <c r="L22" s="75">
        <v>0</v>
      </c>
      <c r="M22" s="75">
        <v>1</v>
      </c>
      <c r="N22" s="75">
        <v>1</v>
      </c>
      <c r="O22" s="75">
        <v>17</v>
      </c>
      <c r="P22" s="75">
        <v>31</v>
      </c>
      <c r="Q22" s="85"/>
      <c r="R22" s="85"/>
      <c r="S22" s="85"/>
      <c r="T22" s="75">
        <v>13</v>
      </c>
      <c r="U22" s="75">
        <v>16</v>
      </c>
      <c r="V22" s="75">
        <v>12</v>
      </c>
      <c r="W22" s="75">
        <v>8</v>
      </c>
      <c r="X22" s="85"/>
      <c r="Y22" s="85"/>
      <c r="Z22" s="75">
        <v>26</v>
      </c>
      <c r="AA22" s="75">
        <v>22</v>
      </c>
      <c r="AB22" s="75">
        <v>265</v>
      </c>
      <c r="AC22" s="75">
        <v>424</v>
      </c>
      <c r="AD22" s="75">
        <v>408</v>
      </c>
      <c r="AE22" s="85"/>
      <c r="AF22" s="80">
        <f t="shared" si="34"/>
        <v>1251</v>
      </c>
      <c r="AG22" s="71"/>
    </row>
    <row r="23" spans="1:33" s="59" customFormat="1" x14ac:dyDescent="0.2">
      <c r="A23" s="5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71"/>
    </row>
    <row r="24" spans="1:33" s="59" customFormat="1" x14ac:dyDescent="0.2">
      <c r="A24" s="57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71"/>
    </row>
    <row r="25" spans="1:33" ht="13.9" x14ac:dyDescent="0.25">
      <c r="A25" s="3" t="s">
        <v>13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3" x14ac:dyDescent="0.25">
      <c r="A26" s="4"/>
      <c r="B26" s="6">
        <v>45200</v>
      </c>
      <c r="C26" s="34">
        <f>B26+1</f>
        <v>45201</v>
      </c>
      <c r="D26" s="34">
        <f t="shared" ref="D26" si="35">C26+1</f>
        <v>45202</v>
      </c>
      <c r="E26" s="5">
        <f t="shared" ref="E26" si="36">D26+1</f>
        <v>45203</v>
      </c>
      <c r="F26" s="5">
        <f t="shared" ref="F26" si="37">E26+1</f>
        <v>45204</v>
      </c>
      <c r="G26" s="5">
        <f t="shared" ref="G26" si="38">F26+1</f>
        <v>45205</v>
      </c>
      <c r="H26" s="6">
        <f t="shared" ref="H26" si="39">G26+1</f>
        <v>45206</v>
      </c>
      <c r="I26" s="6">
        <f t="shared" ref="I26" si="40">H26+1</f>
        <v>45207</v>
      </c>
      <c r="J26" s="6">
        <f t="shared" ref="J26" si="41">I26+1</f>
        <v>45208</v>
      </c>
      <c r="K26" s="34">
        <f t="shared" ref="K26" si="42">J26+1</f>
        <v>45209</v>
      </c>
      <c r="L26" s="5">
        <f t="shared" ref="L26" si="43">K26+1</f>
        <v>45210</v>
      </c>
      <c r="M26" s="5">
        <f t="shared" ref="M26" si="44">L26+1</f>
        <v>45211</v>
      </c>
      <c r="N26" s="5">
        <f t="shared" ref="N26" si="45">M26+1</f>
        <v>45212</v>
      </c>
      <c r="O26" s="6">
        <f t="shared" ref="O26" si="46">N26+1</f>
        <v>45213</v>
      </c>
      <c r="P26" s="6">
        <f t="shared" ref="P26" si="47">O26+1</f>
        <v>45214</v>
      </c>
      <c r="Q26" s="34">
        <f t="shared" ref="Q26" si="48">P26+1</f>
        <v>45215</v>
      </c>
      <c r="R26" s="34">
        <f t="shared" ref="R26" si="49">Q26+1</f>
        <v>45216</v>
      </c>
      <c r="S26" s="34">
        <f t="shared" ref="S26" si="50">R26+1</f>
        <v>45217</v>
      </c>
      <c r="T26" s="5">
        <f t="shared" ref="T26" si="51">S26+1</f>
        <v>45218</v>
      </c>
      <c r="U26" s="5">
        <f t="shared" ref="U26" si="52">T26+1</f>
        <v>45219</v>
      </c>
      <c r="V26" s="6">
        <f t="shared" ref="V26" si="53">U26+1</f>
        <v>45220</v>
      </c>
      <c r="W26" s="6">
        <f t="shared" ref="W26" si="54">V26+1</f>
        <v>45221</v>
      </c>
      <c r="X26" s="34">
        <f t="shared" ref="X26" si="55">W26+1</f>
        <v>45222</v>
      </c>
      <c r="Y26" s="34">
        <f t="shared" ref="Y26" si="56">X26+1</f>
        <v>45223</v>
      </c>
      <c r="Z26" s="5">
        <f t="shared" ref="Z26" si="57">Y26+1</f>
        <v>45224</v>
      </c>
      <c r="AA26" s="5">
        <f t="shared" ref="AA26" si="58">Z26+1</f>
        <v>45225</v>
      </c>
      <c r="AB26" s="5">
        <f t="shared" ref="AB26" si="59">AA26+1</f>
        <v>45226</v>
      </c>
      <c r="AC26" s="6">
        <f t="shared" ref="AC26" si="60">AB26+1</f>
        <v>45227</v>
      </c>
      <c r="AD26" s="6">
        <f t="shared" ref="AD26" si="61">AC26+1</f>
        <v>45228</v>
      </c>
      <c r="AE26" s="34">
        <f t="shared" ref="AE26:AF26" si="62">AD26+1</f>
        <v>45229</v>
      </c>
      <c r="AF26" s="34">
        <f t="shared" si="62"/>
        <v>45230</v>
      </c>
      <c r="AG26" s="54" t="s">
        <v>0</v>
      </c>
    </row>
    <row r="27" spans="1:33" x14ac:dyDescent="0.25">
      <c r="A27" s="7"/>
      <c r="B27" s="9">
        <f>B26</f>
        <v>45200</v>
      </c>
      <c r="C27" s="35">
        <f t="shared" ref="C27:AE27" si="63">C26</f>
        <v>45201</v>
      </c>
      <c r="D27" s="35">
        <f t="shared" si="63"/>
        <v>45202</v>
      </c>
      <c r="E27" s="8">
        <f t="shared" si="63"/>
        <v>45203</v>
      </c>
      <c r="F27" s="8">
        <f t="shared" si="63"/>
        <v>45204</v>
      </c>
      <c r="G27" s="8">
        <f t="shared" si="63"/>
        <v>45205</v>
      </c>
      <c r="H27" s="9">
        <f t="shared" si="63"/>
        <v>45206</v>
      </c>
      <c r="I27" s="9">
        <f t="shared" si="63"/>
        <v>45207</v>
      </c>
      <c r="J27" s="9">
        <f t="shared" si="63"/>
        <v>45208</v>
      </c>
      <c r="K27" s="35">
        <f t="shared" si="63"/>
        <v>45209</v>
      </c>
      <c r="L27" s="8">
        <f t="shared" si="63"/>
        <v>45210</v>
      </c>
      <c r="M27" s="8">
        <f t="shared" si="63"/>
        <v>45211</v>
      </c>
      <c r="N27" s="8">
        <f t="shared" si="63"/>
        <v>45212</v>
      </c>
      <c r="O27" s="9">
        <f t="shared" si="63"/>
        <v>45213</v>
      </c>
      <c r="P27" s="9">
        <f t="shared" si="63"/>
        <v>45214</v>
      </c>
      <c r="Q27" s="35">
        <f t="shared" si="63"/>
        <v>45215</v>
      </c>
      <c r="R27" s="35">
        <f t="shared" si="63"/>
        <v>45216</v>
      </c>
      <c r="S27" s="35">
        <f t="shared" si="63"/>
        <v>45217</v>
      </c>
      <c r="T27" s="8">
        <f t="shared" si="63"/>
        <v>45218</v>
      </c>
      <c r="U27" s="8">
        <f t="shared" si="63"/>
        <v>45219</v>
      </c>
      <c r="V27" s="9">
        <f t="shared" si="63"/>
        <v>45220</v>
      </c>
      <c r="W27" s="9">
        <f t="shared" si="63"/>
        <v>45221</v>
      </c>
      <c r="X27" s="35">
        <f t="shared" si="63"/>
        <v>45222</v>
      </c>
      <c r="Y27" s="35">
        <f t="shared" si="63"/>
        <v>45223</v>
      </c>
      <c r="Z27" s="8">
        <f t="shared" si="63"/>
        <v>45224</v>
      </c>
      <c r="AA27" s="8">
        <f t="shared" si="63"/>
        <v>45225</v>
      </c>
      <c r="AB27" s="8">
        <f t="shared" si="63"/>
        <v>45226</v>
      </c>
      <c r="AC27" s="9">
        <f t="shared" si="63"/>
        <v>45227</v>
      </c>
      <c r="AD27" s="9">
        <f t="shared" si="63"/>
        <v>45228</v>
      </c>
      <c r="AE27" s="35">
        <f t="shared" si="63"/>
        <v>45229</v>
      </c>
      <c r="AF27" s="35">
        <f t="shared" ref="AF27" si="64">AF26</f>
        <v>45230</v>
      </c>
      <c r="AG27" s="55"/>
    </row>
    <row r="28" spans="1:33" x14ac:dyDescent="0.25">
      <c r="A28" s="10" t="s">
        <v>4</v>
      </c>
      <c r="B28" s="12"/>
      <c r="C28" s="36">
        <v>645</v>
      </c>
      <c r="D28" s="36">
        <v>154</v>
      </c>
      <c r="E28" s="11">
        <v>111</v>
      </c>
      <c r="F28" s="11">
        <v>80</v>
      </c>
      <c r="G28" s="11">
        <v>100</v>
      </c>
      <c r="H28" s="12"/>
      <c r="I28" s="12"/>
      <c r="J28" s="12"/>
      <c r="K28" s="36">
        <v>113</v>
      </c>
      <c r="L28" s="11">
        <v>89</v>
      </c>
      <c r="M28" s="11">
        <v>61</v>
      </c>
      <c r="N28" s="11">
        <v>63</v>
      </c>
      <c r="O28" s="12"/>
      <c r="P28" s="12"/>
      <c r="Q28" s="36">
        <v>71</v>
      </c>
      <c r="R28" s="36">
        <v>47</v>
      </c>
      <c r="S28" s="36">
        <v>46</v>
      </c>
      <c r="T28" s="11">
        <v>25</v>
      </c>
      <c r="U28" s="11">
        <v>27</v>
      </c>
      <c r="V28" s="12"/>
      <c r="W28" s="12"/>
      <c r="X28" s="36">
        <v>83</v>
      </c>
      <c r="Y28" s="36">
        <v>73</v>
      </c>
      <c r="Z28" s="11">
        <v>128</v>
      </c>
      <c r="AA28" s="11">
        <v>186</v>
      </c>
      <c r="AB28" s="11">
        <v>369</v>
      </c>
      <c r="AC28" s="12"/>
      <c r="AD28" s="12"/>
      <c r="AE28" s="36">
        <v>921</v>
      </c>
      <c r="AF28" s="36">
        <v>662</v>
      </c>
      <c r="AG28" s="13">
        <f>SUM(B28:AF28)</f>
        <v>4054</v>
      </c>
    </row>
    <row r="29" spans="1:33" x14ac:dyDescent="0.25">
      <c r="A29" s="14" t="s">
        <v>9</v>
      </c>
      <c r="B29" s="12"/>
      <c r="C29" s="36">
        <v>294</v>
      </c>
      <c r="D29" s="36">
        <v>139</v>
      </c>
      <c r="E29" s="11">
        <v>100</v>
      </c>
      <c r="F29" s="11">
        <v>71</v>
      </c>
      <c r="G29" s="11">
        <v>84</v>
      </c>
      <c r="H29" s="12"/>
      <c r="I29" s="12"/>
      <c r="J29" s="12"/>
      <c r="K29" s="36">
        <v>95</v>
      </c>
      <c r="L29" s="11">
        <v>82</v>
      </c>
      <c r="M29" s="11">
        <v>54</v>
      </c>
      <c r="N29" s="11">
        <v>57</v>
      </c>
      <c r="O29" s="12"/>
      <c r="P29" s="12"/>
      <c r="Q29" s="36">
        <v>59</v>
      </c>
      <c r="R29" s="36">
        <v>45</v>
      </c>
      <c r="S29" s="36">
        <v>39</v>
      </c>
      <c r="T29" s="11">
        <v>23</v>
      </c>
      <c r="U29" s="11">
        <v>24</v>
      </c>
      <c r="V29" s="12"/>
      <c r="W29" s="12"/>
      <c r="X29" s="36">
        <v>78</v>
      </c>
      <c r="Y29" s="36">
        <v>70</v>
      </c>
      <c r="Z29" s="11">
        <v>123</v>
      </c>
      <c r="AA29" s="11">
        <v>174</v>
      </c>
      <c r="AB29" s="11">
        <v>318</v>
      </c>
      <c r="AC29" s="12"/>
      <c r="AD29" s="12"/>
      <c r="AE29" s="36">
        <v>547</v>
      </c>
      <c r="AF29" s="36">
        <v>429</v>
      </c>
      <c r="AG29" s="13">
        <f t="shared" ref="AG29:AG32" si="65">SUM(B29:AF29)</f>
        <v>2905</v>
      </c>
    </row>
    <row r="30" spans="1:33" x14ac:dyDescent="0.25">
      <c r="A30" s="10" t="s">
        <v>5</v>
      </c>
      <c r="B30" s="12"/>
      <c r="C30" s="36">
        <v>1</v>
      </c>
      <c r="D30" s="36">
        <v>1</v>
      </c>
      <c r="E30" s="11">
        <v>4</v>
      </c>
      <c r="F30" s="11">
        <v>1</v>
      </c>
      <c r="G30" s="11">
        <v>5</v>
      </c>
      <c r="H30" s="12"/>
      <c r="I30" s="12"/>
      <c r="J30" s="12"/>
      <c r="K30" s="36">
        <v>2</v>
      </c>
      <c r="L30" s="11">
        <v>1</v>
      </c>
      <c r="M30" s="11">
        <v>3</v>
      </c>
      <c r="N30" s="11">
        <v>3</v>
      </c>
      <c r="O30" s="12"/>
      <c r="P30" s="12"/>
      <c r="Q30" s="36">
        <v>1</v>
      </c>
      <c r="R30" s="36">
        <v>1</v>
      </c>
      <c r="S30" s="36">
        <v>2</v>
      </c>
      <c r="T30" s="11">
        <v>1</v>
      </c>
      <c r="U30" s="11">
        <v>1</v>
      </c>
      <c r="V30" s="12"/>
      <c r="W30" s="12"/>
      <c r="X30" s="36">
        <v>3</v>
      </c>
      <c r="Y30" s="36">
        <v>2</v>
      </c>
      <c r="Z30" s="11">
        <v>1</v>
      </c>
      <c r="AA30" s="11">
        <v>2</v>
      </c>
      <c r="AB30" s="11">
        <v>5</v>
      </c>
      <c r="AC30" s="12"/>
      <c r="AD30" s="12"/>
      <c r="AE30" s="36">
        <v>7</v>
      </c>
      <c r="AF30" s="36">
        <v>17</v>
      </c>
      <c r="AG30" s="13">
        <f t="shared" si="65"/>
        <v>64</v>
      </c>
    </row>
    <row r="31" spans="1:33" x14ac:dyDescent="0.25">
      <c r="A31" s="15" t="s">
        <v>6</v>
      </c>
      <c r="B31" s="12"/>
      <c r="C31" s="36">
        <v>0</v>
      </c>
      <c r="D31" s="36">
        <v>0</v>
      </c>
      <c r="E31" s="11">
        <v>0</v>
      </c>
      <c r="F31" s="11">
        <v>0</v>
      </c>
      <c r="G31" s="11">
        <v>0</v>
      </c>
      <c r="H31" s="12"/>
      <c r="I31" s="12"/>
      <c r="J31" s="12"/>
      <c r="K31" s="36">
        <v>0</v>
      </c>
      <c r="L31" s="11">
        <v>0</v>
      </c>
      <c r="M31" s="11">
        <v>0</v>
      </c>
      <c r="N31" s="11">
        <v>0</v>
      </c>
      <c r="O31" s="12"/>
      <c r="P31" s="12"/>
      <c r="Q31" s="36">
        <v>0</v>
      </c>
      <c r="R31" s="36">
        <v>0</v>
      </c>
      <c r="S31" s="36">
        <v>0</v>
      </c>
      <c r="T31" s="11">
        <v>0</v>
      </c>
      <c r="U31" s="11">
        <v>0</v>
      </c>
      <c r="V31" s="12"/>
      <c r="W31" s="12"/>
      <c r="X31" s="36">
        <v>0</v>
      </c>
      <c r="Y31" s="36">
        <v>0</v>
      </c>
      <c r="Z31" s="11">
        <v>0</v>
      </c>
      <c r="AA31" s="11">
        <v>0</v>
      </c>
      <c r="AB31" s="11">
        <v>0</v>
      </c>
      <c r="AC31" s="12"/>
      <c r="AD31" s="12"/>
      <c r="AE31" s="36">
        <v>52</v>
      </c>
      <c r="AF31" s="36">
        <v>4</v>
      </c>
      <c r="AG31" s="13">
        <f t="shared" si="65"/>
        <v>56</v>
      </c>
    </row>
    <row r="32" spans="1:33" ht="12.75" thickBot="1" x14ac:dyDescent="0.3">
      <c r="A32" s="15" t="s">
        <v>7</v>
      </c>
      <c r="B32" s="12"/>
      <c r="C32" s="36">
        <v>366</v>
      </c>
      <c r="D32" s="36">
        <v>149</v>
      </c>
      <c r="E32" s="11">
        <v>105</v>
      </c>
      <c r="F32" s="11">
        <v>79</v>
      </c>
      <c r="G32" s="11">
        <v>95</v>
      </c>
      <c r="H32" s="12"/>
      <c r="I32" s="12"/>
      <c r="J32" s="12"/>
      <c r="K32" s="36">
        <v>108</v>
      </c>
      <c r="L32" s="11">
        <v>87</v>
      </c>
      <c r="M32" s="11">
        <v>57</v>
      </c>
      <c r="N32" s="11">
        <v>59</v>
      </c>
      <c r="O32" s="12"/>
      <c r="P32" s="12"/>
      <c r="Q32" s="36">
        <v>66</v>
      </c>
      <c r="R32" s="36">
        <v>45</v>
      </c>
      <c r="S32" s="36">
        <v>42</v>
      </c>
      <c r="T32" s="11">
        <v>23</v>
      </c>
      <c r="U32" s="11">
        <v>25</v>
      </c>
      <c r="V32" s="12"/>
      <c r="W32" s="12"/>
      <c r="X32" s="36">
        <v>78</v>
      </c>
      <c r="Y32" s="36">
        <v>71</v>
      </c>
      <c r="Z32" s="11">
        <v>127</v>
      </c>
      <c r="AA32" s="11">
        <v>178</v>
      </c>
      <c r="AB32" s="11">
        <v>360</v>
      </c>
      <c r="AC32" s="12"/>
      <c r="AD32" s="12"/>
      <c r="AE32" s="36">
        <v>834</v>
      </c>
      <c r="AF32" s="36">
        <v>596</v>
      </c>
      <c r="AG32" s="16">
        <f t="shared" si="65"/>
        <v>3550</v>
      </c>
    </row>
    <row r="33" spans="1:33" ht="12.75" thickTop="1" x14ac:dyDescent="0.25">
      <c r="A33" s="17" t="s">
        <v>8</v>
      </c>
      <c r="B33" s="19" t="str">
        <f t="shared" ref="B33" si="66">IF(B35+B36=0,"",B35+B36)</f>
        <v/>
      </c>
      <c r="C33" s="37">
        <f>IF(C35+C36=0,"",C35+C36)</f>
        <v>365</v>
      </c>
      <c r="D33" s="37">
        <f t="shared" ref="D33" si="67">IF(D35+D36=0,"",D35+D36)</f>
        <v>148</v>
      </c>
      <c r="E33" s="18">
        <f t="shared" ref="E33:F33" si="68">IF(E35+E36=0,"",E35+E36)</f>
        <v>104</v>
      </c>
      <c r="F33" s="18">
        <f t="shared" si="68"/>
        <v>78</v>
      </c>
      <c r="G33" s="18">
        <f>IF(G35+G36=0,"",G35+G36)</f>
        <v>94</v>
      </c>
      <c r="H33" s="19" t="str">
        <f>IF(H35+H36=0,"",H35+H36)</f>
        <v/>
      </c>
      <c r="I33" s="19" t="str">
        <f>IF(I35+I36=0,"",I35+I36)</f>
        <v/>
      </c>
      <c r="J33" s="19" t="str">
        <f t="shared" ref="J33:AB33" si="69">IF(J35+J36=0,"",J35+J36)</f>
        <v/>
      </c>
      <c r="K33" s="37">
        <f t="shared" si="69"/>
        <v>107</v>
      </c>
      <c r="L33" s="18">
        <f t="shared" si="69"/>
        <v>86</v>
      </c>
      <c r="M33" s="18">
        <f t="shared" si="69"/>
        <v>56</v>
      </c>
      <c r="N33" s="18">
        <f t="shared" si="69"/>
        <v>57</v>
      </c>
      <c r="O33" s="19" t="str">
        <f t="shared" si="69"/>
        <v/>
      </c>
      <c r="P33" s="19" t="str">
        <f t="shared" si="69"/>
        <v/>
      </c>
      <c r="Q33" s="37">
        <f t="shared" si="69"/>
        <v>65</v>
      </c>
      <c r="R33" s="37">
        <f t="shared" si="69"/>
        <v>43</v>
      </c>
      <c r="S33" s="37">
        <f t="shared" si="69"/>
        <v>41</v>
      </c>
      <c r="T33" s="18">
        <f t="shared" si="69"/>
        <v>22</v>
      </c>
      <c r="U33" s="18">
        <f>IF(U35+U36=0,"",U35+U36)</f>
        <v>24</v>
      </c>
      <c r="V33" s="19" t="str">
        <f t="shared" si="69"/>
        <v/>
      </c>
      <c r="W33" s="19" t="str">
        <f t="shared" si="69"/>
        <v/>
      </c>
      <c r="X33" s="18">
        <f t="shared" si="69"/>
        <v>77</v>
      </c>
      <c r="Y33" s="18">
        <f t="shared" si="69"/>
        <v>70</v>
      </c>
      <c r="Z33" s="18">
        <f t="shared" si="69"/>
        <v>125</v>
      </c>
      <c r="AA33" s="18">
        <f t="shared" si="69"/>
        <v>177</v>
      </c>
      <c r="AB33" s="18">
        <f t="shared" si="69"/>
        <v>359</v>
      </c>
      <c r="AC33" s="19" t="str">
        <f t="shared" ref="AC33:AE33" si="70">IF(AC35+AC36=0,"",AC35+AC36)</f>
        <v/>
      </c>
      <c r="AD33" s="19" t="str">
        <f t="shared" si="70"/>
        <v/>
      </c>
      <c r="AE33" s="18">
        <f t="shared" si="70"/>
        <v>833</v>
      </c>
      <c r="AF33" s="18">
        <v>596</v>
      </c>
      <c r="AG33" s="20">
        <f t="shared" ref="AG33:AG36" si="71">SUM(C33:AF33)</f>
        <v>3527</v>
      </c>
    </row>
    <row r="34" spans="1:33" x14ac:dyDescent="0.25">
      <c r="A34" s="21" t="s">
        <v>10</v>
      </c>
      <c r="B34" s="23"/>
      <c r="C34" s="38">
        <v>282</v>
      </c>
      <c r="D34" s="38">
        <v>135</v>
      </c>
      <c r="E34" s="22">
        <v>98</v>
      </c>
      <c r="F34" s="22">
        <v>69</v>
      </c>
      <c r="G34" s="22">
        <v>82</v>
      </c>
      <c r="H34" s="23"/>
      <c r="I34" s="23"/>
      <c r="J34" s="23"/>
      <c r="K34" s="38">
        <v>82</v>
      </c>
      <c r="L34" s="22">
        <v>80</v>
      </c>
      <c r="M34" s="22">
        <v>50</v>
      </c>
      <c r="N34" s="22">
        <v>54</v>
      </c>
      <c r="O34" s="23"/>
      <c r="P34" s="23"/>
      <c r="Q34" s="38">
        <v>56</v>
      </c>
      <c r="R34" s="38">
        <v>42</v>
      </c>
      <c r="S34" s="38">
        <v>38</v>
      </c>
      <c r="T34" s="22">
        <v>22</v>
      </c>
      <c r="U34" s="22">
        <v>23</v>
      </c>
      <c r="V34" s="23"/>
      <c r="W34" s="23"/>
      <c r="X34" s="38">
        <v>74</v>
      </c>
      <c r="Y34" s="38">
        <v>70</v>
      </c>
      <c r="Z34" s="22">
        <v>120</v>
      </c>
      <c r="AA34" s="22">
        <v>168</v>
      </c>
      <c r="AB34" s="22">
        <v>317</v>
      </c>
      <c r="AC34" s="23"/>
      <c r="AD34" s="23"/>
      <c r="AE34" s="38">
        <v>546</v>
      </c>
      <c r="AF34" s="38">
        <v>426</v>
      </c>
      <c r="AG34" s="20">
        <f t="shared" si="71"/>
        <v>2834</v>
      </c>
    </row>
    <row r="35" spans="1:33" x14ac:dyDescent="0.25">
      <c r="A35" s="24" t="s">
        <v>1</v>
      </c>
      <c r="B35" s="26"/>
      <c r="C35" s="39">
        <v>292</v>
      </c>
      <c r="D35" s="39">
        <v>148</v>
      </c>
      <c r="E35" s="25">
        <v>104</v>
      </c>
      <c r="F35" s="25">
        <v>78</v>
      </c>
      <c r="G35" s="25">
        <v>94</v>
      </c>
      <c r="H35" s="26"/>
      <c r="I35" s="26"/>
      <c r="J35" s="26"/>
      <c r="K35" s="39">
        <v>106</v>
      </c>
      <c r="L35" s="25">
        <v>86</v>
      </c>
      <c r="M35" s="25">
        <v>56</v>
      </c>
      <c r="N35" s="25">
        <v>57</v>
      </c>
      <c r="O35" s="26"/>
      <c r="P35" s="26"/>
      <c r="Q35" s="39">
        <v>65</v>
      </c>
      <c r="R35" s="39">
        <v>43</v>
      </c>
      <c r="S35" s="39">
        <v>41</v>
      </c>
      <c r="T35" s="25">
        <v>22</v>
      </c>
      <c r="U35" s="25">
        <v>24</v>
      </c>
      <c r="V35" s="26"/>
      <c r="W35" s="26"/>
      <c r="X35" s="39">
        <v>77</v>
      </c>
      <c r="Y35" s="39">
        <v>70</v>
      </c>
      <c r="Z35" s="25">
        <v>125</v>
      </c>
      <c r="AA35" s="25">
        <v>177</v>
      </c>
      <c r="AB35" s="25">
        <v>326</v>
      </c>
      <c r="AC35" s="26"/>
      <c r="AD35" s="26"/>
      <c r="AE35" s="39">
        <v>425</v>
      </c>
      <c r="AF35" s="39">
        <v>398</v>
      </c>
      <c r="AG35" s="20">
        <f t="shared" si="71"/>
        <v>2814</v>
      </c>
    </row>
    <row r="36" spans="1:33" x14ac:dyDescent="0.25">
      <c r="A36" s="21" t="s">
        <v>2</v>
      </c>
      <c r="B36" s="28"/>
      <c r="C36" s="40">
        <v>73</v>
      </c>
      <c r="D36" s="40">
        <v>0</v>
      </c>
      <c r="E36" s="27">
        <v>0</v>
      </c>
      <c r="F36" s="27">
        <v>0</v>
      </c>
      <c r="G36" s="27">
        <v>0</v>
      </c>
      <c r="H36" s="28"/>
      <c r="I36" s="28"/>
      <c r="J36" s="28"/>
      <c r="K36" s="40">
        <v>1</v>
      </c>
      <c r="L36" s="27">
        <v>0</v>
      </c>
      <c r="M36" s="27">
        <v>0</v>
      </c>
      <c r="N36" s="27">
        <v>0</v>
      </c>
      <c r="O36" s="28"/>
      <c r="P36" s="28"/>
      <c r="Q36" s="40">
        <v>0</v>
      </c>
      <c r="R36" s="40">
        <v>0</v>
      </c>
      <c r="S36" s="40">
        <v>0</v>
      </c>
      <c r="T36" s="27">
        <v>0</v>
      </c>
      <c r="U36" s="27">
        <v>0</v>
      </c>
      <c r="V36" s="28"/>
      <c r="W36" s="28"/>
      <c r="X36" s="40">
        <v>0</v>
      </c>
      <c r="Y36" s="40">
        <v>0</v>
      </c>
      <c r="Z36" s="27">
        <v>0</v>
      </c>
      <c r="AA36" s="27">
        <v>0</v>
      </c>
      <c r="AB36" s="27">
        <v>33</v>
      </c>
      <c r="AC36" s="28"/>
      <c r="AD36" s="28"/>
      <c r="AE36" s="40">
        <v>408</v>
      </c>
      <c r="AF36" s="40">
        <v>197</v>
      </c>
      <c r="AG36" s="20">
        <f t="shared" si="71"/>
        <v>712</v>
      </c>
    </row>
    <row r="37" spans="1:33" x14ac:dyDescent="0.25">
      <c r="A37" s="29" t="s">
        <v>3</v>
      </c>
      <c r="B37" s="31" t="str">
        <f t="shared" ref="B37:AF37" si="72">IFERROR(B35/B33,"-")</f>
        <v>-</v>
      </c>
      <c r="C37" s="41">
        <f t="shared" si="72"/>
        <v>0.8</v>
      </c>
      <c r="D37" s="41">
        <f t="shared" si="72"/>
        <v>1</v>
      </c>
      <c r="E37" s="30">
        <f t="shared" si="72"/>
        <v>1</v>
      </c>
      <c r="F37" s="30">
        <f t="shared" si="72"/>
        <v>1</v>
      </c>
      <c r="G37" s="30">
        <f t="shared" si="72"/>
        <v>1</v>
      </c>
      <c r="H37" s="31" t="str">
        <f t="shared" si="72"/>
        <v>-</v>
      </c>
      <c r="I37" s="31" t="str">
        <f t="shared" si="72"/>
        <v>-</v>
      </c>
      <c r="J37" s="31" t="str">
        <f t="shared" si="72"/>
        <v>-</v>
      </c>
      <c r="K37" s="41">
        <f t="shared" si="72"/>
        <v>0.99065420560747663</v>
      </c>
      <c r="L37" s="30">
        <f t="shared" si="72"/>
        <v>1</v>
      </c>
      <c r="M37" s="30">
        <f t="shared" si="72"/>
        <v>1</v>
      </c>
      <c r="N37" s="30">
        <f t="shared" si="72"/>
        <v>1</v>
      </c>
      <c r="O37" s="31" t="str">
        <f t="shared" si="72"/>
        <v>-</v>
      </c>
      <c r="P37" s="31" t="str">
        <f t="shared" si="72"/>
        <v>-</v>
      </c>
      <c r="Q37" s="41">
        <f t="shared" si="72"/>
        <v>1</v>
      </c>
      <c r="R37" s="41">
        <f t="shared" si="72"/>
        <v>1</v>
      </c>
      <c r="S37" s="41">
        <f t="shared" si="72"/>
        <v>1</v>
      </c>
      <c r="T37" s="30">
        <f t="shared" si="72"/>
        <v>1</v>
      </c>
      <c r="U37" s="30">
        <f t="shared" si="72"/>
        <v>1</v>
      </c>
      <c r="V37" s="31" t="str">
        <f t="shared" si="72"/>
        <v>-</v>
      </c>
      <c r="W37" s="31" t="str">
        <f t="shared" si="72"/>
        <v>-</v>
      </c>
      <c r="X37" s="41">
        <f t="shared" si="72"/>
        <v>1</v>
      </c>
      <c r="Y37" s="41">
        <f t="shared" si="72"/>
        <v>1</v>
      </c>
      <c r="Z37" s="30">
        <f t="shared" si="72"/>
        <v>1</v>
      </c>
      <c r="AA37" s="30">
        <f t="shared" si="72"/>
        <v>1</v>
      </c>
      <c r="AB37" s="30">
        <f t="shared" si="72"/>
        <v>0.9080779944289693</v>
      </c>
      <c r="AC37" s="31" t="str">
        <f t="shared" si="72"/>
        <v>-</v>
      </c>
      <c r="AD37" s="31" t="str">
        <f t="shared" si="72"/>
        <v>-</v>
      </c>
      <c r="AE37" s="41">
        <f t="shared" si="72"/>
        <v>0.51020408163265307</v>
      </c>
      <c r="AF37" s="41">
        <f t="shared" si="72"/>
        <v>0.66778523489932884</v>
      </c>
      <c r="AG37" s="32">
        <f>IF(ISERROR(AG35/AG33),"",AG35/AG33)</f>
        <v>0.7978451942160476</v>
      </c>
    </row>
    <row r="38" spans="1:33" x14ac:dyDescent="0.25">
      <c r="A38" s="33" t="s">
        <v>11</v>
      </c>
    </row>
    <row r="39" spans="1:33" s="59" customFormat="1" x14ac:dyDescent="0.25">
      <c r="A39" s="6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8"/>
      <c r="AG39" s="71"/>
    </row>
    <row r="40" spans="1:33" s="59" customFormat="1" x14ac:dyDescent="0.2">
      <c r="A40" s="67" t="s">
        <v>22</v>
      </c>
      <c r="B40" s="83"/>
      <c r="C40" s="73">
        <v>14</v>
      </c>
      <c r="D40" s="73">
        <v>14</v>
      </c>
      <c r="E40" s="73">
        <v>14</v>
      </c>
      <c r="F40" s="73">
        <v>14</v>
      </c>
      <c r="G40" s="73">
        <v>14</v>
      </c>
      <c r="H40" s="83"/>
      <c r="I40" s="83"/>
      <c r="J40" s="83"/>
      <c r="K40" s="73">
        <v>14</v>
      </c>
      <c r="L40" s="73">
        <v>14</v>
      </c>
      <c r="M40" s="73">
        <v>14</v>
      </c>
      <c r="N40" s="73">
        <v>14</v>
      </c>
      <c r="O40" s="83"/>
      <c r="P40" s="83"/>
      <c r="Q40" s="73">
        <v>14</v>
      </c>
      <c r="R40" s="73">
        <v>14</v>
      </c>
      <c r="S40" s="73">
        <v>14</v>
      </c>
      <c r="T40" s="73">
        <v>14</v>
      </c>
      <c r="U40" s="73">
        <v>14</v>
      </c>
      <c r="V40" s="83"/>
      <c r="W40" s="83"/>
      <c r="X40" s="73">
        <v>14</v>
      </c>
      <c r="Y40" s="73">
        <v>14</v>
      </c>
      <c r="Z40" s="73">
        <v>14</v>
      </c>
      <c r="AA40" s="73">
        <v>14</v>
      </c>
      <c r="AB40" s="73">
        <v>14</v>
      </c>
      <c r="AC40" s="83"/>
      <c r="AD40" s="73">
        <v>14</v>
      </c>
      <c r="AE40" s="73">
        <v>14</v>
      </c>
      <c r="AF40" s="73">
        <v>14</v>
      </c>
      <c r="AG40" s="64"/>
    </row>
    <row r="41" spans="1:33" s="63" customFormat="1" x14ac:dyDescent="0.2">
      <c r="A41" s="61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62"/>
    </row>
    <row r="42" spans="1:33" s="63" customFormat="1" x14ac:dyDescent="0.2">
      <c r="A42" s="68" t="s">
        <v>25</v>
      </c>
      <c r="B42" s="83"/>
      <c r="C42" s="73">
        <f t="shared" ref="C42" si="73">+C43+C44</f>
        <v>292</v>
      </c>
      <c r="D42" s="73">
        <f t="shared" ref="D42" si="74">+D43+D44</f>
        <v>148</v>
      </c>
      <c r="E42" s="73">
        <f t="shared" ref="E42" si="75">+E43+E44</f>
        <v>104</v>
      </c>
      <c r="F42" s="73">
        <f t="shared" ref="F42" si="76">+F43+F44</f>
        <v>78</v>
      </c>
      <c r="G42" s="73">
        <f t="shared" ref="G42" si="77">+G43+G44</f>
        <v>94</v>
      </c>
      <c r="H42" s="83"/>
      <c r="I42" s="83"/>
      <c r="J42" s="83"/>
      <c r="K42" s="73">
        <f t="shared" ref="K42" si="78">+K43+K44</f>
        <v>106</v>
      </c>
      <c r="L42" s="73">
        <f t="shared" ref="L42" si="79">+L43+L44</f>
        <v>86</v>
      </c>
      <c r="M42" s="73">
        <f t="shared" ref="M42" si="80">+M43+M44</f>
        <v>56</v>
      </c>
      <c r="N42" s="73">
        <f t="shared" ref="N42" si="81">+N43+N44</f>
        <v>57</v>
      </c>
      <c r="O42" s="83"/>
      <c r="P42" s="83"/>
      <c r="Q42" s="73">
        <f t="shared" ref="Q42" si="82">+Q43+Q44</f>
        <v>65</v>
      </c>
      <c r="R42" s="73">
        <f t="shared" ref="R42" si="83">+R43+R44</f>
        <v>43</v>
      </c>
      <c r="S42" s="73">
        <f t="shared" ref="S42" si="84">+S43+S44</f>
        <v>41</v>
      </c>
      <c r="T42" s="73">
        <f t="shared" ref="T42" si="85">+T43+T44</f>
        <v>22</v>
      </c>
      <c r="U42" s="73">
        <f t="shared" ref="U42" si="86">+U43+U44</f>
        <v>24</v>
      </c>
      <c r="V42" s="83"/>
      <c r="W42" s="83"/>
      <c r="X42" s="73">
        <f t="shared" ref="X42" si="87">+X43+X44</f>
        <v>77</v>
      </c>
      <c r="Y42" s="73">
        <f t="shared" ref="Y42" si="88">+Y43+Y44</f>
        <v>70</v>
      </c>
      <c r="Z42" s="73">
        <f t="shared" ref="Z42" si="89">+Z43+Z44</f>
        <v>125</v>
      </c>
      <c r="AA42" s="73">
        <f t="shared" ref="AA42" si="90">+AA43+AA44</f>
        <v>177</v>
      </c>
      <c r="AB42" s="73">
        <f t="shared" ref="AB42" si="91">+AB43+AB44</f>
        <v>326</v>
      </c>
      <c r="AC42" s="83"/>
      <c r="AD42" s="73">
        <f t="shared" ref="AD42" si="92">+AD43+AD44</f>
        <v>0</v>
      </c>
      <c r="AE42" s="73">
        <f t="shared" ref="AE42:AF42" si="93">+AE43+AE44</f>
        <v>425</v>
      </c>
      <c r="AF42" s="73">
        <f t="shared" si="93"/>
        <v>398</v>
      </c>
      <c r="AG42" s="73">
        <f t="shared" ref="AG42:AG44" si="94">SUM(B42:AF42)</f>
        <v>2814</v>
      </c>
    </row>
    <row r="43" spans="1:33" s="59" customFormat="1" x14ac:dyDescent="0.2">
      <c r="A43" s="65" t="s">
        <v>24</v>
      </c>
      <c r="B43" s="84"/>
      <c r="C43" s="74">
        <v>36</v>
      </c>
      <c r="D43" s="74">
        <v>24</v>
      </c>
      <c r="E43" s="74">
        <v>26</v>
      </c>
      <c r="F43" s="74">
        <v>20</v>
      </c>
      <c r="G43" s="74">
        <v>12</v>
      </c>
      <c r="H43" s="84"/>
      <c r="I43" s="84"/>
      <c r="J43" s="84"/>
      <c r="K43" s="74">
        <v>17</v>
      </c>
      <c r="L43" s="74">
        <v>17</v>
      </c>
      <c r="M43" s="74">
        <v>10</v>
      </c>
      <c r="N43" s="74">
        <v>11</v>
      </c>
      <c r="O43" s="84"/>
      <c r="P43" s="84"/>
      <c r="Q43" s="74">
        <v>33</v>
      </c>
      <c r="R43" s="74">
        <v>24</v>
      </c>
      <c r="S43" s="74">
        <v>25</v>
      </c>
      <c r="T43" s="74">
        <v>6</v>
      </c>
      <c r="U43" s="74">
        <v>9</v>
      </c>
      <c r="V43" s="84"/>
      <c r="W43" s="84"/>
      <c r="X43" s="74">
        <v>44</v>
      </c>
      <c r="Y43" s="74">
        <v>29</v>
      </c>
      <c r="Z43" s="74">
        <v>46</v>
      </c>
      <c r="AA43" s="74">
        <v>55</v>
      </c>
      <c r="AB43" s="74">
        <v>34</v>
      </c>
      <c r="AC43" s="84"/>
      <c r="AD43" s="74">
        <v>0</v>
      </c>
      <c r="AE43" s="74">
        <v>39</v>
      </c>
      <c r="AF43" s="74">
        <v>45</v>
      </c>
      <c r="AG43" s="74">
        <f t="shared" si="94"/>
        <v>562</v>
      </c>
    </row>
    <row r="44" spans="1:33" s="59" customFormat="1" x14ac:dyDescent="0.2">
      <c r="A44" s="66" t="s">
        <v>23</v>
      </c>
      <c r="B44" s="85"/>
      <c r="C44" s="75">
        <v>256</v>
      </c>
      <c r="D44" s="75">
        <v>124</v>
      </c>
      <c r="E44" s="75">
        <v>78</v>
      </c>
      <c r="F44" s="75">
        <v>58</v>
      </c>
      <c r="G44" s="75">
        <v>82</v>
      </c>
      <c r="H44" s="85"/>
      <c r="I44" s="85"/>
      <c r="J44" s="85"/>
      <c r="K44" s="75">
        <v>89</v>
      </c>
      <c r="L44" s="75">
        <v>69</v>
      </c>
      <c r="M44" s="75">
        <v>46</v>
      </c>
      <c r="N44" s="75">
        <v>46</v>
      </c>
      <c r="O44" s="85"/>
      <c r="P44" s="85"/>
      <c r="Q44" s="75">
        <v>32</v>
      </c>
      <c r="R44" s="75">
        <v>19</v>
      </c>
      <c r="S44" s="75">
        <v>16</v>
      </c>
      <c r="T44" s="75">
        <v>16</v>
      </c>
      <c r="U44" s="75">
        <v>15</v>
      </c>
      <c r="V44" s="85"/>
      <c r="W44" s="85"/>
      <c r="X44" s="75">
        <v>33</v>
      </c>
      <c r="Y44" s="75">
        <v>41</v>
      </c>
      <c r="Z44" s="75">
        <v>79</v>
      </c>
      <c r="AA44" s="75">
        <v>122</v>
      </c>
      <c r="AB44" s="75">
        <v>292</v>
      </c>
      <c r="AC44" s="85"/>
      <c r="AD44" s="75">
        <v>0</v>
      </c>
      <c r="AE44" s="75">
        <v>386</v>
      </c>
      <c r="AF44" s="75">
        <v>353</v>
      </c>
      <c r="AG44" s="75">
        <f t="shared" si="94"/>
        <v>2252</v>
      </c>
    </row>
    <row r="45" spans="1:33" x14ac:dyDescent="0.2">
      <c r="A45" s="5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</row>
    <row r="46" spans="1:33" x14ac:dyDescent="0.2">
      <c r="A46" s="57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</row>
    <row r="47" spans="1:33" ht="13.9" x14ac:dyDescent="0.25">
      <c r="A47" s="3" t="s">
        <v>14</v>
      </c>
      <c r="B47" s="86" t="s">
        <v>27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86" t="s">
        <v>30</v>
      </c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</row>
    <row r="48" spans="1:33" x14ac:dyDescent="0.25">
      <c r="A48" s="4"/>
      <c r="B48" s="5">
        <v>45231</v>
      </c>
      <c r="C48" s="5">
        <f>B48+1</f>
        <v>45232</v>
      </c>
      <c r="D48" s="42">
        <f t="shared" ref="D48" si="95">C48+1</f>
        <v>45233</v>
      </c>
      <c r="E48" s="42">
        <f t="shared" ref="E48" si="96">D48+1</f>
        <v>45234</v>
      </c>
      <c r="F48" s="42">
        <f t="shared" ref="F48" si="97">E48+1</f>
        <v>45235</v>
      </c>
      <c r="G48" s="5">
        <f t="shared" ref="G48" si="98">F48+1</f>
        <v>45236</v>
      </c>
      <c r="H48" s="5">
        <f t="shared" ref="H48" si="99">G48+1</f>
        <v>45237</v>
      </c>
      <c r="I48" s="5">
        <f t="shared" ref="I48" si="100">H48+1</f>
        <v>45238</v>
      </c>
      <c r="J48" s="5">
        <f t="shared" ref="J48" si="101">I48+1</f>
        <v>45239</v>
      </c>
      <c r="K48" s="5">
        <f t="shared" ref="K48" si="102">J48+1</f>
        <v>45240</v>
      </c>
      <c r="L48" s="42">
        <f t="shared" ref="L48" si="103">K48+1</f>
        <v>45241</v>
      </c>
      <c r="M48" s="42">
        <f t="shared" ref="M48" si="104">L48+1</f>
        <v>45242</v>
      </c>
      <c r="N48" s="5">
        <f t="shared" ref="N48" si="105">M48+1</f>
        <v>45243</v>
      </c>
      <c r="O48" s="5">
        <f t="shared" ref="O48" si="106">N48+1</f>
        <v>45244</v>
      </c>
      <c r="P48" s="5">
        <f t="shared" ref="P48" si="107">O48+1</f>
        <v>45245</v>
      </c>
      <c r="Q48" s="5">
        <f t="shared" ref="Q48" si="108">P48+1</f>
        <v>45246</v>
      </c>
      <c r="R48" s="5">
        <f t="shared" ref="R48" si="109">Q48+1</f>
        <v>45247</v>
      </c>
      <c r="S48" s="42">
        <f t="shared" ref="S48" si="110">R48+1</f>
        <v>45248</v>
      </c>
      <c r="T48" s="42">
        <f t="shared" ref="T48" si="111">S48+1</f>
        <v>45249</v>
      </c>
      <c r="U48" s="5">
        <f t="shared" ref="U48" si="112">T48+1</f>
        <v>45250</v>
      </c>
      <c r="V48" s="5">
        <f t="shared" ref="V48" si="113">U48+1</f>
        <v>45251</v>
      </c>
      <c r="W48" s="5">
        <f t="shared" ref="W48" si="114">V48+1</f>
        <v>45252</v>
      </c>
      <c r="X48" s="42">
        <f t="shared" ref="X48" si="115">W48+1</f>
        <v>45253</v>
      </c>
      <c r="Y48" s="5">
        <f t="shared" ref="Y48" si="116">X48+1</f>
        <v>45254</v>
      </c>
      <c r="Z48" s="42">
        <f t="shared" ref="Z48" si="117">Y48+1</f>
        <v>45255</v>
      </c>
      <c r="AA48" s="42">
        <f t="shared" ref="AA48" si="118">Z48+1</f>
        <v>45256</v>
      </c>
      <c r="AB48" s="5">
        <f t="shared" ref="AB48" si="119">AA48+1</f>
        <v>45257</v>
      </c>
      <c r="AC48" s="5">
        <f t="shared" ref="AC48" si="120">AB48+1</f>
        <v>45258</v>
      </c>
      <c r="AD48" s="5">
        <f t="shared" ref="AD48" si="121">AC48+1</f>
        <v>45259</v>
      </c>
      <c r="AE48" s="5">
        <f t="shared" ref="AE48" si="122">AD48+1</f>
        <v>45260</v>
      </c>
      <c r="AF48" s="54" t="s">
        <v>0</v>
      </c>
      <c r="AG48" s="2"/>
    </row>
    <row r="49" spans="1:33" x14ac:dyDescent="0.25">
      <c r="A49" s="7"/>
      <c r="B49" s="8">
        <f>B48</f>
        <v>45231</v>
      </c>
      <c r="C49" s="8">
        <f t="shared" ref="C49:AE49" si="123">C48</f>
        <v>45232</v>
      </c>
      <c r="D49" s="43">
        <f t="shared" si="123"/>
        <v>45233</v>
      </c>
      <c r="E49" s="43">
        <f t="shared" si="123"/>
        <v>45234</v>
      </c>
      <c r="F49" s="43">
        <f t="shared" si="123"/>
        <v>45235</v>
      </c>
      <c r="G49" s="8">
        <f t="shared" si="123"/>
        <v>45236</v>
      </c>
      <c r="H49" s="8">
        <f t="shared" si="123"/>
        <v>45237</v>
      </c>
      <c r="I49" s="8">
        <f t="shared" si="123"/>
        <v>45238</v>
      </c>
      <c r="J49" s="8">
        <f t="shared" si="123"/>
        <v>45239</v>
      </c>
      <c r="K49" s="8">
        <f t="shared" si="123"/>
        <v>45240</v>
      </c>
      <c r="L49" s="43">
        <f t="shared" si="123"/>
        <v>45241</v>
      </c>
      <c r="M49" s="43">
        <f t="shared" si="123"/>
        <v>45242</v>
      </c>
      <c r="N49" s="8">
        <f t="shared" si="123"/>
        <v>45243</v>
      </c>
      <c r="O49" s="8">
        <f t="shared" si="123"/>
        <v>45244</v>
      </c>
      <c r="P49" s="8">
        <f t="shared" si="123"/>
        <v>45245</v>
      </c>
      <c r="Q49" s="8">
        <f t="shared" si="123"/>
        <v>45246</v>
      </c>
      <c r="R49" s="8">
        <f t="shared" si="123"/>
        <v>45247</v>
      </c>
      <c r="S49" s="43">
        <f t="shared" si="123"/>
        <v>45248</v>
      </c>
      <c r="T49" s="43">
        <f t="shared" si="123"/>
        <v>45249</v>
      </c>
      <c r="U49" s="8">
        <f t="shared" si="123"/>
        <v>45250</v>
      </c>
      <c r="V49" s="8">
        <f t="shared" si="123"/>
        <v>45251</v>
      </c>
      <c r="W49" s="8">
        <f t="shared" si="123"/>
        <v>45252</v>
      </c>
      <c r="X49" s="43">
        <f t="shared" si="123"/>
        <v>45253</v>
      </c>
      <c r="Y49" s="8">
        <f t="shared" si="123"/>
        <v>45254</v>
      </c>
      <c r="Z49" s="43">
        <f t="shared" si="123"/>
        <v>45255</v>
      </c>
      <c r="AA49" s="43">
        <f t="shared" si="123"/>
        <v>45256</v>
      </c>
      <c r="AB49" s="8">
        <f t="shared" si="123"/>
        <v>45257</v>
      </c>
      <c r="AC49" s="8">
        <f t="shared" si="123"/>
        <v>45258</v>
      </c>
      <c r="AD49" s="8">
        <f t="shared" si="123"/>
        <v>45259</v>
      </c>
      <c r="AE49" s="8">
        <f t="shared" si="123"/>
        <v>45260</v>
      </c>
      <c r="AF49" s="55"/>
      <c r="AG49" s="2"/>
    </row>
    <row r="50" spans="1:33" x14ac:dyDescent="0.25">
      <c r="A50" s="10" t="s">
        <v>4</v>
      </c>
      <c r="B50" s="11">
        <v>1677</v>
      </c>
      <c r="C50" s="11">
        <v>940</v>
      </c>
      <c r="D50" s="44"/>
      <c r="E50" s="44"/>
      <c r="F50" s="44"/>
      <c r="G50" s="11">
        <v>498</v>
      </c>
      <c r="H50" s="11">
        <v>216</v>
      </c>
      <c r="I50" s="11">
        <v>292</v>
      </c>
      <c r="J50" s="11">
        <v>214</v>
      </c>
      <c r="K50" s="11">
        <v>198</v>
      </c>
      <c r="L50" s="44"/>
      <c r="M50" s="44"/>
      <c r="N50" s="11">
        <v>240</v>
      </c>
      <c r="O50" s="11">
        <v>519</v>
      </c>
      <c r="P50" s="11">
        <v>215</v>
      </c>
      <c r="Q50" s="11">
        <v>129</v>
      </c>
      <c r="R50" s="11">
        <v>89</v>
      </c>
      <c r="S50" s="44"/>
      <c r="T50" s="44"/>
      <c r="U50" s="11">
        <v>109</v>
      </c>
      <c r="V50" s="11">
        <v>47</v>
      </c>
      <c r="W50" s="11">
        <v>42</v>
      </c>
      <c r="X50" s="44"/>
      <c r="Y50" s="11">
        <v>80</v>
      </c>
      <c r="Z50" s="44"/>
      <c r="AA50" s="44"/>
      <c r="AB50" s="11">
        <v>85</v>
      </c>
      <c r="AC50" s="11">
        <v>184</v>
      </c>
      <c r="AD50" s="11">
        <v>172</v>
      </c>
      <c r="AE50" s="11">
        <v>104</v>
      </c>
      <c r="AF50" s="13">
        <f>SUM(B50:AE50)</f>
        <v>6050</v>
      </c>
      <c r="AG50" s="2"/>
    </row>
    <row r="51" spans="1:33" x14ac:dyDescent="0.25">
      <c r="A51" s="14" t="s">
        <v>9</v>
      </c>
      <c r="B51" s="11">
        <v>714</v>
      </c>
      <c r="C51" s="11">
        <v>532</v>
      </c>
      <c r="D51" s="44"/>
      <c r="E51" s="44"/>
      <c r="F51" s="44"/>
      <c r="G51" s="11">
        <v>359</v>
      </c>
      <c r="H51" s="11">
        <v>184</v>
      </c>
      <c r="I51" s="11">
        <v>247</v>
      </c>
      <c r="J51" s="11">
        <v>191</v>
      </c>
      <c r="K51" s="11">
        <v>166</v>
      </c>
      <c r="L51" s="44"/>
      <c r="M51" s="44"/>
      <c r="N51" s="11">
        <v>212</v>
      </c>
      <c r="O51" s="11">
        <v>396</v>
      </c>
      <c r="P51" s="11">
        <v>196</v>
      </c>
      <c r="Q51" s="11">
        <v>120</v>
      </c>
      <c r="R51" s="11">
        <v>79</v>
      </c>
      <c r="S51" s="44"/>
      <c r="T51" s="44"/>
      <c r="U51" s="11">
        <v>95</v>
      </c>
      <c r="V51" s="11">
        <v>44</v>
      </c>
      <c r="W51" s="11">
        <v>41</v>
      </c>
      <c r="X51" s="44"/>
      <c r="Y51" s="11">
        <v>76</v>
      </c>
      <c r="Z51" s="44"/>
      <c r="AA51" s="44"/>
      <c r="AB51" s="11">
        <v>83</v>
      </c>
      <c r="AC51" s="11">
        <v>166</v>
      </c>
      <c r="AD51" s="11">
        <v>142</v>
      </c>
      <c r="AE51" s="11">
        <v>94</v>
      </c>
      <c r="AF51" s="13">
        <f>SUM(B51:AE51)</f>
        <v>4137</v>
      </c>
      <c r="AG51" s="2"/>
    </row>
    <row r="52" spans="1:33" x14ac:dyDescent="0.25">
      <c r="A52" s="10" t="s">
        <v>5</v>
      </c>
      <c r="B52" s="11">
        <v>18</v>
      </c>
      <c r="C52" s="11">
        <v>16</v>
      </c>
      <c r="D52" s="44"/>
      <c r="E52" s="44"/>
      <c r="F52" s="44"/>
      <c r="G52" s="11">
        <v>4</v>
      </c>
      <c r="H52" s="11">
        <v>6</v>
      </c>
      <c r="I52" s="11">
        <v>4</v>
      </c>
      <c r="J52" s="11">
        <v>3</v>
      </c>
      <c r="K52" s="11">
        <v>7</v>
      </c>
      <c r="L52" s="44"/>
      <c r="M52" s="44"/>
      <c r="N52" s="11">
        <v>10</v>
      </c>
      <c r="O52" s="11">
        <v>4</v>
      </c>
      <c r="P52" s="11">
        <v>4</v>
      </c>
      <c r="Q52" s="11">
        <v>2</v>
      </c>
      <c r="R52" s="11">
        <v>1</v>
      </c>
      <c r="S52" s="44"/>
      <c r="T52" s="44"/>
      <c r="U52" s="11">
        <v>5</v>
      </c>
      <c r="V52" s="11">
        <v>1</v>
      </c>
      <c r="W52" s="11">
        <v>1</v>
      </c>
      <c r="X52" s="44"/>
      <c r="Y52" s="11">
        <v>1</v>
      </c>
      <c r="Z52" s="44"/>
      <c r="AA52" s="44"/>
      <c r="AB52" s="11">
        <v>2</v>
      </c>
      <c r="AC52" s="11">
        <v>5</v>
      </c>
      <c r="AD52" s="11">
        <v>4</v>
      </c>
      <c r="AE52" s="11">
        <v>1</v>
      </c>
      <c r="AF52" s="13">
        <f>SUM(B52:AE52)</f>
        <v>99</v>
      </c>
      <c r="AG52" s="2"/>
    </row>
    <row r="53" spans="1:33" x14ac:dyDescent="0.25">
      <c r="A53" s="15" t="s">
        <v>6</v>
      </c>
      <c r="B53" s="11">
        <v>241</v>
      </c>
      <c r="C53" s="11">
        <v>80</v>
      </c>
      <c r="D53" s="44"/>
      <c r="E53" s="44"/>
      <c r="F53" s="44"/>
      <c r="G53" s="11">
        <v>4</v>
      </c>
      <c r="H53" s="11">
        <v>0</v>
      </c>
      <c r="I53" s="11">
        <v>0</v>
      </c>
      <c r="J53" s="11">
        <v>0</v>
      </c>
      <c r="K53" s="11">
        <v>0</v>
      </c>
      <c r="L53" s="44"/>
      <c r="M53" s="44"/>
      <c r="N53" s="11">
        <v>0</v>
      </c>
      <c r="O53" s="11">
        <v>9</v>
      </c>
      <c r="P53" s="11">
        <v>0</v>
      </c>
      <c r="Q53" s="11">
        <v>0</v>
      </c>
      <c r="R53" s="11">
        <v>0</v>
      </c>
      <c r="S53" s="44"/>
      <c r="T53" s="44"/>
      <c r="U53" s="11">
        <v>0</v>
      </c>
      <c r="V53" s="11">
        <v>0</v>
      </c>
      <c r="W53" s="11">
        <v>0</v>
      </c>
      <c r="X53" s="44"/>
      <c r="Y53" s="11">
        <v>0</v>
      </c>
      <c r="Z53" s="44"/>
      <c r="AA53" s="44"/>
      <c r="AB53" s="11">
        <v>0</v>
      </c>
      <c r="AC53" s="11">
        <v>1</v>
      </c>
      <c r="AD53" s="11">
        <v>0</v>
      </c>
      <c r="AE53" s="11">
        <v>0</v>
      </c>
      <c r="AF53" s="13">
        <f>SUM(B53:AE53)</f>
        <v>335</v>
      </c>
      <c r="AG53" s="2"/>
    </row>
    <row r="54" spans="1:33" ht="12.75" thickBot="1" x14ac:dyDescent="0.3">
      <c r="A54" s="15" t="s">
        <v>7</v>
      </c>
      <c r="B54" s="11">
        <v>1304</v>
      </c>
      <c r="C54" s="11">
        <v>760</v>
      </c>
      <c r="D54" s="44"/>
      <c r="E54" s="44"/>
      <c r="F54" s="44"/>
      <c r="G54" s="11">
        <v>480</v>
      </c>
      <c r="H54" s="11">
        <v>203</v>
      </c>
      <c r="I54" s="11">
        <v>276</v>
      </c>
      <c r="J54" s="11">
        <v>205</v>
      </c>
      <c r="K54" s="11">
        <v>183</v>
      </c>
      <c r="L54" s="44"/>
      <c r="M54" s="44"/>
      <c r="N54" s="11">
        <v>230</v>
      </c>
      <c r="O54" s="11">
        <v>498</v>
      </c>
      <c r="P54" s="11">
        <v>208</v>
      </c>
      <c r="Q54" s="11">
        <v>126</v>
      </c>
      <c r="R54" s="11">
        <v>88</v>
      </c>
      <c r="S54" s="44"/>
      <c r="T54" s="44"/>
      <c r="U54" s="11">
        <v>100</v>
      </c>
      <c r="V54" s="11">
        <v>45</v>
      </c>
      <c r="W54" s="11">
        <v>41</v>
      </c>
      <c r="X54" s="44"/>
      <c r="Y54" s="11">
        <v>76</v>
      </c>
      <c r="Z54" s="44"/>
      <c r="AA54" s="44"/>
      <c r="AB54" s="11">
        <v>82</v>
      </c>
      <c r="AC54" s="11">
        <v>177</v>
      </c>
      <c r="AD54" s="11">
        <v>167</v>
      </c>
      <c r="AE54" s="11">
        <v>101</v>
      </c>
      <c r="AF54" s="16">
        <f>SUM(B54:AE54)</f>
        <v>5350</v>
      </c>
      <c r="AG54" s="2"/>
    </row>
    <row r="55" spans="1:33" ht="12.75" thickTop="1" x14ac:dyDescent="0.25">
      <c r="A55" s="17" t="s">
        <v>8</v>
      </c>
      <c r="B55" s="18">
        <f t="shared" ref="B55" si="124">IF(B57+B58=0,"",B57+B58)</f>
        <v>1303</v>
      </c>
      <c r="C55" s="18">
        <f>IF(C57+C58=0,"",C57+C58)</f>
        <v>759</v>
      </c>
      <c r="D55" s="45" t="str">
        <f t="shared" ref="D55:F55" si="125">IF(D57+D58=0,"",D57+D58)</f>
        <v/>
      </c>
      <c r="E55" s="45" t="str">
        <f t="shared" si="125"/>
        <v/>
      </c>
      <c r="F55" s="45" t="str">
        <f t="shared" si="125"/>
        <v/>
      </c>
      <c r="G55" s="18">
        <f>IF(G57+G58=0,"",G57+G58)</f>
        <v>478</v>
      </c>
      <c r="H55" s="18">
        <f>IF(H57+H58=0,"",H57+H58)</f>
        <v>202</v>
      </c>
      <c r="I55" s="18">
        <f>IF(I57+I58=0,"",I57+I58)</f>
        <v>275</v>
      </c>
      <c r="J55" s="18">
        <f t="shared" ref="J55:T55" si="126">IF(J57+J58=0,"",J57+J58)</f>
        <v>204</v>
      </c>
      <c r="K55" s="18">
        <f t="shared" si="126"/>
        <v>182</v>
      </c>
      <c r="L55" s="45" t="str">
        <f t="shared" si="126"/>
        <v/>
      </c>
      <c r="M55" s="45" t="str">
        <f t="shared" si="126"/>
        <v/>
      </c>
      <c r="N55" s="18">
        <f t="shared" si="126"/>
        <v>229</v>
      </c>
      <c r="O55" s="18">
        <f t="shared" si="126"/>
        <v>497</v>
      </c>
      <c r="P55" s="18">
        <f t="shared" si="126"/>
        <v>207</v>
      </c>
      <c r="Q55" s="18">
        <f t="shared" si="126"/>
        <v>125</v>
      </c>
      <c r="R55" s="18">
        <f t="shared" si="126"/>
        <v>88</v>
      </c>
      <c r="S55" s="45" t="str">
        <f t="shared" si="126"/>
        <v/>
      </c>
      <c r="T55" s="45" t="str">
        <f t="shared" si="126"/>
        <v/>
      </c>
      <c r="U55" s="18">
        <f>IF(U57+U58=0,"",U57+U58)</f>
        <v>99</v>
      </c>
      <c r="V55" s="18">
        <f t="shared" ref="V55:AE55" si="127">IF(V57+V58=0,"",V57+V58)</f>
        <v>44</v>
      </c>
      <c r="W55" s="18">
        <f t="shared" si="127"/>
        <v>40</v>
      </c>
      <c r="X55" s="45" t="str">
        <f t="shared" si="127"/>
        <v/>
      </c>
      <c r="Y55" s="18">
        <f t="shared" si="127"/>
        <v>76</v>
      </c>
      <c r="Z55" s="45" t="str">
        <f t="shared" si="127"/>
        <v/>
      </c>
      <c r="AA55" s="45" t="str">
        <f t="shared" si="127"/>
        <v/>
      </c>
      <c r="AB55" s="18">
        <f t="shared" si="127"/>
        <v>81</v>
      </c>
      <c r="AC55" s="18">
        <f t="shared" si="127"/>
        <v>176</v>
      </c>
      <c r="AD55" s="18">
        <f t="shared" si="127"/>
        <v>166</v>
      </c>
      <c r="AE55" s="18">
        <f t="shared" si="127"/>
        <v>100</v>
      </c>
      <c r="AF55" s="20">
        <f>SUM(B55:AE55)</f>
        <v>5331</v>
      </c>
      <c r="AG55" s="2"/>
    </row>
    <row r="56" spans="1:33" x14ac:dyDescent="0.25">
      <c r="A56" s="21" t="s">
        <v>10</v>
      </c>
      <c r="B56" s="22">
        <v>698</v>
      </c>
      <c r="C56" s="22">
        <v>497</v>
      </c>
      <c r="D56" s="46"/>
      <c r="E56" s="46"/>
      <c r="F56" s="46"/>
      <c r="G56" s="22">
        <v>356</v>
      </c>
      <c r="H56" s="22">
        <v>178</v>
      </c>
      <c r="I56" s="22">
        <v>238</v>
      </c>
      <c r="J56" s="22">
        <v>188</v>
      </c>
      <c r="K56" s="22">
        <v>158</v>
      </c>
      <c r="L56" s="46"/>
      <c r="M56" s="46"/>
      <c r="N56" s="22">
        <v>205</v>
      </c>
      <c r="O56" s="22">
        <v>392</v>
      </c>
      <c r="P56" s="22">
        <v>187</v>
      </c>
      <c r="Q56" s="22">
        <v>118</v>
      </c>
      <c r="R56" s="22">
        <v>77</v>
      </c>
      <c r="S56" s="46"/>
      <c r="T56" s="46"/>
      <c r="U56" s="22">
        <v>90</v>
      </c>
      <c r="V56" s="22">
        <v>43</v>
      </c>
      <c r="W56" s="22">
        <v>40</v>
      </c>
      <c r="X56" s="46"/>
      <c r="Y56" s="22">
        <v>75</v>
      </c>
      <c r="Z56" s="46"/>
      <c r="AA56" s="46"/>
      <c r="AB56" s="22">
        <v>79</v>
      </c>
      <c r="AC56" s="22">
        <v>161</v>
      </c>
      <c r="AD56" s="22">
        <v>138</v>
      </c>
      <c r="AE56" s="22">
        <v>91</v>
      </c>
      <c r="AF56" s="13">
        <f>SUM(B56:AE56)</f>
        <v>4009</v>
      </c>
      <c r="AG56" s="2"/>
    </row>
    <row r="57" spans="1:33" x14ac:dyDescent="0.25">
      <c r="A57" s="24" t="s">
        <v>1</v>
      </c>
      <c r="B57" s="25">
        <v>409</v>
      </c>
      <c r="C57" s="25">
        <v>421</v>
      </c>
      <c r="D57" s="47"/>
      <c r="E57" s="47"/>
      <c r="F57" s="47"/>
      <c r="G57" s="25">
        <v>365</v>
      </c>
      <c r="H57" s="25">
        <v>196</v>
      </c>
      <c r="I57" s="25">
        <v>243</v>
      </c>
      <c r="J57" s="25">
        <v>201</v>
      </c>
      <c r="K57" s="25">
        <v>180</v>
      </c>
      <c r="L57" s="47"/>
      <c r="M57" s="47"/>
      <c r="N57" s="25">
        <v>210</v>
      </c>
      <c r="O57" s="25">
        <v>384</v>
      </c>
      <c r="P57" s="25">
        <v>197</v>
      </c>
      <c r="Q57" s="25">
        <v>125</v>
      </c>
      <c r="R57" s="25">
        <v>88</v>
      </c>
      <c r="S57" s="47"/>
      <c r="T57" s="47"/>
      <c r="U57" s="25">
        <v>99</v>
      </c>
      <c r="V57" s="25">
        <v>44</v>
      </c>
      <c r="W57" s="25">
        <v>40</v>
      </c>
      <c r="X57" s="47"/>
      <c r="Y57" s="25">
        <v>74</v>
      </c>
      <c r="Z57" s="47"/>
      <c r="AA57" s="47"/>
      <c r="AB57" s="25">
        <v>81</v>
      </c>
      <c r="AC57" s="25">
        <v>175</v>
      </c>
      <c r="AD57" s="25">
        <v>165</v>
      </c>
      <c r="AE57" s="25">
        <v>100</v>
      </c>
      <c r="AF57" s="13">
        <f>SUM(B57:AE57)</f>
        <v>3797</v>
      </c>
      <c r="AG57" s="2"/>
    </row>
    <row r="58" spans="1:33" x14ac:dyDescent="0.25">
      <c r="A58" s="21" t="s">
        <v>2</v>
      </c>
      <c r="B58" s="27">
        <v>894</v>
      </c>
      <c r="C58" s="27">
        <v>338</v>
      </c>
      <c r="D58" s="48"/>
      <c r="E58" s="48"/>
      <c r="F58" s="48"/>
      <c r="G58" s="27">
        <v>113</v>
      </c>
      <c r="H58" s="27">
        <v>6</v>
      </c>
      <c r="I58" s="27">
        <v>32</v>
      </c>
      <c r="J58" s="27">
        <v>3</v>
      </c>
      <c r="K58" s="27">
        <v>2</v>
      </c>
      <c r="L58" s="48"/>
      <c r="M58" s="48"/>
      <c r="N58" s="27">
        <v>19</v>
      </c>
      <c r="O58" s="27">
        <v>113</v>
      </c>
      <c r="P58" s="27">
        <v>10</v>
      </c>
      <c r="Q58" s="27">
        <v>0</v>
      </c>
      <c r="R58" s="27">
        <v>0</v>
      </c>
      <c r="S58" s="48"/>
      <c r="T58" s="48"/>
      <c r="U58" s="27">
        <v>0</v>
      </c>
      <c r="V58" s="27">
        <v>0</v>
      </c>
      <c r="W58" s="27">
        <v>0</v>
      </c>
      <c r="X58" s="48"/>
      <c r="Y58" s="27">
        <v>2</v>
      </c>
      <c r="Z58" s="48"/>
      <c r="AA58" s="48"/>
      <c r="AB58" s="27">
        <v>0</v>
      </c>
      <c r="AC58" s="27">
        <v>1</v>
      </c>
      <c r="AD58" s="27">
        <v>1</v>
      </c>
      <c r="AE58" s="27">
        <v>0</v>
      </c>
      <c r="AF58" s="13">
        <f>SUM(B58:AE58)</f>
        <v>1534</v>
      </c>
      <c r="AG58" s="2"/>
    </row>
    <row r="59" spans="1:33" x14ac:dyDescent="0.25">
      <c r="A59" s="29" t="s">
        <v>3</v>
      </c>
      <c r="B59" s="30">
        <f t="shared" ref="B59:AE59" si="128">IFERROR(B57/B55,"-")</f>
        <v>0.31389102072141212</v>
      </c>
      <c r="C59" s="30">
        <f t="shared" si="128"/>
        <v>0.55467720685111987</v>
      </c>
      <c r="D59" s="49" t="str">
        <f t="shared" si="128"/>
        <v>-</v>
      </c>
      <c r="E59" s="49" t="str">
        <f t="shared" si="128"/>
        <v>-</v>
      </c>
      <c r="F59" s="49" t="str">
        <f t="shared" si="128"/>
        <v>-</v>
      </c>
      <c r="G59" s="30">
        <f t="shared" si="128"/>
        <v>0.7635983263598326</v>
      </c>
      <c r="H59" s="30">
        <f t="shared" si="128"/>
        <v>0.97029702970297027</v>
      </c>
      <c r="I59" s="30">
        <f t="shared" si="128"/>
        <v>0.88363636363636366</v>
      </c>
      <c r="J59" s="30">
        <f t="shared" si="128"/>
        <v>0.98529411764705888</v>
      </c>
      <c r="K59" s="30">
        <f t="shared" si="128"/>
        <v>0.98901098901098905</v>
      </c>
      <c r="L59" s="49" t="str">
        <f t="shared" si="128"/>
        <v>-</v>
      </c>
      <c r="M59" s="49" t="str">
        <f t="shared" si="128"/>
        <v>-</v>
      </c>
      <c r="N59" s="30">
        <f t="shared" si="128"/>
        <v>0.91703056768558955</v>
      </c>
      <c r="O59" s="30">
        <f t="shared" si="128"/>
        <v>0.77263581488933597</v>
      </c>
      <c r="P59" s="30">
        <f t="shared" si="128"/>
        <v>0.95169082125603865</v>
      </c>
      <c r="Q59" s="30">
        <f t="shared" si="128"/>
        <v>1</v>
      </c>
      <c r="R59" s="30">
        <f t="shared" si="128"/>
        <v>1</v>
      </c>
      <c r="S59" s="49" t="str">
        <f t="shared" si="128"/>
        <v>-</v>
      </c>
      <c r="T59" s="49" t="str">
        <f t="shared" si="128"/>
        <v>-</v>
      </c>
      <c r="U59" s="30">
        <f t="shared" si="128"/>
        <v>1</v>
      </c>
      <c r="V59" s="30">
        <f t="shared" si="128"/>
        <v>1</v>
      </c>
      <c r="W59" s="30">
        <f t="shared" si="128"/>
        <v>1</v>
      </c>
      <c r="X59" s="49" t="str">
        <f t="shared" si="128"/>
        <v>-</v>
      </c>
      <c r="Y59" s="30">
        <f t="shared" si="128"/>
        <v>0.97368421052631582</v>
      </c>
      <c r="Z59" s="49" t="str">
        <f t="shared" si="128"/>
        <v>-</v>
      </c>
      <c r="AA59" s="49" t="str">
        <f t="shared" si="128"/>
        <v>-</v>
      </c>
      <c r="AB59" s="30">
        <f t="shared" si="128"/>
        <v>1</v>
      </c>
      <c r="AC59" s="30">
        <f t="shared" si="128"/>
        <v>0.99431818181818177</v>
      </c>
      <c r="AD59" s="30">
        <f t="shared" si="128"/>
        <v>0.99397590361445787</v>
      </c>
      <c r="AE59" s="30">
        <f t="shared" si="128"/>
        <v>1</v>
      </c>
      <c r="AF59" s="32">
        <f>IF(ISERROR(AF57/AF55),"",AF57/AF55)</f>
        <v>0.71224910898518101</v>
      </c>
      <c r="AG59" s="2"/>
    </row>
    <row r="60" spans="1:33" x14ac:dyDescent="0.25">
      <c r="A60" s="33" t="s">
        <v>11</v>
      </c>
      <c r="AG60" s="2"/>
    </row>
    <row r="61" spans="1:33" s="59" customFormat="1" x14ac:dyDescent="0.25">
      <c r="A61" s="60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71"/>
    </row>
    <row r="62" spans="1:33" s="59" customFormat="1" x14ac:dyDescent="0.2">
      <c r="A62" s="67" t="s">
        <v>22</v>
      </c>
      <c r="B62" s="73">
        <v>16</v>
      </c>
      <c r="C62" s="73">
        <v>16</v>
      </c>
      <c r="D62" s="83"/>
      <c r="E62" s="83"/>
      <c r="F62" s="83"/>
      <c r="G62" s="73">
        <v>16</v>
      </c>
      <c r="H62" s="73">
        <v>16</v>
      </c>
      <c r="I62" s="73">
        <v>16</v>
      </c>
      <c r="J62" s="73">
        <v>16</v>
      </c>
      <c r="K62" s="73">
        <v>16</v>
      </c>
      <c r="L62" s="83"/>
      <c r="M62" s="83"/>
      <c r="N62" s="73">
        <v>16</v>
      </c>
      <c r="O62" s="73">
        <v>16</v>
      </c>
      <c r="P62" s="73">
        <v>16</v>
      </c>
      <c r="Q62" s="73">
        <v>16</v>
      </c>
      <c r="R62" s="73">
        <v>16</v>
      </c>
      <c r="S62" s="83"/>
      <c r="T62" s="83"/>
      <c r="U62" s="73">
        <v>10</v>
      </c>
      <c r="V62" s="73">
        <v>10</v>
      </c>
      <c r="W62" s="73">
        <v>10</v>
      </c>
      <c r="X62" s="83"/>
      <c r="Y62" s="73">
        <v>10</v>
      </c>
      <c r="Z62" s="83"/>
      <c r="AA62" s="83"/>
      <c r="AB62" s="73">
        <v>10</v>
      </c>
      <c r="AC62" s="73">
        <v>10</v>
      </c>
      <c r="AD62" s="73">
        <v>10</v>
      </c>
      <c r="AE62" s="73">
        <v>10</v>
      </c>
      <c r="AF62" s="64"/>
    </row>
    <row r="63" spans="1:33" s="63" customFormat="1" x14ac:dyDescent="0.2">
      <c r="A63" s="61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62"/>
    </row>
    <row r="64" spans="1:33" s="63" customFormat="1" x14ac:dyDescent="0.2">
      <c r="A64" s="68" t="s">
        <v>25</v>
      </c>
      <c r="B64" s="73">
        <f>+B65+B66</f>
        <v>409</v>
      </c>
      <c r="C64" s="73">
        <f t="shared" ref="C64" si="129">+C65+C66</f>
        <v>421</v>
      </c>
      <c r="D64" s="83"/>
      <c r="E64" s="83"/>
      <c r="F64" s="83"/>
      <c r="G64" s="73">
        <f t="shared" ref="G64" si="130">+G65+G66</f>
        <v>365</v>
      </c>
      <c r="H64" s="73">
        <f t="shared" ref="H64" si="131">+H65+H66</f>
        <v>196</v>
      </c>
      <c r="I64" s="73">
        <f t="shared" ref="I64" si="132">+I65+I66</f>
        <v>243</v>
      </c>
      <c r="J64" s="73">
        <f t="shared" ref="J64" si="133">+J65+J66</f>
        <v>201</v>
      </c>
      <c r="K64" s="73">
        <f t="shared" ref="K64" si="134">+K65+K66</f>
        <v>180</v>
      </c>
      <c r="L64" s="83"/>
      <c r="M64" s="83"/>
      <c r="N64" s="73">
        <f t="shared" ref="N64" si="135">+N65+N66</f>
        <v>210</v>
      </c>
      <c r="O64" s="73">
        <f t="shared" ref="O64" si="136">+O65+O66</f>
        <v>384</v>
      </c>
      <c r="P64" s="73">
        <f t="shared" ref="P64" si="137">+P65+P66</f>
        <v>197</v>
      </c>
      <c r="Q64" s="73">
        <f t="shared" ref="Q64" si="138">+Q65+Q66</f>
        <v>125</v>
      </c>
      <c r="R64" s="73">
        <f t="shared" ref="R64" si="139">+R65+R66</f>
        <v>88</v>
      </c>
      <c r="S64" s="83"/>
      <c r="T64" s="83"/>
      <c r="U64" s="73">
        <f t="shared" ref="U64" si="140">+U65+U66</f>
        <v>99</v>
      </c>
      <c r="V64" s="73">
        <f t="shared" ref="V64" si="141">+V65+V66</f>
        <v>44</v>
      </c>
      <c r="W64" s="73">
        <f t="shared" ref="W64" si="142">+W65+W66</f>
        <v>40</v>
      </c>
      <c r="X64" s="83"/>
      <c r="Y64" s="73">
        <f t="shared" ref="Y64" si="143">+Y65+Y66</f>
        <v>74</v>
      </c>
      <c r="Z64" s="83"/>
      <c r="AA64" s="83"/>
      <c r="AB64" s="73">
        <f t="shared" ref="AB64" si="144">+AB65+AB66</f>
        <v>81</v>
      </c>
      <c r="AC64" s="73">
        <f t="shared" ref="AC64" si="145">+AC65+AC66</f>
        <v>175</v>
      </c>
      <c r="AD64" s="73">
        <f t="shared" ref="AD64" si="146">+AD65+AD66</f>
        <v>165</v>
      </c>
      <c r="AE64" s="73">
        <f t="shared" ref="AE64" si="147">+AE65+AE66</f>
        <v>100</v>
      </c>
      <c r="AF64" s="73">
        <f>SUM(B64:AE64)</f>
        <v>3797</v>
      </c>
    </row>
    <row r="65" spans="1:33" s="59" customFormat="1" x14ac:dyDescent="0.2">
      <c r="A65" s="65" t="s">
        <v>24</v>
      </c>
      <c r="B65" s="79">
        <v>48</v>
      </c>
      <c r="C65" s="74">
        <v>39</v>
      </c>
      <c r="D65" s="84"/>
      <c r="E65" s="84"/>
      <c r="F65" s="84"/>
      <c r="G65" s="74">
        <v>58</v>
      </c>
      <c r="H65" s="74">
        <v>32</v>
      </c>
      <c r="I65" s="74">
        <v>26</v>
      </c>
      <c r="J65" s="74">
        <v>37</v>
      </c>
      <c r="K65" s="74">
        <v>35</v>
      </c>
      <c r="L65" s="84"/>
      <c r="M65" s="84"/>
      <c r="N65" s="74">
        <v>32</v>
      </c>
      <c r="O65" s="74">
        <v>21</v>
      </c>
      <c r="P65" s="74">
        <v>12</v>
      </c>
      <c r="Q65" s="74">
        <v>28</v>
      </c>
      <c r="R65" s="74">
        <v>11</v>
      </c>
      <c r="S65" s="84"/>
      <c r="T65" s="84"/>
      <c r="U65" s="74">
        <v>18</v>
      </c>
      <c r="V65" s="74">
        <v>13</v>
      </c>
      <c r="W65" s="74">
        <v>5</v>
      </c>
      <c r="X65" s="84"/>
      <c r="Y65" s="74">
        <v>13</v>
      </c>
      <c r="Z65" s="84"/>
      <c r="AA65" s="84"/>
      <c r="AB65" s="74">
        <v>11</v>
      </c>
      <c r="AC65" s="74">
        <v>11</v>
      </c>
      <c r="AD65" s="74">
        <v>15</v>
      </c>
      <c r="AE65" s="74">
        <v>18</v>
      </c>
      <c r="AF65" s="74">
        <f>SUM(B65:AE65)</f>
        <v>483</v>
      </c>
    </row>
    <row r="66" spans="1:33" s="59" customFormat="1" x14ac:dyDescent="0.2">
      <c r="A66" s="66" t="s">
        <v>23</v>
      </c>
      <c r="B66" s="80">
        <v>361</v>
      </c>
      <c r="C66" s="75">
        <v>382</v>
      </c>
      <c r="D66" s="85"/>
      <c r="E66" s="85"/>
      <c r="F66" s="85"/>
      <c r="G66" s="75">
        <v>307</v>
      </c>
      <c r="H66" s="75">
        <v>164</v>
      </c>
      <c r="I66" s="75">
        <v>217</v>
      </c>
      <c r="J66" s="75">
        <v>164</v>
      </c>
      <c r="K66" s="75">
        <v>145</v>
      </c>
      <c r="L66" s="85"/>
      <c r="M66" s="85"/>
      <c r="N66" s="75">
        <v>178</v>
      </c>
      <c r="O66" s="75">
        <v>363</v>
      </c>
      <c r="P66" s="75">
        <v>185</v>
      </c>
      <c r="Q66" s="75">
        <v>97</v>
      </c>
      <c r="R66" s="75">
        <v>77</v>
      </c>
      <c r="S66" s="85"/>
      <c r="T66" s="85"/>
      <c r="U66" s="75">
        <v>81</v>
      </c>
      <c r="V66" s="75">
        <v>31</v>
      </c>
      <c r="W66" s="75">
        <v>35</v>
      </c>
      <c r="X66" s="85"/>
      <c r="Y66" s="75">
        <v>61</v>
      </c>
      <c r="Z66" s="85"/>
      <c r="AA66" s="85"/>
      <c r="AB66" s="75">
        <v>70</v>
      </c>
      <c r="AC66" s="75">
        <v>164</v>
      </c>
      <c r="AD66" s="75">
        <v>150</v>
      </c>
      <c r="AE66" s="75">
        <v>82</v>
      </c>
      <c r="AF66" s="75">
        <f>SUM(B66:AE66)</f>
        <v>3314</v>
      </c>
    </row>
    <row r="67" spans="1:33" x14ac:dyDescent="0.2">
      <c r="A67" s="33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</row>
    <row r="68" spans="1:33" x14ac:dyDescent="0.2">
      <c r="A68" s="33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</row>
    <row r="69" spans="1:33" ht="13.9" x14ac:dyDescent="0.25">
      <c r="A69" s="3" t="s">
        <v>15</v>
      </c>
      <c r="B69" s="86" t="s">
        <v>28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</row>
    <row r="70" spans="1:33" x14ac:dyDescent="0.25">
      <c r="A70" s="4"/>
      <c r="B70" s="5">
        <v>45261</v>
      </c>
      <c r="C70" s="42">
        <f>B70+1</f>
        <v>45262</v>
      </c>
      <c r="D70" s="42">
        <f t="shared" ref="D70" si="148">C70+1</f>
        <v>45263</v>
      </c>
      <c r="E70" s="5">
        <f t="shared" ref="E70" si="149">D70+1</f>
        <v>45264</v>
      </c>
      <c r="F70" s="5">
        <f t="shared" ref="F70" si="150">E70+1</f>
        <v>45265</v>
      </c>
      <c r="G70" s="5">
        <f t="shared" ref="G70" si="151">F70+1</f>
        <v>45266</v>
      </c>
      <c r="H70" s="5">
        <f t="shared" ref="H70" si="152">G70+1</f>
        <v>45267</v>
      </c>
      <c r="I70" s="5">
        <f t="shared" ref="I70" si="153">H70+1</f>
        <v>45268</v>
      </c>
      <c r="J70" s="42">
        <f t="shared" ref="J70" si="154">I70+1</f>
        <v>45269</v>
      </c>
      <c r="K70" s="42">
        <f t="shared" ref="K70" si="155">J70+1</f>
        <v>45270</v>
      </c>
      <c r="L70" s="5">
        <f t="shared" ref="L70" si="156">K70+1</f>
        <v>45271</v>
      </c>
      <c r="M70" s="5">
        <f t="shared" ref="M70" si="157">L70+1</f>
        <v>45272</v>
      </c>
      <c r="N70" s="5">
        <f t="shared" ref="N70" si="158">M70+1</f>
        <v>45273</v>
      </c>
      <c r="O70" s="5">
        <f t="shared" ref="O70" si="159">N70+1</f>
        <v>45274</v>
      </c>
      <c r="P70" s="5">
        <f t="shared" ref="P70" si="160">O70+1</f>
        <v>45275</v>
      </c>
      <c r="Q70" s="42">
        <f t="shared" ref="Q70" si="161">P70+1</f>
        <v>45276</v>
      </c>
      <c r="R70" s="42">
        <f t="shared" ref="R70" si="162">Q70+1</f>
        <v>45277</v>
      </c>
      <c r="S70" s="5">
        <f t="shared" ref="S70" si="163">R70+1</f>
        <v>45278</v>
      </c>
      <c r="T70" s="5">
        <f t="shared" ref="T70" si="164">S70+1</f>
        <v>45279</v>
      </c>
      <c r="U70" s="5">
        <f t="shared" ref="U70" si="165">T70+1</f>
        <v>45280</v>
      </c>
      <c r="V70" s="5">
        <f t="shared" ref="V70" si="166">U70+1</f>
        <v>45281</v>
      </c>
      <c r="W70" s="5">
        <f t="shared" ref="W70" si="167">V70+1</f>
        <v>45282</v>
      </c>
      <c r="X70" s="42">
        <f t="shared" ref="X70" si="168">W70+1</f>
        <v>45283</v>
      </c>
      <c r="Y70" s="42">
        <f t="shared" ref="Y70" si="169">X70+1</f>
        <v>45284</v>
      </c>
      <c r="Z70" s="5">
        <f t="shared" ref="Z70" si="170">Y70+1</f>
        <v>45285</v>
      </c>
      <c r="AA70" s="5">
        <f t="shared" ref="AA70" si="171">Z70+1</f>
        <v>45286</v>
      </c>
      <c r="AB70" s="5">
        <f t="shared" ref="AB70" si="172">AA70+1</f>
        <v>45287</v>
      </c>
      <c r="AC70" s="5">
        <f t="shared" ref="AC70" si="173">AB70+1</f>
        <v>45288</v>
      </c>
      <c r="AD70" s="42">
        <f t="shared" ref="AD70" si="174">AC70+1</f>
        <v>45289</v>
      </c>
      <c r="AE70" s="42">
        <f t="shared" ref="AE70:AF70" si="175">AD70+1</f>
        <v>45290</v>
      </c>
      <c r="AF70" s="42">
        <f t="shared" si="175"/>
        <v>45291</v>
      </c>
      <c r="AG70" s="54" t="s">
        <v>0</v>
      </c>
    </row>
    <row r="71" spans="1:33" x14ac:dyDescent="0.25">
      <c r="A71" s="7"/>
      <c r="B71" s="8">
        <f>B70</f>
        <v>45261</v>
      </c>
      <c r="C71" s="43">
        <f t="shared" ref="C71:AF71" si="176">C70</f>
        <v>45262</v>
      </c>
      <c r="D71" s="43">
        <f t="shared" si="176"/>
        <v>45263</v>
      </c>
      <c r="E71" s="8">
        <f t="shared" si="176"/>
        <v>45264</v>
      </c>
      <c r="F71" s="8">
        <f t="shared" si="176"/>
        <v>45265</v>
      </c>
      <c r="G71" s="8">
        <f t="shared" si="176"/>
        <v>45266</v>
      </c>
      <c r="H71" s="8">
        <f t="shared" si="176"/>
        <v>45267</v>
      </c>
      <c r="I71" s="8">
        <f t="shared" si="176"/>
        <v>45268</v>
      </c>
      <c r="J71" s="43">
        <f t="shared" si="176"/>
        <v>45269</v>
      </c>
      <c r="K71" s="43">
        <f t="shared" si="176"/>
        <v>45270</v>
      </c>
      <c r="L71" s="8">
        <f t="shared" si="176"/>
        <v>45271</v>
      </c>
      <c r="M71" s="8">
        <f t="shared" si="176"/>
        <v>45272</v>
      </c>
      <c r="N71" s="8">
        <f t="shared" si="176"/>
        <v>45273</v>
      </c>
      <c r="O71" s="8">
        <f t="shared" si="176"/>
        <v>45274</v>
      </c>
      <c r="P71" s="8">
        <f t="shared" si="176"/>
        <v>45275</v>
      </c>
      <c r="Q71" s="43">
        <f t="shared" si="176"/>
        <v>45276</v>
      </c>
      <c r="R71" s="43">
        <f t="shared" si="176"/>
        <v>45277</v>
      </c>
      <c r="S71" s="8">
        <f t="shared" si="176"/>
        <v>45278</v>
      </c>
      <c r="T71" s="8">
        <f t="shared" si="176"/>
        <v>45279</v>
      </c>
      <c r="U71" s="8">
        <f t="shared" si="176"/>
        <v>45280</v>
      </c>
      <c r="V71" s="8">
        <f t="shared" si="176"/>
        <v>45281</v>
      </c>
      <c r="W71" s="8">
        <f t="shared" si="176"/>
        <v>45282</v>
      </c>
      <c r="X71" s="43">
        <f t="shared" si="176"/>
        <v>45283</v>
      </c>
      <c r="Y71" s="43">
        <f t="shared" si="176"/>
        <v>45284</v>
      </c>
      <c r="Z71" s="8">
        <f t="shared" si="176"/>
        <v>45285</v>
      </c>
      <c r="AA71" s="8">
        <f t="shared" si="176"/>
        <v>45286</v>
      </c>
      <c r="AB71" s="8">
        <f t="shared" si="176"/>
        <v>45287</v>
      </c>
      <c r="AC71" s="8">
        <f t="shared" si="176"/>
        <v>45288</v>
      </c>
      <c r="AD71" s="43">
        <f t="shared" si="176"/>
        <v>45289</v>
      </c>
      <c r="AE71" s="43">
        <f t="shared" si="176"/>
        <v>45290</v>
      </c>
      <c r="AF71" s="43">
        <f t="shared" si="176"/>
        <v>45291</v>
      </c>
      <c r="AG71" s="55"/>
    </row>
    <row r="72" spans="1:33" x14ac:dyDescent="0.25">
      <c r="A72" s="10" t="s">
        <v>4</v>
      </c>
      <c r="B72" s="11">
        <v>416</v>
      </c>
      <c r="C72" s="44"/>
      <c r="D72" s="44"/>
      <c r="E72" s="11">
        <v>264</v>
      </c>
      <c r="F72" s="11">
        <v>140</v>
      </c>
      <c r="G72" s="11">
        <v>96</v>
      </c>
      <c r="H72" s="11">
        <v>84</v>
      </c>
      <c r="I72" s="11">
        <v>40</v>
      </c>
      <c r="J72" s="44"/>
      <c r="K72" s="44"/>
      <c r="L72" s="11">
        <v>31</v>
      </c>
      <c r="M72" s="11">
        <v>39</v>
      </c>
      <c r="N72" s="11">
        <v>41</v>
      </c>
      <c r="O72" s="11">
        <v>29</v>
      </c>
      <c r="P72" s="11">
        <v>13</v>
      </c>
      <c r="Q72" s="44"/>
      <c r="R72" s="44"/>
      <c r="S72" s="11">
        <v>18</v>
      </c>
      <c r="T72" s="11">
        <v>13</v>
      </c>
      <c r="U72" s="11">
        <v>14</v>
      </c>
      <c r="V72" s="11">
        <v>18</v>
      </c>
      <c r="W72" s="11">
        <v>13</v>
      </c>
      <c r="X72" s="44"/>
      <c r="Y72" s="44"/>
      <c r="Z72" s="11">
        <v>20</v>
      </c>
      <c r="AA72" s="11">
        <v>15</v>
      </c>
      <c r="AB72" s="11">
        <v>14</v>
      </c>
      <c r="AC72" s="11">
        <v>9</v>
      </c>
      <c r="AD72" s="44"/>
      <c r="AE72" s="44"/>
      <c r="AF72" s="44"/>
      <c r="AG72" s="13">
        <f t="shared" ref="AG72:AG80" si="177">SUM(B72:AF72)</f>
        <v>1327</v>
      </c>
    </row>
    <row r="73" spans="1:33" x14ac:dyDescent="0.25">
      <c r="A73" s="14" t="s">
        <v>9</v>
      </c>
      <c r="B73" s="11">
        <v>310</v>
      </c>
      <c r="C73" s="44"/>
      <c r="D73" s="44"/>
      <c r="E73" s="11">
        <v>209</v>
      </c>
      <c r="F73" s="11">
        <v>109</v>
      </c>
      <c r="G73" s="11">
        <v>86</v>
      </c>
      <c r="H73" s="11">
        <v>70</v>
      </c>
      <c r="I73" s="11">
        <v>37</v>
      </c>
      <c r="J73" s="44"/>
      <c r="K73" s="44"/>
      <c r="L73" s="11">
        <v>27</v>
      </c>
      <c r="M73" s="11">
        <v>34</v>
      </c>
      <c r="N73" s="11">
        <v>37</v>
      </c>
      <c r="O73" s="11">
        <v>24</v>
      </c>
      <c r="P73" s="11">
        <v>9</v>
      </c>
      <c r="Q73" s="44"/>
      <c r="R73" s="44"/>
      <c r="S73" s="11">
        <v>16</v>
      </c>
      <c r="T73" s="11">
        <v>12</v>
      </c>
      <c r="U73" s="11">
        <v>11</v>
      </c>
      <c r="V73" s="11">
        <v>16</v>
      </c>
      <c r="W73" s="11">
        <v>10</v>
      </c>
      <c r="X73" s="44"/>
      <c r="Y73" s="44"/>
      <c r="Z73" s="11">
        <v>16</v>
      </c>
      <c r="AA73" s="11">
        <v>11</v>
      </c>
      <c r="AB73" s="11">
        <v>10</v>
      </c>
      <c r="AC73" s="11">
        <v>7</v>
      </c>
      <c r="AD73" s="44"/>
      <c r="AE73" s="44"/>
      <c r="AF73" s="44"/>
      <c r="AG73" s="13">
        <f t="shared" si="177"/>
        <v>1061</v>
      </c>
    </row>
    <row r="74" spans="1:33" x14ac:dyDescent="0.25">
      <c r="A74" s="10" t="s">
        <v>5</v>
      </c>
      <c r="B74" s="11">
        <v>6</v>
      </c>
      <c r="C74" s="44"/>
      <c r="D74" s="44"/>
      <c r="E74" s="11">
        <v>4</v>
      </c>
      <c r="F74" s="11">
        <v>4</v>
      </c>
      <c r="G74" s="11">
        <v>1</v>
      </c>
      <c r="H74" s="11">
        <v>2</v>
      </c>
      <c r="I74" s="11">
        <v>1</v>
      </c>
      <c r="J74" s="44"/>
      <c r="K74" s="44"/>
      <c r="L74" s="11">
        <v>1</v>
      </c>
      <c r="M74" s="11">
        <v>1</v>
      </c>
      <c r="N74" s="11">
        <v>1</v>
      </c>
      <c r="O74" s="11">
        <v>1</v>
      </c>
      <c r="P74" s="11">
        <v>2</v>
      </c>
      <c r="Q74" s="44"/>
      <c r="R74" s="44"/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44"/>
      <c r="Y74" s="44"/>
      <c r="Z74" s="11">
        <v>2</v>
      </c>
      <c r="AA74" s="11">
        <v>1</v>
      </c>
      <c r="AB74" s="11">
        <v>2</v>
      </c>
      <c r="AC74" s="11">
        <v>2</v>
      </c>
      <c r="AD74" s="44"/>
      <c r="AE74" s="44"/>
      <c r="AF74" s="44"/>
      <c r="AG74" s="13">
        <f t="shared" si="177"/>
        <v>36</v>
      </c>
    </row>
    <row r="75" spans="1:33" x14ac:dyDescent="0.25">
      <c r="A75" s="15" t="s">
        <v>6</v>
      </c>
      <c r="B75" s="11">
        <v>0</v>
      </c>
      <c r="C75" s="44"/>
      <c r="D75" s="44"/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44"/>
      <c r="K75" s="44"/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44"/>
      <c r="R75" s="44"/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44"/>
      <c r="Y75" s="44"/>
      <c r="Z75" s="11">
        <v>0</v>
      </c>
      <c r="AA75" s="11">
        <v>0</v>
      </c>
      <c r="AB75" s="11">
        <v>0</v>
      </c>
      <c r="AC75" s="11">
        <v>0</v>
      </c>
      <c r="AD75" s="44"/>
      <c r="AE75" s="44"/>
      <c r="AF75" s="44"/>
      <c r="AG75" s="13">
        <f t="shared" si="177"/>
        <v>0</v>
      </c>
    </row>
    <row r="76" spans="1:33" ht="12.75" thickBot="1" x14ac:dyDescent="0.3">
      <c r="A76" s="15" t="s">
        <v>7</v>
      </c>
      <c r="B76" s="11">
        <v>402</v>
      </c>
      <c r="C76" s="44"/>
      <c r="D76" s="44"/>
      <c r="E76" s="11">
        <v>251</v>
      </c>
      <c r="F76" s="11">
        <v>122</v>
      </c>
      <c r="G76" s="11">
        <v>94</v>
      </c>
      <c r="H76" s="11">
        <v>81</v>
      </c>
      <c r="I76" s="11">
        <v>38</v>
      </c>
      <c r="J76" s="44"/>
      <c r="K76" s="44"/>
      <c r="L76" s="11">
        <v>29</v>
      </c>
      <c r="M76" s="11">
        <v>36</v>
      </c>
      <c r="N76" s="11">
        <v>38</v>
      </c>
      <c r="O76" s="11">
        <v>27</v>
      </c>
      <c r="P76" s="11">
        <v>11</v>
      </c>
      <c r="Q76" s="44"/>
      <c r="R76" s="44"/>
      <c r="S76" s="11">
        <v>16</v>
      </c>
      <c r="T76" s="11">
        <v>13</v>
      </c>
      <c r="U76" s="11">
        <v>13</v>
      </c>
      <c r="V76" s="11">
        <v>16</v>
      </c>
      <c r="W76" s="11">
        <v>12</v>
      </c>
      <c r="X76" s="44"/>
      <c r="Y76" s="44"/>
      <c r="Z76" s="11">
        <v>16</v>
      </c>
      <c r="AA76" s="11">
        <v>12</v>
      </c>
      <c r="AB76" s="11">
        <v>11</v>
      </c>
      <c r="AC76" s="11">
        <v>7</v>
      </c>
      <c r="AD76" s="44"/>
      <c r="AE76" s="44"/>
      <c r="AF76" s="44"/>
      <c r="AG76" s="16">
        <f t="shared" si="177"/>
        <v>1245</v>
      </c>
    </row>
    <row r="77" spans="1:33" ht="12.75" thickTop="1" x14ac:dyDescent="0.25">
      <c r="A77" s="17" t="s">
        <v>8</v>
      </c>
      <c r="B77" s="18">
        <f t="shared" ref="B77" si="178">IF(B79+B80=0,"",B79+B80)</f>
        <v>402</v>
      </c>
      <c r="C77" s="45" t="str">
        <f>IF(C79+C80=0,"",C79+C80)</f>
        <v/>
      </c>
      <c r="D77" s="45" t="str">
        <f t="shared" ref="D77:F77" si="179">IF(D79+D80=0,"",D79+D80)</f>
        <v/>
      </c>
      <c r="E77" s="18">
        <f t="shared" si="179"/>
        <v>250</v>
      </c>
      <c r="F77" s="18">
        <f t="shared" si="179"/>
        <v>120</v>
      </c>
      <c r="G77" s="18">
        <f>IF(G79+G80=0,"",G79+G80)</f>
        <v>93</v>
      </c>
      <c r="H77" s="18">
        <f>IF(H79+H80=0,"",H79+H80)</f>
        <v>80</v>
      </c>
      <c r="I77" s="18">
        <f>IF(I79+I80=0,"",I79+I80)</f>
        <v>37</v>
      </c>
      <c r="J77" s="45" t="str">
        <f t="shared" ref="J77:S77" si="180">IF(J79+J80=0,"",J79+J80)</f>
        <v/>
      </c>
      <c r="K77" s="45" t="str">
        <f t="shared" si="180"/>
        <v/>
      </c>
      <c r="L77" s="18">
        <v>28</v>
      </c>
      <c r="M77" s="18">
        <f t="shared" si="180"/>
        <v>35</v>
      </c>
      <c r="N77" s="18">
        <f t="shared" si="180"/>
        <v>37</v>
      </c>
      <c r="O77" s="18">
        <f t="shared" si="180"/>
        <v>25</v>
      </c>
      <c r="P77" s="18">
        <f t="shared" si="180"/>
        <v>10</v>
      </c>
      <c r="Q77" s="45" t="str">
        <f t="shared" si="180"/>
        <v/>
      </c>
      <c r="R77" s="45" t="str">
        <f t="shared" si="180"/>
        <v/>
      </c>
      <c r="S77" s="18">
        <f t="shared" si="180"/>
        <v>15</v>
      </c>
      <c r="T77" s="18">
        <v>12</v>
      </c>
      <c r="U77" s="18">
        <f>IF(U79+U80=0,"",U79+U80)</f>
        <v>12</v>
      </c>
      <c r="V77" s="18">
        <f t="shared" ref="V77:AF77" si="181">IF(V79+V80=0,"",V79+V80)</f>
        <v>15</v>
      </c>
      <c r="W77" s="18">
        <v>11</v>
      </c>
      <c r="X77" s="45" t="str">
        <f t="shared" si="181"/>
        <v/>
      </c>
      <c r="Y77" s="45" t="str">
        <f t="shared" si="181"/>
        <v/>
      </c>
      <c r="Z77" s="18">
        <v>15</v>
      </c>
      <c r="AA77" s="18">
        <v>11</v>
      </c>
      <c r="AB77" s="18">
        <v>10</v>
      </c>
      <c r="AC77" s="18">
        <f t="shared" si="181"/>
        <v>6</v>
      </c>
      <c r="AD77" s="45" t="str">
        <f t="shared" si="181"/>
        <v/>
      </c>
      <c r="AE77" s="45" t="str">
        <f t="shared" si="181"/>
        <v/>
      </c>
      <c r="AF77" s="45" t="str">
        <f t="shared" si="181"/>
        <v/>
      </c>
      <c r="AG77" s="20">
        <f t="shared" si="177"/>
        <v>1224</v>
      </c>
    </row>
    <row r="78" spans="1:33" x14ac:dyDescent="0.25">
      <c r="A78" s="21" t="s">
        <v>10</v>
      </c>
      <c r="B78" s="22">
        <v>304</v>
      </c>
      <c r="C78" s="46"/>
      <c r="D78" s="46"/>
      <c r="E78" s="22">
        <v>205</v>
      </c>
      <c r="F78" s="22">
        <v>104</v>
      </c>
      <c r="G78" s="22">
        <v>83</v>
      </c>
      <c r="H78" s="22">
        <v>70</v>
      </c>
      <c r="I78" s="22">
        <v>36</v>
      </c>
      <c r="J78" s="46"/>
      <c r="K78" s="46"/>
      <c r="L78" s="22">
        <v>26</v>
      </c>
      <c r="M78" s="22">
        <v>26</v>
      </c>
      <c r="N78" s="22">
        <v>36</v>
      </c>
      <c r="O78" s="22">
        <v>23</v>
      </c>
      <c r="P78" s="22">
        <v>8</v>
      </c>
      <c r="Q78" s="46"/>
      <c r="R78" s="46"/>
      <c r="S78" s="22">
        <v>14</v>
      </c>
      <c r="T78" s="22">
        <v>11</v>
      </c>
      <c r="U78" s="22">
        <v>10</v>
      </c>
      <c r="V78" s="22">
        <v>14</v>
      </c>
      <c r="W78" s="22">
        <v>9</v>
      </c>
      <c r="X78" s="46"/>
      <c r="Y78" s="46"/>
      <c r="Z78" s="22">
        <v>14</v>
      </c>
      <c r="AA78" s="22">
        <v>9</v>
      </c>
      <c r="AB78" s="22">
        <v>8</v>
      </c>
      <c r="AC78" s="22">
        <v>5</v>
      </c>
      <c r="AD78" s="46"/>
      <c r="AE78" s="46"/>
      <c r="AF78" s="46"/>
      <c r="AG78" s="13">
        <f t="shared" si="177"/>
        <v>1015</v>
      </c>
    </row>
    <row r="79" spans="1:33" x14ac:dyDescent="0.25">
      <c r="A79" s="24" t="s">
        <v>1</v>
      </c>
      <c r="B79" s="25">
        <v>342</v>
      </c>
      <c r="C79" s="47"/>
      <c r="D79" s="47"/>
      <c r="E79" s="25">
        <v>241</v>
      </c>
      <c r="F79" s="25">
        <v>120</v>
      </c>
      <c r="G79" s="25">
        <v>90</v>
      </c>
      <c r="H79" s="25">
        <v>80</v>
      </c>
      <c r="I79" s="25">
        <v>37</v>
      </c>
      <c r="J79" s="47"/>
      <c r="K79" s="47"/>
      <c r="L79" s="25">
        <v>28</v>
      </c>
      <c r="M79" s="25">
        <v>35</v>
      </c>
      <c r="N79" s="25">
        <v>37</v>
      </c>
      <c r="O79" s="25">
        <v>25</v>
      </c>
      <c r="P79" s="25">
        <v>10</v>
      </c>
      <c r="Q79" s="47"/>
      <c r="R79" s="47"/>
      <c r="S79" s="25">
        <v>15</v>
      </c>
      <c r="T79" s="25">
        <v>12</v>
      </c>
      <c r="U79" s="25">
        <v>12</v>
      </c>
      <c r="V79" s="25">
        <v>15</v>
      </c>
      <c r="W79" s="25">
        <v>11</v>
      </c>
      <c r="X79" s="47"/>
      <c r="Y79" s="47"/>
      <c r="Z79" s="25">
        <v>15</v>
      </c>
      <c r="AA79" s="25">
        <v>11</v>
      </c>
      <c r="AB79" s="25">
        <v>10</v>
      </c>
      <c r="AC79" s="25">
        <v>6</v>
      </c>
      <c r="AD79" s="47"/>
      <c r="AE79" s="47"/>
      <c r="AF79" s="47"/>
      <c r="AG79" s="13">
        <f t="shared" si="177"/>
        <v>1152</v>
      </c>
    </row>
    <row r="80" spans="1:33" x14ac:dyDescent="0.25">
      <c r="A80" s="21" t="s">
        <v>2</v>
      </c>
      <c r="B80" s="27">
        <v>60</v>
      </c>
      <c r="C80" s="48"/>
      <c r="D80" s="48"/>
      <c r="E80" s="27">
        <v>9</v>
      </c>
      <c r="F80" s="27">
        <v>0</v>
      </c>
      <c r="G80" s="27">
        <v>3</v>
      </c>
      <c r="H80" s="27">
        <v>0</v>
      </c>
      <c r="I80" s="27">
        <v>0</v>
      </c>
      <c r="J80" s="48"/>
      <c r="K80" s="48"/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48"/>
      <c r="R80" s="48"/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48"/>
      <c r="Y80" s="48"/>
      <c r="Z80" s="27">
        <v>0</v>
      </c>
      <c r="AA80" s="27">
        <v>0</v>
      </c>
      <c r="AB80" s="27">
        <v>0</v>
      </c>
      <c r="AC80" s="27">
        <v>0</v>
      </c>
      <c r="AD80" s="48"/>
      <c r="AE80" s="48"/>
      <c r="AF80" s="48"/>
      <c r="AG80" s="13">
        <f t="shared" si="177"/>
        <v>72</v>
      </c>
    </row>
    <row r="81" spans="1:33" x14ac:dyDescent="0.25">
      <c r="A81" s="29" t="s">
        <v>3</v>
      </c>
      <c r="B81" s="30">
        <f t="shared" ref="B81:AF81" si="182">IFERROR(B79/B77,"-")</f>
        <v>0.85074626865671643</v>
      </c>
      <c r="C81" s="49" t="str">
        <f t="shared" si="182"/>
        <v>-</v>
      </c>
      <c r="D81" s="49" t="str">
        <f t="shared" si="182"/>
        <v>-</v>
      </c>
      <c r="E81" s="30">
        <f t="shared" si="182"/>
        <v>0.96399999999999997</v>
      </c>
      <c r="F81" s="30">
        <f t="shared" si="182"/>
        <v>1</v>
      </c>
      <c r="G81" s="30">
        <f t="shared" si="182"/>
        <v>0.967741935483871</v>
      </c>
      <c r="H81" s="30">
        <f t="shared" si="182"/>
        <v>1</v>
      </c>
      <c r="I81" s="30">
        <f t="shared" si="182"/>
        <v>1</v>
      </c>
      <c r="J81" s="49" t="str">
        <f t="shared" si="182"/>
        <v>-</v>
      </c>
      <c r="K81" s="49" t="str">
        <f t="shared" si="182"/>
        <v>-</v>
      </c>
      <c r="L81" s="30">
        <f t="shared" si="182"/>
        <v>1</v>
      </c>
      <c r="M81" s="30">
        <f t="shared" si="182"/>
        <v>1</v>
      </c>
      <c r="N81" s="30">
        <f t="shared" si="182"/>
        <v>1</v>
      </c>
      <c r="O81" s="30">
        <f t="shared" si="182"/>
        <v>1</v>
      </c>
      <c r="P81" s="30">
        <f t="shared" si="182"/>
        <v>1</v>
      </c>
      <c r="Q81" s="49" t="str">
        <f t="shared" si="182"/>
        <v>-</v>
      </c>
      <c r="R81" s="49" t="str">
        <f t="shared" si="182"/>
        <v>-</v>
      </c>
      <c r="S81" s="30">
        <f t="shared" si="182"/>
        <v>1</v>
      </c>
      <c r="T81" s="30">
        <f t="shared" si="182"/>
        <v>1</v>
      </c>
      <c r="U81" s="30">
        <f t="shared" si="182"/>
        <v>1</v>
      </c>
      <c r="V81" s="30">
        <f t="shared" si="182"/>
        <v>1</v>
      </c>
      <c r="W81" s="30">
        <f t="shared" si="182"/>
        <v>1</v>
      </c>
      <c r="X81" s="49" t="str">
        <f t="shared" si="182"/>
        <v>-</v>
      </c>
      <c r="Y81" s="49" t="str">
        <f t="shared" si="182"/>
        <v>-</v>
      </c>
      <c r="Z81" s="30">
        <f t="shared" si="182"/>
        <v>1</v>
      </c>
      <c r="AA81" s="30">
        <f t="shared" si="182"/>
        <v>1</v>
      </c>
      <c r="AB81" s="30">
        <f t="shared" si="182"/>
        <v>1</v>
      </c>
      <c r="AC81" s="30">
        <f t="shared" si="182"/>
        <v>1</v>
      </c>
      <c r="AD81" s="49" t="str">
        <f t="shared" si="182"/>
        <v>-</v>
      </c>
      <c r="AE81" s="49" t="str">
        <f t="shared" si="182"/>
        <v>-</v>
      </c>
      <c r="AF81" s="49" t="str">
        <f t="shared" si="182"/>
        <v>-</v>
      </c>
      <c r="AG81" s="32">
        <f>IF(ISERROR(AG79/AG77),"",AG79/AG77)</f>
        <v>0.94117647058823528</v>
      </c>
    </row>
    <row r="82" spans="1:33" x14ac:dyDescent="0.25">
      <c r="A82" s="33" t="s">
        <v>11</v>
      </c>
    </row>
    <row r="83" spans="1:33" s="59" customFormat="1" x14ac:dyDescent="0.25">
      <c r="A83" s="60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8"/>
      <c r="AG83" s="71"/>
    </row>
    <row r="84" spans="1:33" s="59" customFormat="1" x14ac:dyDescent="0.2">
      <c r="A84" s="67" t="s">
        <v>22</v>
      </c>
      <c r="B84" s="73">
        <v>16</v>
      </c>
      <c r="C84" s="83"/>
      <c r="D84" s="83"/>
      <c r="E84" s="73">
        <v>16</v>
      </c>
      <c r="F84" s="73">
        <v>16</v>
      </c>
      <c r="G84" s="76">
        <v>12</v>
      </c>
      <c r="H84" s="76">
        <v>12</v>
      </c>
      <c r="I84" s="76">
        <v>12</v>
      </c>
      <c r="J84" s="83"/>
      <c r="K84" s="83"/>
      <c r="L84" s="76">
        <v>12</v>
      </c>
      <c r="M84" s="76">
        <v>12</v>
      </c>
      <c r="N84" s="76">
        <v>12</v>
      </c>
      <c r="O84" s="76">
        <v>12</v>
      </c>
      <c r="P84" s="76">
        <v>12</v>
      </c>
      <c r="Q84" s="83"/>
      <c r="R84" s="83"/>
      <c r="S84" s="76">
        <v>8</v>
      </c>
      <c r="T84" s="76">
        <v>8</v>
      </c>
      <c r="U84" s="76">
        <v>8</v>
      </c>
      <c r="V84" s="76">
        <v>8</v>
      </c>
      <c r="W84" s="76">
        <v>8</v>
      </c>
      <c r="X84" s="83"/>
      <c r="Y84" s="83"/>
      <c r="Z84" s="76">
        <v>8</v>
      </c>
      <c r="AA84" s="76">
        <v>8</v>
      </c>
      <c r="AB84" s="76">
        <v>8</v>
      </c>
      <c r="AC84" s="76">
        <v>8</v>
      </c>
      <c r="AD84" s="83"/>
      <c r="AE84" s="83"/>
      <c r="AF84" s="83"/>
      <c r="AG84" s="64"/>
    </row>
    <row r="85" spans="1:33" s="63" customFormat="1" x14ac:dyDescent="0.2">
      <c r="A85" s="61"/>
      <c r="B85" s="77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62"/>
    </row>
    <row r="86" spans="1:33" s="63" customFormat="1" x14ac:dyDescent="0.2">
      <c r="A86" s="68" t="s">
        <v>25</v>
      </c>
      <c r="B86" s="73">
        <f>+B87+B88</f>
        <v>342</v>
      </c>
      <c r="C86" s="83"/>
      <c r="D86" s="83"/>
      <c r="E86" s="73">
        <f t="shared" ref="E86" si="183">+E87+E88</f>
        <v>241</v>
      </c>
      <c r="F86" s="73">
        <f t="shared" ref="F86" si="184">+F87+F88</f>
        <v>120</v>
      </c>
      <c r="G86" s="73">
        <f t="shared" ref="G86" si="185">+G87+G88</f>
        <v>90</v>
      </c>
      <c r="H86" s="73">
        <f t="shared" ref="H86" si="186">+H87+H88</f>
        <v>80</v>
      </c>
      <c r="I86" s="73">
        <f t="shared" ref="I86" si="187">+I87+I88</f>
        <v>37</v>
      </c>
      <c r="J86" s="83"/>
      <c r="K86" s="83"/>
      <c r="L86" s="73">
        <f t="shared" ref="L86" si="188">+L87+L88</f>
        <v>28</v>
      </c>
      <c r="M86" s="73">
        <f t="shared" ref="M86" si="189">+M87+M88</f>
        <v>35</v>
      </c>
      <c r="N86" s="73">
        <f t="shared" ref="N86" si="190">+N87+N88</f>
        <v>37</v>
      </c>
      <c r="O86" s="73">
        <f t="shared" ref="O86" si="191">+O87+O88</f>
        <v>25</v>
      </c>
      <c r="P86" s="73">
        <f t="shared" ref="P86" si="192">+P87+P88</f>
        <v>10</v>
      </c>
      <c r="Q86" s="83"/>
      <c r="R86" s="83"/>
      <c r="S86" s="73">
        <f t="shared" ref="S86" si="193">+S87+S88</f>
        <v>15</v>
      </c>
      <c r="T86" s="73">
        <f t="shared" ref="T86" si="194">+T87+T88</f>
        <v>12</v>
      </c>
      <c r="U86" s="73">
        <f t="shared" ref="U86" si="195">+U87+U88</f>
        <v>12</v>
      </c>
      <c r="V86" s="73">
        <f t="shared" ref="V86" si="196">+V87+V88</f>
        <v>15</v>
      </c>
      <c r="W86" s="73">
        <f t="shared" ref="W86" si="197">+W87+W88</f>
        <v>11</v>
      </c>
      <c r="X86" s="83"/>
      <c r="Y86" s="83"/>
      <c r="Z86" s="73">
        <f t="shared" ref="Z86" si="198">+Z87+Z88</f>
        <v>15</v>
      </c>
      <c r="AA86" s="73">
        <f t="shared" ref="AA86" si="199">+AA87+AA88</f>
        <v>11</v>
      </c>
      <c r="AB86" s="73">
        <f t="shared" ref="AB86" si="200">+AB87+AB88</f>
        <v>10</v>
      </c>
      <c r="AC86" s="73">
        <f t="shared" ref="AC86" si="201">+AC87+AC88</f>
        <v>6</v>
      </c>
      <c r="AD86" s="83"/>
      <c r="AE86" s="83"/>
      <c r="AF86" s="83"/>
      <c r="AG86" s="73">
        <f t="shared" ref="AG86:AG88" si="202">SUM(B86:AF86)</f>
        <v>1152</v>
      </c>
    </row>
    <row r="87" spans="1:33" s="59" customFormat="1" x14ac:dyDescent="0.2">
      <c r="A87" s="65" t="s">
        <v>24</v>
      </c>
      <c r="B87" s="79">
        <v>12</v>
      </c>
      <c r="C87" s="84"/>
      <c r="D87" s="84"/>
      <c r="E87" s="74">
        <v>15</v>
      </c>
      <c r="F87" s="74">
        <v>10</v>
      </c>
      <c r="G87" s="74">
        <v>9</v>
      </c>
      <c r="H87" s="74">
        <v>10</v>
      </c>
      <c r="I87" s="74">
        <v>6</v>
      </c>
      <c r="J87" s="84"/>
      <c r="K87" s="84"/>
      <c r="L87" s="74">
        <v>2</v>
      </c>
      <c r="M87" s="74">
        <v>20</v>
      </c>
      <c r="N87" s="74">
        <v>20</v>
      </c>
      <c r="O87" s="74">
        <v>12</v>
      </c>
      <c r="P87" s="74">
        <v>3</v>
      </c>
      <c r="Q87" s="84"/>
      <c r="R87" s="84"/>
      <c r="S87" s="74">
        <v>6</v>
      </c>
      <c r="T87" s="74">
        <v>2</v>
      </c>
      <c r="U87" s="74">
        <v>4</v>
      </c>
      <c r="V87" s="74">
        <v>5</v>
      </c>
      <c r="W87" s="74">
        <v>6</v>
      </c>
      <c r="X87" s="84"/>
      <c r="Y87" s="84"/>
      <c r="Z87" s="74">
        <v>4</v>
      </c>
      <c r="AA87" s="74">
        <v>8</v>
      </c>
      <c r="AB87" s="74">
        <v>4</v>
      </c>
      <c r="AC87" s="74">
        <v>4</v>
      </c>
      <c r="AD87" s="84"/>
      <c r="AE87" s="84"/>
      <c r="AF87" s="84"/>
      <c r="AG87" s="74">
        <f t="shared" si="202"/>
        <v>162</v>
      </c>
    </row>
    <row r="88" spans="1:33" s="59" customFormat="1" x14ac:dyDescent="0.2">
      <c r="A88" s="66" t="s">
        <v>23</v>
      </c>
      <c r="B88" s="80">
        <v>330</v>
      </c>
      <c r="C88" s="85"/>
      <c r="D88" s="85"/>
      <c r="E88" s="75">
        <v>226</v>
      </c>
      <c r="F88" s="75">
        <v>110</v>
      </c>
      <c r="G88" s="75">
        <v>81</v>
      </c>
      <c r="H88" s="75">
        <v>70</v>
      </c>
      <c r="I88" s="75">
        <v>31</v>
      </c>
      <c r="J88" s="85"/>
      <c r="K88" s="85"/>
      <c r="L88" s="75">
        <v>26</v>
      </c>
      <c r="M88" s="75">
        <v>15</v>
      </c>
      <c r="N88" s="75">
        <v>17</v>
      </c>
      <c r="O88" s="75">
        <v>13</v>
      </c>
      <c r="P88" s="75">
        <v>7</v>
      </c>
      <c r="Q88" s="85"/>
      <c r="R88" s="85"/>
      <c r="S88" s="75">
        <v>9</v>
      </c>
      <c r="T88" s="75">
        <v>10</v>
      </c>
      <c r="U88" s="75">
        <v>8</v>
      </c>
      <c r="V88" s="75">
        <v>10</v>
      </c>
      <c r="W88" s="75">
        <v>5</v>
      </c>
      <c r="X88" s="85"/>
      <c r="Y88" s="85"/>
      <c r="Z88" s="75">
        <v>11</v>
      </c>
      <c r="AA88" s="75">
        <v>3</v>
      </c>
      <c r="AB88" s="75">
        <v>6</v>
      </c>
      <c r="AC88" s="75">
        <v>2</v>
      </c>
      <c r="AD88" s="85"/>
      <c r="AE88" s="85"/>
      <c r="AF88" s="85"/>
      <c r="AG88" s="75">
        <f t="shared" si="202"/>
        <v>990</v>
      </c>
    </row>
    <row r="89" spans="1:33" s="59" customFormat="1" x14ac:dyDescent="0.2">
      <c r="A89" s="57"/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</row>
    <row r="90" spans="1:33" x14ac:dyDescent="0.2">
      <c r="A90" s="33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</row>
    <row r="91" spans="1:33" ht="13.9" x14ac:dyDescent="0.25">
      <c r="A91" s="3" t="s">
        <v>16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</row>
    <row r="92" spans="1:33" x14ac:dyDescent="0.25">
      <c r="A92" s="4"/>
      <c r="B92" s="42">
        <v>45292</v>
      </c>
      <c r="C92" s="42">
        <f>B92+1</f>
        <v>45293</v>
      </c>
      <c r="D92" s="42">
        <f t="shared" ref="D92" si="203">C92+1</f>
        <v>45294</v>
      </c>
      <c r="E92" s="5">
        <f t="shared" ref="E92" si="204">D92+1</f>
        <v>45295</v>
      </c>
      <c r="F92" s="5">
        <f t="shared" ref="F92" si="205">E92+1</f>
        <v>45296</v>
      </c>
      <c r="G92" s="42">
        <f t="shared" ref="G92" si="206">F92+1</f>
        <v>45297</v>
      </c>
      <c r="H92" s="42">
        <f t="shared" ref="H92" si="207">G92+1</f>
        <v>45298</v>
      </c>
      <c r="I92" s="42">
        <f t="shared" ref="I92" si="208">H92+1</f>
        <v>45299</v>
      </c>
      <c r="J92" s="5">
        <f t="shared" ref="J92" si="209">I92+1</f>
        <v>45300</v>
      </c>
      <c r="K92" s="5">
        <f t="shared" ref="K92" si="210">J92+1</f>
        <v>45301</v>
      </c>
      <c r="L92" s="5">
        <f t="shared" ref="L92" si="211">K92+1</f>
        <v>45302</v>
      </c>
      <c r="M92" s="5">
        <f t="shared" ref="M92" si="212">L92+1</f>
        <v>45303</v>
      </c>
      <c r="N92" s="42">
        <f t="shared" ref="N92" si="213">M92+1</f>
        <v>45304</v>
      </c>
      <c r="O92" s="42">
        <f t="shared" ref="O92" si="214">N92+1</f>
        <v>45305</v>
      </c>
      <c r="P92" s="5">
        <f t="shared" ref="P92" si="215">O92+1</f>
        <v>45306</v>
      </c>
      <c r="Q92" s="5">
        <f t="shared" ref="Q92" si="216">P92+1</f>
        <v>45307</v>
      </c>
      <c r="R92" s="5">
        <f t="shared" ref="R92" si="217">Q92+1</f>
        <v>45308</v>
      </c>
      <c r="S92" s="5">
        <f t="shared" ref="S92" si="218">R92+1</f>
        <v>45309</v>
      </c>
      <c r="T92" s="5">
        <f t="shared" ref="T92" si="219">S92+1</f>
        <v>45310</v>
      </c>
      <c r="U92" s="42">
        <f t="shared" ref="U92" si="220">T92+1</f>
        <v>45311</v>
      </c>
      <c r="V92" s="42">
        <f t="shared" ref="V92" si="221">U92+1</f>
        <v>45312</v>
      </c>
      <c r="W92" s="5">
        <f t="shared" ref="W92" si="222">V92+1</f>
        <v>45313</v>
      </c>
      <c r="X92" s="5">
        <f t="shared" ref="X92" si="223">W92+1</f>
        <v>45314</v>
      </c>
      <c r="Y92" s="5">
        <f t="shared" ref="Y92" si="224">X92+1</f>
        <v>45315</v>
      </c>
      <c r="Z92" s="5">
        <f t="shared" ref="Z92" si="225">Y92+1</f>
        <v>45316</v>
      </c>
      <c r="AA92" s="5">
        <f t="shared" ref="AA92" si="226">Z92+1</f>
        <v>45317</v>
      </c>
      <c r="AB92" s="42">
        <f t="shared" ref="AB92" si="227">AA92+1</f>
        <v>45318</v>
      </c>
      <c r="AC92" s="42">
        <f t="shared" ref="AC92" si="228">AB92+1</f>
        <v>45319</v>
      </c>
      <c r="AD92" s="5">
        <f t="shared" ref="AD92" si="229">AC92+1</f>
        <v>45320</v>
      </c>
      <c r="AE92" s="5">
        <f t="shared" ref="AE92" si="230">AD92+1</f>
        <v>45321</v>
      </c>
      <c r="AF92" s="5">
        <f t="shared" ref="AF92" si="231">AE92+1</f>
        <v>45322</v>
      </c>
      <c r="AG92" s="54" t="s">
        <v>0</v>
      </c>
    </row>
    <row r="93" spans="1:33" x14ac:dyDescent="0.25">
      <c r="A93" s="7"/>
      <c r="B93" s="43">
        <f>B92</f>
        <v>45292</v>
      </c>
      <c r="C93" s="43">
        <f t="shared" ref="C93:AF93" si="232">C92</f>
        <v>45293</v>
      </c>
      <c r="D93" s="43">
        <f t="shared" si="232"/>
        <v>45294</v>
      </c>
      <c r="E93" s="8">
        <f t="shared" si="232"/>
        <v>45295</v>
      </c>
      <c r="F93" s="8">
        <f t="shared" si="232"/>
        <v>45296</v>
      </c>
      <c r="G93" s="43">
        <f t="shared" si="232"/>
        <v>45297</v>
      </c>
      <c r="H93" s="43">
        <f t="shared" si="232"/>
        <v>45298</v>
      </c>
      <c r="I93" s="43">
        <f t="shared" si="232"/>
        <v>45299</v>
      </c>
      <c r="J93" s="8">
        <f t="shared" si="232"/>
        <v>45300</v>
      </c>
      <c r="K93" s="8">
        <f t="shared" si="232"/>
        <v>45301</v>
      </c>
      <c r="L93" s="8">
        <f t="shared" si="232"/>
        <v>45302</v>
      </c>
      <c r="M93" s="8">
        <f t="shared" si="232"/>
        <v>45303</v>
      </c>
      <c r="N93" s="43">
        <f t="shared" si="232"/>
        <v>45304</v>
      </c>
      <c r="O93" s="43">
        <f t="shared" si="232"/>
        <v>45305</v>
      </c>
      <c r="P93" s="8">
        <f t="shared" si="232"/>
        <v>45306</v>
      </c>
      <c r="Q93" s="8">
        <f t="shared" si="232"/>
        <v>45307</v>
      </c>
      <c r="R93" s="8">
        <f t="shared" si="232"/>
        <v>45308</v>
      </c>
      <c r="S93" s="8">
        <f t="shared" si="232"/>
        <v>45309</v>
      </c>
      <c r="T93" s="8">
        <f t="shared" si="232"/>
        <v>45310</v>
      </c>
      <c r="U93" s="43">
        <f t="shared" si="232"/>
        <v>45311</v>
      </c>
      <c r="V93" s="43">
        <f t="shared" si="232"/>
        <v>45312</v>
      </c>
      <c r="W93" s="8">
        <f t="shared" si="232"/>
        <v>45313</v>
      </c>
      <c r="X93" s="8">
        <f t="shared" si="232"/>
        <v>45314</v>
      </c>
      <c r="Y93" s="8">
        <f t="shared" si="232"/>
        <v>45315</v>
      </c>
      <c r="Z93" s="8">
        <f t="shared" si="232"/>
        <v>45316</v>
      </c>
      <c r="AA93" s="8">
        <f t="shared" si="232"/>
        <v>45317</v>
      </c>
      <c r="AB93" s="43">
        <f t="shared" si="232"/>
        <v>45318</v>
      </c>
      <c r="AC93" s="43">
        <f t="shared" si="232"/>
        <v>45319</v>
      </c>
      <c r="AD93" s="8">
        <f t="shared" si="232"/>
        <v>45320</v>
      </c>
      <c r="AE93" s="8">
        <f t="shared" si="232"/>
        <v>45321</v>
      </c>
      <c r="AF93" s="8">
        <f t="shared" si="232"/>
        <v>45322</v>
      </c>
      <c r="AG93" s="55"/>
    </row>
    <row r="94" spans="1:33" x14ac:dyDescent="0.25">
      <c r="A94" s="10" t="s">
        <v>4</v>
      </c>
      <c r="B94" s="44"/>
      <c r="C94" s="44"/>
      <c r="D94" s="44"/>
      <c r="E94" s="11">
        <v>19</v>
      </c>
      <c r="F94" s="11">
        <v>12</v>
      </c>
      <c r="G94" s="44"/>
      <c r="H94" s="44"/>
      <c r="I94" s="44"/>
      <c r="J94" s="11">
        <v>14</v>
      </c>
      <c r="K94" s="11">
        <v>10</v>
      </c>
      <c r="L94" s="11">
        <v>11</v>
      </c>
      <c r="M94" s="11">
        <v>9</v>
      </c>
      <c r="N94" s="44"/>
      <c r="O94" s="44"/>
      <c r="P94" s="11">
        <v>12</v>
      </c>
      <c r="Q94" s="11">
        <v>6</v>
      </c>
      <c r="R94" s="11">
        <v>7</v>
      </c>
      <c r="S94" s="11">
        <v>9</v>
      </c>
      <c r="T94" s="11">
        <v>10</v>
      </c>
      <c r="U94" s="44"/>
      <c r="V94" s="44"/>
      <c r="W94" s="11">
        <v>5</v>
      </c>
      <c r="X94" s="11">
        <v>3</v>
      </c>
      <c r="Y94" s="11">
        <v>4</v>
      </c>
      <c r="Z94" s="11">
        <v>6</v>
      </c>
      <c r="AA94" s="11">
        <v>7</v>
      </c>
      <c r="AB94" s="44"/>
      <c r="AC94" s="44"/>
      <c r="AD94" s="11">
        <v>12</v>
      </c>
      <c r="AE94" s="11">
        <v>10</v>
      </c>
      <c r="AF94" s="11">
        <v>4</v>
      </c>
      <c r="AG94" s="13">
        <f t="shared" ref="AG94:AG102" si="233">SUM(B94:AF94)</f>
        <v>170</v>
      </c>
    </row>
    <row r="95" spans="1:33" x14ac:dyDescent="0.25">
      <c r="A95" s="14" t="s">
        <v>9</v>
      </c>
      <c r="B95" s="44"/>
      <c r="C95" s="44"/>
      <c r="D95" s="44"/>
      <c r="E95" s="11">
        <v>15</v>
      </c>
      <c r="F95" s="11">
        <v>11</v>
      </c>
      <c r="G95" s="44"/>
      <c r="H95" s="44"/>
      <c r="I95" s="44"/>
      <c r="J95" s="11">
        <v>12</v>
      </c>
      <c r="K95" s="11">
        <v>10</v>
      </c>
      <c r="L95" s="11">
        <v>10</v>
      </c>
      <c r="M95" s="11">
        <v>6</v>
      </c>
      <c r="N95" s="44"/>
      <c r="O95" s="44"/>
      <c r="P95" s="11">
        <v>10</v>
      </c>
      <c r="Q95" s="11">
        <v>5</v>
      </c>
      <c r="R95" s="11">
        <v>6</v>
      </c>
      <c r="S95" s="11">
        <v>9</v>
      </c>
      <c r="T95" s="11">
        <v>8</v>
      </c>
      <c r="U95" s="44"/>
      <c r="V95" s="44"/>
      <c r="W95" s="11">
        <v>5</v>
      </c>
      <c r="X95" s="11">
        <v>2</v>
      </c>
      <c r="Y95" s="11">
        <v>3</v>
      </c>
      <c r="Z95" s="11">
        <v>3</v>
      </c>
      <c r="AA95" s="11">
        <v>6</v>
      </c>
      <c r="AB95" s="44"/>
      <c r="AC95" s="44"/>
      <c r="AD95" s="11">
        <v>10</v>
      </c>
      <c r="AE95" s="11">
        <v>7</v>
      </c>
      <c r="AF95" s="11">
        <v>3</v>
      </c>
      <c r="AG95" s="13">
        <f t="shared" si="233"/>
        <v>141</v>
      </c>
    </row>
    <row r="96" spans="1:33" x14ac:dyDescent="0.25">
      <c r="A96" s="10" t="s">
        <v>5</v>
      </c>
      <c r="B96" s="44"/>
      <c r="C96" s="44"/>
      <c r="D96" s="44"/>
      <c r="E96" s="11">
        <v>2</v>
      </c>
      <c r="F96" s="11">
        <v>2</v>
      </c>
      <c r="G96" s="44"/>
      <c r="H96" s="44"/>
      <c r="I96" s="44"/>
      <c r="J96" s="11">
        <v>1</v>
      </c>
      <c r="K96" s="11">
        <v>1</v>
      </c>
      <c r="L96" s="11">
        <v>1</v>
      </c>
      <c r="M96" s="11">
        <v>1</v>
      </c>
      <c r="N96" s="44"/>
      <c r="O96" s="44"/>
      <c r="P96" s="11">
        <v>1</v>
      </c>
      <c r="Q96" s="11">
        <v>1</v>
      </c>
      <c r="R96" s="11">
        <v>1</v>
      </c>
      <c r="S96" s="11">
        <v>1</v>
      </c>
      <c r="T96" s="11">
        <v>1</v>
      </c>
      <c r="U96" s="44"/>
      <c r="V96" s="44"/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44"/>
      <c r="AC96" s="44"/>
      <c r="AD96" s="11">
        <v>1</v>
      </c>
      <c r="AE96" s="11">
        <v>1</v>
      </c>
      <c r="AF96" s="11">
        <v>1</v>
      </c>
      <c r="AG96" s="13">
        <f t="shared" si="233"/>
        <v>21</v>
      </c>
    </row>
    <row r="97" spans="1:33" x14ac:dyDescent="0.25">
      <c r="A97" s="15" t="s">
        <v>6</v>
      </c>
      <c r="B97" s="44"/>
      <c r="C97" s="44"/>
      <c r="D97" s="44"/>
      <c r="E97" s="11">
        <v>1</v>
      </c>
      <c r="F97" s="11">
        <v>0</v>
      </c>
      <c r="G97" s="44"/>
      <c r="H97" s="44"/>
      <c r="I97" s="44"/>
      <c r="J97" s="11">
        <v>0</v>
      </c>
      <c r="K97" s="11">
        <v>0</v>
      </c>
      <c r="L97" s="11">
        <v>0</v>
      </c>
      <c r="M97" s="11">
        <v>0</v>
      </c>
      <c r="N97" s="44"/>
      <c r="O97" s="44"/>
      <c r="P97" s="11">
        <v>2</v>
      </c>
      <c r="Q97" s="11">
        <v>0</v>
      </c>
      <c r="R97" s="11">
        <v>0</v>
      </c>
      <c r="S97" s="11">
        <v>0</v>
      </c>
      <c r="T97" s="11">
        <v>0</v>
      </c>
      <c r="U97" s="44"/>
      <c r="V97" s="44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4"/>
      <c r="AC97" s="44"/>
      <c r="AD97" s="11">
        <v>0</v>
      </c>
      <c r="AE97" s="11">
        <v>0</v>
      </c>
      <c r="AF97" s="11">
        <v>0</v>
      </c>
      <c r="AG97" s="13">
        <f t="shared" si="233"/>
        <v>3</v>
      </c>
    </row>
    <row r="98" spans="1:33" ht="12.75" thickBot="1" x14ac:dyDescent="0.3">
      <c r="A98" s="15" t="s">
        <v>7</v>
      </c>
      <c r="B98" s="44"/>
      <c r="C98" s="44"/>
      <c r="D98" s="44"/>
      <c r="E98" s="11">
        <v>16</v>
      </c>
      <c r="F98" s="11">
        <v>10</v>
      </c>
      <c r="G98" s="44"/>
      <c r="H98" s="44"/>
      <c r="I98" s="44"/>
      <c r="J98" s="11">
        <v>13</v>
      </c>
      <c r="K98" s="11">
        <v>9</v>
      </c>
      <c r="L98" s="11">
        <v>10</v>
      </c>
      <c r="M98" s="11">
        <v>8</v>
      </c>
      <c r="N98" s="44"/>
      <c r="O98" s="44"/>
      <c r="P98" s="11">
        <v>9</v>
      </c>
      <c r="Q98" s="11">
        <v>5</v>
      </c>
      <c r="R98" s="11">
        <v>6</v>
      </c>
      <c r="S98" s="11">
        <v>8</v>
      </c>
      <c r="T98" s="11">
        <v>9</v>
      </c>
      <c r="U98" s="44"/>
      <c r="V98" s="44"/>
      <c r="W98" s="11">
        <v>4</v>
      </c>
      <c r="X98" s="11">
        <v>2</v>
      </c>
      <c r="Y98" s="11">
        <v>3</v>
      </c>
      <c r="Z98" s="11">
        <v>4</v>
      </c>
      <c r="AA98" s="11">
        <v>6</v>
      </c>
      <c r="AB98" s="44"/>
      <c r="AC98" s="44"/>
      <c r="AD98" s="11">
        <v>10</v>
      </c>
      <c r="AE98" s="11">
        <v>9</v>
      </c>
      <c r="AF98" s="11">
        <v>3</v>
      </c>
      <c r="AG98" s="16">
        <f t="shared" si="233"/>
        <v>144</v>
      </c>
    </row>
    <row r="99" spans="1:33" ht="12.75" thickTop="1" x14ac:dyDescent="0.25">
      <c r="A99" s="17" t="s">
        <v>8</v>
      </c>
      <c r="B99" s="45" t="str">
        <f t="shared" ref="B99" si="234">IF(B101+B102=0,"",B101+B102)</f>
        <v/>
      </c>
      <c r="C99" s="45" t="str">
        <f>IF(C101+C102=0,"",C101+C102)</f>
        <v/>
      </c>
      <c r="D99" s="45" t="str">
        <f t="shared" ref="D99:F99" si="235">IF(D101+D102=0,"",D101+D102)</f>
        <v/>
      </c>
      <c r="E99" s="18">
        <f t="shared" si="235"/>
        <v>15</v>
      </c>
      <c r="F99" s="18">
        <f t="shared" si="235"/>
        <v>9</v>
      </c>
      <c r="G99" s="45" t="str">
        <f>IF(G101+G102=0,"",G101+G102)</f>
        <v/>
      </c>
      <c r="H99" s="45" t="str">
        <f>IF(H101+H102=0,"",H101+H102)</f>
        <v/>
      </c>
      <c r="I99" s="45" t="str">
        <f>IF(I101+I102=0,"",I101+I102)</f>
        <v/>
      </c>
      <c r="J99" s="18">
        <f t="shared" ref="J99:M99" si="236">IF(J101+J102=0,"",J101+J102)</f>
        <v>12</v>
      </c>
      <c r="K99" s="18">
        <f t="shared" si="236"/>
        <v>8</v>
      </c>
      <c r="L99" s="18">
        <f t="shared" si="236"/>
        <v>9</v>
      </c>
      <c r="M99" s="18">
        <f t="shared" si="236"/>
        <v>7</v>
      </c>
      <c r="N99" s="45" t="str">
        <f t="shared" ref="N99:T99" si="237">IF(N101+N102=0,"",N101+N102)</f>
        <v/>
      </c>
      <c r="O99" s="45" t="str">
        <f t="shared" si="237"/>
        <v/>
      </c>
      <c r="P99" s="18">
        <f t="shared" si="237"/>
        <v>8</v>
      </c>
      <c r="Q99" s="18">
        <f t="shared" si="237"/>
        <v>4</v>
      </c>
      <c r="R99" s="18">
        <f t="shared" si="237"/>
        <v>5</v>
      </c>
      <c r="S99" s="18">
        <f t="shared" si="237"/>
        <v>7</v>
      </c>
      <c r="T99" s="18">
        <f t="shared" si="237"/>
        <v>8</v>
      </c>
      <c r="U99" s="45" t="str">
        <f>IF(U101+U102=0,"",U101+U102)</f>
        <v/>
      </c>
      <c r="V99" s="45" t="str">
        <f t="shared" ref="V99:AF99" si="238">IF(V101+V102=0,"",V101+V102)</f>
        <v/>
      </c>
      <c r="W99" s="18">
        <f t="shared" si="238"/>
        <v>3</v>
      </c>
      <c r="X99" s="18">
        <f t="shared" si="238"/>
        <v>1</v>
      </c>
      <c r="Y99" s="18">
        <f t="shared" si="238"/>
        <v>2</v>
      </c>
      <c r="Z99" s="18">
        <f t="shared" si="238"/>
        <v>4</v>
      </c>
      <c r="AA99" s="18">
        <v>5</v>
      </c>
      <c r="AB99" s="45" t="str">
        <f>IF(AB101+AB102=0,"",AB101+AB102)</f>
        <v/>
      </c>
      <c r="AC99" s="45" t="str">
        <f t="shared" si="238"/>
        <v/>
      </c>
      <c r="AD99" s="18">
        <f t="shared" si="238"/>
        <v>9</v>
      </c>
      <c r="AE99" s="18">
        <f t="shared" si="238"/>
        <v>8</v>
      </c>
      <c r="AF99" s="18">
        <f t="shared" si="238"/>
        <v>2</v>
      </c>
      <c r="AG99" s="20">
        <f t="shared" si="233"/>
        <v>126</v>
      </c>
    </row>
    <row r="100" spans="1:33" x14ac:dyDescent="0.25">
      <c r="A100" s="21" t="s">
        <v>10</v>
      </c>
      <c r="B100" s="46"/>
      <c r="C100" s="46"/>
      <c r="D100" s="46"/>
      <c r="E100" s="22">
        <v>13</v>
      </c>
      <c r="F100" s="22">
        <v>9</v>
      </c>
      <c r="G100" s="46"/>
      <c r="H100" s="46"/>
      <c r="I100" s="46"/>
      <c r="J100" s="22">
        <v>11</v>
      </c>
      <c r="K100" s="22">
        <v>8</v>
      </c>
      <c r="L100" s="22">
        <v>9</v>
      </c>
      <c r="M100" s="22">
        <v>5</v>
      </c>
      <c r="N100" s="46"/>
      <c r="O100" s="46"/>
      <c r="P100" s="22">
        <v>8</v>
      </c>
      <c r="Q100" s="22">
        <v>4</v>
      </c>
      <c r="R100" s="22">
        <v>5</v>
      </c>
      <c r="S100" s="22">
        <v>7</v>
      </c>
      <c r="T100" s="22">
        <v>7</v>
      </c>
      <c r="U100" s="46"/>
      <c r="V100" s="46"/>
      <c r="W100" s="22">
        <v>3</v>
      </c>
      <c r="X100" s="22">
        <v>1</v>
      </c>
      <c r="Y100" s="22">
        <v>2</v>
      </c>
      <c r="Z100" s="22">
        <v>2</v>
      </c>
      <c r="AA100" s="22">
        <v>5</v>
      </c>
      <c r="AB100" s="46"/>
      <c r="AC100" s="46"/>
      <c r="AD100" s="22">
        <v>7</v>
      </c>
      <c r="AE100" s="22">
        <v>6</v>
      </c>
      <c r="AF100" s="22">
        <v>2</v>
      </c>
      <c r="AG100" s="13">
        <f t="shared" si="233"/>
        <v>114</v>
      </c>
    </row>
    <row r="101" spans="1:33" x14ac:dyDescent="0.25">
      <c r="A101" s="24" t="s">
        <v>1</v>
      </c>
      <c r="B101" s="47"/>
      <c r="C101" s="47"/>
      <c r="D101" s="47"/>
      <c r="E101" s="25">
        <v>13</v>
      </c>
      <c r="F101" s="25">
        <v>9</v>
      </c>
      <c r="G101" s="47"/>
      <c r="H101" s="47"/>
      <c r="I101" s="47"/>
      <c r="J101" s="25">
        <v>11</v>
      </c>
      <c r="K101" s="25">
        <v>8</v>
      </c>
      <c r="L101" s="25">
        <v>9</v>
      </c>
      <c r="M101" s="25">
        <v>7</v>
      </c>
      <c r="N101" s="47"/>
      <c r="O101" s="47"/>
      <c r="P101" s="25">
        <v>8</v>
      </c>
      <c r="Q101" s="25">
        <v>4</v>
      </c>
      <c r="R101" s="25">
        <v>5</v>
      </c>
      <c r="S101" s="25">
        <v>7</v>
      </c>
      <c r="T101" s="25">
        <v>8</v>
      </c>
      <c r="U101" s="47"/>
      <c r="V101" s="47"/>
      <c r="W101" s="25">
        <v>3</v>
      </c>
      <c r="X101" s="25">
        <v>1</v>
      </c>
      <c r="Y101" s="25">
        <v>2</v>
      </c>
      <c r="Z101" s="25">
        <v>2</v>
      </c>
      <c r="AA101" s="25">
        <v>5</v>
      </c>
      <c r="AB101" s="47"/>
      <c r="AC101" s="47"/>
      <c r="AD101" s="25">
        <v>9</v>
      </c>
      <c r="AE101" s="25">
        <v>6</v>
      </c>
      <c r="AF101" s="25">
        <v>2</v>
      </c>
      <c r="AG101" s="13">
        <f t="shared" si="233"/>
        <v>119</v>
      </c>
    </row>
    <row r="102" spans="1:33" x14ac:dyDescent="0.25">
      <c r="A102" s="21" t="s">
        <v>2</v>
      </c>
      <c r="B102" s="48"/>
      <c r="C102" s="48"/>
      <c r="D102" s="48"/>
      <c r="E102" s="27">
        <v>2</v>
      </c>
      <c r="F102" s="27">
        <v>0</v>
      </c>
      <c r="G102" s="48"/>
      <c r="H102" s="48"/>
      <c r="I102" s="48"/>
      <c r="J102" s="27">
        <v>1</v>
      </c>
      <c r="K102" s="27">
        <v>0</v>
      </c>
      <c r="L102" s="27">
        <v>0</v>
      </c>
      <c r="M102" s="27">
        <v>0</v>
      </c>
      <c r="N102" s="48"/>
      <c r="O102" s="48"/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48"/>
      <c r="V102" s="48"/>
      <c r="W102" s="27">
        <v>0</v>
      </c>
      <c r="X102" s="27">
        <v>0</v>
      </c>
      <c r="Y102" s="27">
        <v>0</v>
      </c>
      <c r="Z102" s="27">
        <v>2</v>
      </c>
      <c r="AA102" s="27">
        <v>0</v>
      </c>
      <c r="AB102" s="48"/>
      <c r="AC102" s="48"/>
      <c r="AD102" s="27">
        <v>0</v>
      </c>
      <c r="AE102" s="27">
        <v>2</v>
      </c>
      <c r="AF102" s="27">
        <v>0</v>
      </c>
      <c r="AG102" s="13">
        <f t="shared" si="233"/>
        <v>7</v>
      </c>
    </row>
    <row r="103" spans="1:33" x14ac:dyDescent="0.25">
      <c r="A103" s="29" t="s">
        <v>3</v>
      </c>
      <c r="B103" s="49" t="str">
        <f t="shared" ref="B103:AF103" si="239">IFERROR(B101/B99,"-")</f>
        <v>-</v>
      </c>
      <c r="C103" s="49" t="str">
        <f t="shared" si="239"/>
        <v>-</v>
      </c>
      <c r="D103" s="49" t="str">
        <f t="shared" si="239"/>
        <v>-</v>
      </c>
      <c r="E103" s="30">
        <f t="shared" si="239"/>
        <v>0.8666666666666667</v>
      </c>
      <c r="F103" s="30">
        <f t="shared" si="239"/>
        <v>1</v>
      </c>
      <c r="G103" s="49" t="str">
        <f t="shared" si="239"/>
        <v>-</v>
      </c>
      <c r="H103" s="49" t="str">
        <f t="shared" si="239"/>
        <v>-</v>
      </c>
      <c r="I103" s="49" t="str">
        <f t="shared" si="239"/>
        <v>-</v>
      </c>
      <c r="J103" s="30">
        <f t="shared" si="239"/>
        <v>0.91666666666666663</v>
      </c>
      <c r="K103" s="30">
        <f t="shared" si="239"/>
        <v>1</v>
      </c>
      <c r="L103" s="30">
        <f t="shared" si="239"/>
        <v>1</v>
      </c>
      <c r="M103" s="30">
        <f t="shared" si="239"/>
        <v>1</v>
      </c>
      <c r="N103" s="49" t="str">
        <f t="shared" si="239"/>
        <v>-</v>
      </c>
      <c r="O103" s="49" t="str">
        <f t="shared" si="239"/>
        <v>-</v>
      </c>
      <c r="P103" s="30">
        <f t="shared" si="239"/>
        <v>1</v>
      </c>
      <c r="Q103" s="30">
        <f t="shared" si="239"/>
        <v>1</v>
      </c>
      <c r="R103" s="30">
        <f t="shared" si="239"/>
        <v>1</v>
      </c>
      <c r="S103" s="30">
        <f t="shared" si="239"/>
        <v>1</v>
      </c>
      <c r="T103" s="30">
        <f t="shared" si="239"/>
        <v>1</v>
      </c>
      <c r="U103" s="49" t="str">
        <f t="shared" si="239"/>
        <v>-</v>
      </c>
      <c r="V103" s="49" t="str">
        <f t="shared" si="239"/>
        <v>-</v>
      </c>
      <c r="W103" s="30">
        <f t="shared" si="239"/>
        <v>1</v>
      </c>
      <c r="X103" s="30">
        <f t="shared" si="239"/>
        <v>1</v>
      </c>
      <c r="Y103" s="30">
        <f t="shared" si="239"/>
        <v>1</v>
      </c>
      <c r="Z103" s="30">
        <f t="shared" si="239"/>
        <v>0.5</v>
      </c>
      <c r="AA103" s="30">
        <f t="shared" si="239"/>
        <v>1</v>
      </c>
      <c r="AB103" s="49" t="str">
        <f t="shared" si="239"/>
        <v>-</v>
      </c>
      <c r="AC103" s="49" t="str">
        <f t="shared" si="239"/>
        <v>-</v>
      </c>
      <c r="AD103" s="30">
        <f t="shared" si="239"/>
        <v>1</v>
      </c>
      <c r="AE103" s="30">
        <f t="shared" si="239"/>
        <v>0.75</v>
      </c>
      <c r="AF103" s="30">
        <f t="shared" si="239"/>
        <v>1</v>
      </c>
      <c r="AG103" s="32">
        <f>IF(ISERROR(AG101/AG99),"",AG101/AG99)</f>
        <v>0.94444444444444442</v>
      </c>
    </row>
    <row r="104" spans="1:33" x14ac:dyDescent="0.25">
      <c r="A104" s="33" t="s">
        <v>11</v>
      </c>
    </row>
    <row r="105" spans="1:33" s="59" customFormat="1" x14ac:dyDescent="0.25">
      <c r="A105" s="60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8"/>
      <c r="AG105" s="71"/>
    </row>
    <row r="106" spans="1:33" s="59" customFormat="1" x14ac:dyDescent="0.2">
      <c r="A106" s="67" t="s">
        <v>22</v>
      </c>
      <c r="B106" s="83"/>
      <c r="C106" s="83"/>
      <c r="D106" s="83"/>
      <c r="E106" s="76">
        <v>2</v>
      </c>
      <c r="F106" s="76">
        <v>2</v>
      </c>
      <c r="G106" s="83"/>
      <c r="H106" s="83"/>
      <c r="I106" s="83"/>
      <c r="J106" s="76">
        <v>2</v>
      </c>
      <c r="K106" s="76">
        <v>2</v>
      </c>
      <c r="L106" s="76">
        <v>2</v>
      </c>
      <c r="M106" s="76">
        <v>2</v>
      </c>
      <c r="N106" s="83"/>
      <c r="O106" s="83"/>
      <c r="P106" s="76">
        <v>2</v>
      </c>
      <c r="Q106" s="76">
        <v>2</v>
      </c>
      <c r="R106" s="76">
        <v>2</v>
      </c>
      <c r="S106" s="76">
        <v>2</v>
      </c>
      <c r="T106" s="76">
        <v>2</v>
      </c>
      <c r="U106" s="83"/>
      <c r="V106" s="83"/>
      <c r="W106" s="76">
        <v>2</v>
      </c>
      <c r="X106" s="76">
        <v>2</v>
      </c>
      <c r="Y106" s="76">
        <v>2</v>
      </c>
      <c r="Z106" s="76">
        <v>2</v>
      </c>
      <c r="AA106" s="76">
        <v>2</v>
      </c>
      <c r="AB106" s="83"/>
      <c r="AC106" s="83"/>
      <c r="AD106" s="76">
        <v>2</v>
      </c>
      <c r="AE106" s="76">
        <v>2</v>
      </c>
      <c r="AF106" s="76">
        <v>2</v>
      </c>
      <c r="AG106" s="64"/>
    </row>
    <row r="107" spans="1:33" s="63" customFormat="1" x14ac:dyDescent="0.2">
      <c r="A107" s="61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62"/>
    </row>
    <row r="108" spans="1:33" s="63" customFormat="1" x14ac:dyDescent="0.2">
      <c r="A108" s="68" t="s">
        <v>25</v>
      </c>
      <c r="B108" s="83"/>
      <c r="C108" s="83"/>
      <c r="D108" s="83"/>
      <c r="E108" s="73">
        <f t="shared" ref="E108" si="240">+E109+E110</f>
        <v>13</v>
      </c>
      <c r="F108" s="73">
        <f t="shared" ref="F108" si="241">+F109+F110</f>
        <v>9</v>
      </c>
      <c r="G108" s="83"/>
      <c r="H108" s="83"/>
      <c r="I108" s="83"/>
      <c r="J108" s="73">
        <f t="shared" ref="J108" si="242">+J109+J110</f>
        <v>11</v>
      </c>
      <c r="K108" s="73">
        <f t="shared" ref="K108" si="243">+K109+K110</f>
        <v>8</v>
      </c>
      <c r="L108" s="73">
        <f t="shared" ref="L108" si="244">+L109+L110</f>
        <v>9</v>
      </c>
      <c r="M108" s="73">
        <f t="shared" ref="M108" si="245">+M109+M110</f>
        <v>7</v>
      </c>
      <c r="N108" s="83"/>
      <c r="O108" s="83"/>
      <c r="P108" s="73">
        <f t="shared" ref="P108" si="246">+P109+P110</f>
        <v>8</v>
      </c>
      <c r="Q108" s="73">
        <f t="shared" ref="Q108" si="247">+Q109+Q110</f>
        <v>4</v>
      </c>
      <c r="R108" s="73">
        <f t="shared" ref="R108" si="248">+R109+R110</f>
        <v>5</v>
      </c>
      <c r="S108" s="73">
        <f t="shared" ref="S108" si="249">+S109+S110</f>
        <v>7</v>
      </c>
      <c r="T108" s="73">
        <f t="shared" ref="T108" si="250">+T109+T110</f>
        <v>8</v>
      </c>
      <c r="U108" s="83"/>
      <c r="V108" s="83"/>
      <c r="W108" s="73">
        <f t="shared" ref="W108" si="251">+W109+W110</f>
        <v>3</v>
      </c>
      <c r="X108" s="73">
        <f t="shared" ref="X108" si="252">+X109+X110</f>
        <v>1</v>
      </c>
      <c r="Y108" s="73">
        <f t="shared" ref="Y108" si="253">+Y109+Y110</f>
        <v>2</v>
      </c>
      <c r="Z108" s="73">
        <f t="shared" ref="Z108" si="254">+Z109+Z110</f>
        <v>2</v>
      </c>
      <c r="AA108" s="73">
        <f t="shared" ref="AA108" si="255">+AA109+AA110</f>
        <v>5</v>
      </c>
      <c r="AB108" s="83"/>
      <c r="AC108" s="83"/>
      <c r="AD108" s="73">
        <f t="shared" ref="AD108" si="256">+AD109+AD110</f>
        <v>9</v>
      </c>
      <c r="AE108" s="73">
        <f t="shared" ref="AE108" si="257">+AE109+AE110</f>
        <v>6</v>
      </c>
      <c r="AF108" s="73">
        <f t="shared" ref="AF108" si="258">+AF109+AF110</f>
        <v>2</v>
      </c>
      <c r="AG108" s="73">
        <f t="shared" ref="AG108:AG110" si="259">SUM(B108:AF108)</f>
        <v>119</v>
      </c>
    </row>
    <row r="109" spans="1:33" s="59" customFormat="1" x14ac:dyDescent="0.2">
      <c r="A109" s="65" t="s">
        <v>24</v>
      </c>
      <c r="B109" s="84"/>
      <c r="C109" s="84"/>
      <c r="D109" s="84"/>
      <c r="E109" s="74">
        <v>4</v>
      </c>
      <c r="F109" s="74">
        <v>4</v>
      </c>
      <c r="G109" s="84"/>
      <c r="H109" s="84"/>
      <c r="I109" s="84"/>
      <c r="J109" s="74">
        <v>3</v>
      </c>
      <c r="K109" s="74">
        <v>5</v>
      </c>
      <c r="L109" s="74">
        <v>5</v>
      </c>
      <c r="M109" s="74">
        <v>5</v>
      </c>
      <c r="N109" s="84"/>
      <c r="O109" s="84"/>
      <c r="P109" s="74">
        <v>4</v>
      </c>
      <c r="Q109" s="74">
        <v>2</v>
      </c>
      <c r="R109" s="74">
        <v>2</v>
      </c>
      <c r="S109" s="74">
        <v>4</v>
      </c>
      <c r="T109" s="74">
        <v>3</v>
      </c>
      <c r="U109" s="84"/>
      <c r="V109" s="84"/>
      <c r="W109" s="74">
        <v>2</v>
      </c>
      <c r="X109" s="74">
        <v>1</v>
      </c>
      <c r="Y109" s="74">
        <v>1</v>
      </c>
      <c r="Z109" s="74">
        <v>0</v>
      </c>
      <c r="AA109" s="74">
        <v>3</v>
      </c>
      <c r="AB109" s="84"/>
      <c r="AC109" s="84"/>
      <c r="AD109" s="74">
        <v>7</v>
      </c>
      <c r="AE109" s="74">
        <v>5</v>
      </c>
      <c r="AF109" s="74">
        <v>0</v>
      </c>
      <c r="AG109" s="74">
        <f t="shared" si="259"/>
        <v>60</v>
      </c>
    </row>
    <row r="110" spans="1:33" s="59" customFormat="1" x14ac:dyDescent="0.2">
      <c r="A110" s="66" t="s">
        <v>23</v>
      </c>
      <c r="B110" s="85"/>
      <c r="C110" s="85"/>
      <c r="D110" s="85"/>
      <c r="E110" s="75">
        <v>9</v>
      </c>
      <c r="F110" s="75">
        <v>5</v>
      </c>
      <c r="G110" s="85"/>
      <c r="H110" s="85"/>
      <c r="I110" s="85"/>
      <c r="J110" s="75">
        <v>8</v>
      </c>
      <c r="K110" s="75">
        <v>3</v>
      </c>
      <c r="L110" s="75">
        <v>4</v>
      </c>
      <c r="M110" s="75">
        <v>2</v>
      </c>
      <c r="N110" s="85"/>
      <c r="O110" s="85"/>
      <c r="P110" s="75">
        <v>4</v>
      </c>
      <c r="Q110" s="75">
        <v>2</v>
      </c>
      <c r="R110" s="75">
        <v>3</v>
      </c>
      <c r="S110" s="75">
        <v>3</v>
      </c>
      <c r="T110" s="75">
        <v>5</v>
      </c>
      <c r="U110" s="85"/>
      <c r="V110" s="85"/>
      <c r="W110" s="75">
        <v>1</v>
      </c>
      <c r="X110" s="75">
        <v>0</v>
      </c>
      <c r="Y110" s="75">
        <v>1</v>
      </c>
      <c r="Z110" s="75">
        <v>2</v>
      </c>
      <c r="AA110" s="75">
        <v>2</v>
      </c>
      <c r="AB110" s="85"/>
      <c r="AC110" s="85"/>
      <c r="AD110" s="75">
        <v>2</v>
      </c>
      <c r="AE110" s="75">
        <v>1</v>
      </c>
      <c r="AF110" s="75">
        <v>2</v>
      </c>
      <c r="AG110" s="75">
        <f t="shared" si="259"/>
        <v>59</v>
      </c>
    </row>
    <row r="111" spans="1:33" s="59" customFormat="1" x14ac:dyDescent="0.2">
      <c r="A111" s="57"/>
      <c r="B111" s="81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</row>
    <row r="112" spans="1:33" x14ac:dyDescent="0.2">
      <c r="A112" s="33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</row>
    <row r="113" spans="1:33" ht="13.9" x14ac:dyDescent="0.25">
      <c r="A113" s="3" t="s">
        <v>17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</row>
    <row r="114" spans="1:33" x14ac:dyDescent="0.25">
      <c r="A114" s="4"/>
      <c r="B114" s="5">
        <v>45323</v>
      </c>
      <c r="C114" s="5">
        <f>B114+1</f>
        <v>45324</v>
      </c>
      <c r="D114" s="42">
        <f t="shared" ref="D114" si="260">C114+1</f>
        <v>45325</v>
      </c>
      <c r="E114" s="42">
        <f t="shared" ref="E114" si="261">D114+1</f>
        <v>45326</v>
      </c>
      <c r="F114" s="5">
        <f t="shared" ref="F114" si="262">E114+1</f>
        <v>45327</v>
      </c>
      <c r="G114" s="5">
        <f t="shared" ref="G114" si="263">F114+1</f>
        <v>45328</v>
      </c>
      <c r="H114" s="5">
        <f t="shared" ref="H114" si="264">G114+1</f>
        <v>45329</v>
      </c>
      <c r="I114" s="5">
        <f t="shared" ref="I114" si="265">H114+1</f>
        <v>45330</v>
      </c>
      <c r="J114" s="5">
        <f t="shared" ref="J114" si="266">I114+1</f>
        <v>45331</v>
      </c>
      <c r="K114" s="42">
        <f t="shared" ref="K114" si="267">J114+1</f>
        <v>45332</v>
      </c>
      <c r="L114" s="42">
        <f t="shared" ref="L114" si="268">K114+1</f>
        <v>45333</v>
      </c>
      <c r="M114" s="42">
        <f t="shared" ref="M114" si="269">L114+1</f>
        <v>45334</v>
      </c>
      <c r="N114" s="5">
        <f t="shared" ref="N114" si="270">M114+1</f>
        <v>45335</v>
      </c>
      <c r="O114" s="5">
        <f t="shared" ref="O114" si="271">N114+1</f>
        <v>45336</v>
      </c>
      <c r="P114" s="5">
        <f t="shared" ref="P114" si="272">O114+1</f>
        <v>45337</v>
      </c>
      <c r="Q114" s="5">
        <f t="shared" ref="Q114" si="273">P114+1</f>
        <v>45338</v>
      </c>
      <c r="R114" s="42">
        <f t="shared" ref="R114" si="274">Q114+1</f>
        <v>45339</v>
      </c>
      <c r="S114" s="42">
        <f t="shared" ref="S114" si="275">R114+1</f>
        <v>45340</v>
      </c>
      <c r="T114" s="5">
        <f t="shared" ref="T114" si="276">S114+1</f>
        <v>45341</v>
      </c>
      <c r="U114" s="5">
        <f t="shared" ref="U114" si="277">T114+1</f>
        <v>45342</v>
      </c>
      <c r="V114" s="5">
        <f t="shared" ref="V114" si="278">U114+1</f>
        <v>45343</v>
      </c>
      <c r="W114" s="5">
        <f t="shared" ref="W114" si="279">V114+1</f>
        <v>45344</v>
      </c>
      <c r="X114" s="42">
        <f t="shared" ref="X114" si="280">W114+1</f>
        <v>45345</v>
      </c>
      <c r="Y114" s="42">
        <f t="shared" ref="Y114" si="281">X114+1</f>
        <v>45346</v>
      </c>
      <c r="Z114" s="42">
        <f t="shared" ref="Z114" si="282">Y114+1</f>
        <v>45347</v>
      </c>
      <c r="AA114" s="5">
        <f t="shared" ref="AA114" si="283">Z114+1</f>
        <v>45348</v>
      </c>
      <c r="AB114" s="5">
        <f t="shared" ref="AB114" si="284">AA114+1</f>
        <v>45349</v>
      </c>
      <c r="AC114" s="5">
        <f t="shared" ref="AC114" si="285">AB114+1</f>
        <v>45350</v>
      </c>
      <c r="AD114" s="5">
        <f t="shared" ref="AD114" si="286">AC114+1</f>
        <v>45351</v>
      </c>
      <c r="AE114" s="54" t="s">
        <v>0</v>
      </c>
    </row>
    <row r="115" spans="1:33" x14ac:dyDescent="0.25">
      <c r="A115" s="7"/>
      <c r="B115" s="8">
        <f>B114</f>
        <v>45323</v>
      </c>
      <c r="C115" s="8">
        <f t="shared" ref="C115:AD115" si="287">C114</f>
        <v>45324</v>
      </c>
      <c r="D115" s="43">
        <f t="shared" si="287"/>
        <v>45325</v>
      </c>
      <c r="E115" s="43">
        <f t="shared" si="287"/>
        <v>45326</v>
      </c>
      <c r="F115" s="8">
        <f t="shared" si="287"/>
        <v>45327</v>
      </c>
      <c r="G115" s="8">
        <f t="shared" si="287"/>
        <v>45328</v>
      </c>
      <c r="H115" s="8">
        <f t="shared" si="287"/>
        <v>45329</v>
      </c>
      <c r="I115" s="8">
        <f t="shared" si="287"/>
        <v>45330</v>
      </c>
      <c r="J115" s="8">
        <f t="shared" si="287"/>
        <v>45331</v>
      </c>
      <c r="K115" s="43">
        <f t="shared" si="287"/>
        <v>45332</v>
      </c>
      <c r="L115" s="43">
        <f t="shared" si="287"/>
        <v>45333</v>
      </c>
      <c r="M115" s="43">
        <f t="shared" si="287"/>
        <v>45334</v>
      </c>
      <c r="N115" s="8">
        <f t="shared" si="287"/>
        <v>45335</v>
      </c>
      <c r="O115" s="8">
        <f t="shared" si="287"/>
        <v>45336</v>
      </c>
      <c r="P115" s="8">
        <f t="shared" si="287"/>
        <v>45337</v>
      </c>
      <c r="Q115" s="8">
        <f t="shared" si="287"/>
        <v>45338</v>
      </c>
      <c r="R115" s="43">
        <f t="shared" si="287"/>
        <v>45339</v>
      </c>
      <c r="S115" s="43">
        <f t="shared" si="287"/>
        <v>45340</v>
      </c>
      <c r="T115" s="8">
        <f t="shared" si="287"/>
        <v>45341</v>
      </c>
      <c r="U115" s="8">
        <f t="shared" si="287"/>
        <v>45342</v>
      </c>
      <c r="V115" s="8">
        <f t="shared" si="287"/>
        <v>45343</v>
      </c>
      <c r="W115" s="8">
        <f t="shared" si="287"/>
        <v>45344</v>
      </c>
      <c r="X115" s="43">
        <f t="shared" si="287"/>
        <v>45345</v>
      </c>
      <c r="Y115" s="43">
        <f t="shared" si="287"/>
        <v>45346</v>
      </c>
      <c r="Z115" s="43">
        <f t="shared" si="287"/>
        <v>45347</v>
      </c>
      <c r="AA115" s="8">
        <f t="shared" si="287"/>
        <v>45348</v>
      </c>
      <c r="AB115" s="8">
        <f t="shared" si="287"/>
        <v>45349</v>
      </c>
      <c r="AC115" s="8">
        <f t="shared" si="287"/>
        <v>45350</v>
      </c>
      <c r="AD115" s="8">
        <f t="shared" si="287"/>
        <v>45351</v>
      </c>
      <c r="AE115" s="55"/>
    </row>
    <row r="116" spans="1:33" x14ac:dyDescent="0.25">
      <c r="A116" s="10" t="s">
        <v>4</v>
      </c>
      <c r="B116" s="11">
        <v>7</v>
      </c>
      <c r="C116" s="11">
        <v>9</v>
      </c>
      <c r="D116" s="44"/>
      <c r="E116" s="44"/>
      <c r="F116" s="11">
        <v>21</v>
      </c>
      <c r="G116" s="11">
        <v>9</v>
      </c>
      <c r="H116" s="11">
        <v>10</v>
      </c>
      <c r="I116" s="11">
        <v>8</v>
      </c>
      <c r="J116" s="11">
        <v>5</v>
      </c>
      <c r="K116" s="44"/>
      <c r="L116" s="44"/>
      <c r="M116" s="44"/>
      <c r="N116" s="11">
        <v>4</v>
      </c>
      <c r="O116" s="11">
        <v>4</v>
      </c>
      <c r="P116" s="11">
        <v>3</v>
      </c>
      <c r="Q116" s="11">
        <v>4</v>
      </c>
      <c r="R116" s="44"/>
      <c r="S116" s="44"/>
      <c r="T116" s="11">
        <v>3</v>
      </c>
      <c r="U116" s="11">
        <v>8</v>
      </c>
      <c r="V116" s="11">
        <v>5</v>
      </c>
      <c r="W116" s="11">
        <v>2</v>
      </c>
      <c r="X116" s="44"/>
      <c r="Y116" s="44"/>
      <c r="Z116" s="44"/>
      <c r="AA116" s="11">
        <v>3</v>
      </c>
      <c r="AB116" s="11">
        <v>5</v>
      </c>
      <c r="AC116" s="11">
        <v>2</v>
      </c>
      <c r="AD116" s="11">
        <v>4</v>
      </c>
      <c r="AE116" s="13">
        <f t="shared" ref="AE116:AE124" si="288">SUM(B116:AD116)</f>
        <v>116</v>
      </c>
    </row>
    <row r="117" spans="1:33" x14ac:dyDescent="0.25">
      <c r="A117" s="14" t="s">
        <v>9</v>
      </c>
      <c r="B117" s="11">
        <v>5</v>
      </c>
      <c r="C117" s="11">
        <v>8</v>
      </c>
      <c r="D117" s="44"/>
      <c r="E117" s="44"/>
      <c r="F117" s="11">
        <v>17</v>
      </c>
      <c r="G117" s="11">
        <v>8</v>
      </c>
      <c r="H117" s="11">
        <v>7</v>
      </c>
      <c r="I117" s="11">
        <v>7</v>
      </c>
      <c r="J117" s="11">
        <v>4</v>
      </c>
      <c r="K117" s="44"/>
      <c r="L117" s="44"/>
      <c r="M117" s="44"/>
      <c r="N117" s="11">
        <v>3</v>
      </c>
      <c r="O117" s="11">
        <v>3</v>
      </c>
      <c r="P117" s="11">
        <v>2</v>
      </c>
      <c r="Q117" s="11">
        <v>4</v>
      </c>
      <c r="R117" s="44"/>
      <c r="S117" s="44"/>
      <c r="T117" s="11">
        <v>2</v>
      </c>
      <c r="U117" s="11">
        <v>6</v>
      </c>
      <c r="V117" s="11">
        <v>3</v>
      </c>
      <c r="W117" s="11">
        <v>1</v>
      </c>
      <c r="X117" s="44"/>
      <c r="Y117" s="44"/>
      <c r="Z117" s="44"/>
      <c r="AA117" s="11">
        <v>2</v>
      </c>
      <c r="AB117" s="11">
        <v>4</v>
      </c>
      <c r="AC117" s="11">
        <v>1</v>
      </c>
      <c r="AD117" s="11">
        <v>3</v>
      </c>
      <c r="AE117" s="13">
        <f t="shared" si="288"/>
        <v>90</v>
      </c>
    </row>
    <row r="118" spans="1:33" x14ac:dyDescent="0.25">
      <c r="A118" s="10" t="s">
        <v>5</v>
      </c>
      <c r="B118" s="11">
        <v>1</v>
      </c>
      <c r="C118" s="11">
        <v>1</v>
      </c>
      <c r="D118" s="44"/>
      <c r="E118" s="44"/>
      <c r="F118" s="11">
        <v>1</v>
      </c>
      <c r="G118" s="11">
        <v>1</v>
      </c>
      <c r="H118" s="11">
        <v>1</v>
      </c>
      <c r="I118" s="11">
        <v>1</v>
      </c>
      <c r="J118" s="11">
        <v>1</v>
      </c>
      <c r="K118" s="44"/>
      <c r="L118" s="44"/>
      <c r="M118" s="44"/>
      <c r="N118" s="11">
        <v>1</v>
      </c>
      <c r="O118" s="11">
        <v>1</v>
      </c>
      <c r="P118" s="11">
        <v>1</v>
      </c>
      <c r="Q118" s="11">
        <v>1</v>
      </c>
      <c r="R118" s="44"/>
      <c r="S118" s="44"/>
      <c r="T118" s="11">
        <v>1</v>
      </c>
      <c r="U118" s="11">
        <v>1</v>
      </c>
      <c r="V118" s="11">
        <v>1</v>
      </c>
      <c r="W118" s="11">
        <v>1</v>
      </c>
      <c r="X118" s="44"/>
      <c r="Y118" s="44"/>
      <c r="Z118" s="44"/>
      <c r="AA118" s="11">
        <v>1</v>
      </c>
      <c r="AB118" s="11">
        <v>1</v>
      </c>
      <c r="AC118" s="11">
        <v>1</v>
      </c>
      <c r="AD118" s="11">
        <v>1</v>
      </c>
      <c r="AE118" s="13">
        <f t="shared" si="288"/>
        <v>19</v>
      </c>
    </row>
    <row r="119" spans="1:33" x14ac:dyDescent="0.25">
      <c r="A119" s="15" t="s">
        <v>6</v>
      </c>
      <c r="B119" s="11">
        <v>0</v>
      </c>
      <c r="C119" s="11">
        <v>0</v>
      </c>
      <c r="D119" s="44"/>
      <c r="E119" s="44"/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44"/>
      <c r="L119" s="44"/>
      <c r="M119" s="44"/>
      <c r="N119" s="11">
        <v>0</v>
      </c>
      <c r="O119" s="11">
        <v>0</v>
      </c>
      <c r="P119" s="11">
        <v>0</v>
      </c>
      <c r="Q119" s="11">
        <v>0</v>
      </c>
      <c r="R119" s="44"/>
      <c r="S119" s="44"/>
      <c r="T119" s="11">
        <v>0</v>
      </c>
      <c r="U119" s="11">
        <v>0</v>
      </c>
      <c r="V119" s="11">
        <v>0</v>
      </c>
      <c r="W119" s="11">
        <v>0</v>
      </c>
      <c r="X119" s="44"/>
      <c r="Y119" s="44"/>
      <c r="Z119" s="44"/>
      <c r="AA119" s="11">
        <v>0</v>
      </c>
      <c r="AB119" s="11">
        <v>0</v>
      </c>
      <c r="AC119" s="11">
        <v>0</v>
      </c>
      <c r="AD119" s="11">
        <v>0</v>
      </c>
      <c r="AE119" s="13">
        <f t="shared" si="288"/>
        <v>0</v>
      </c>
    </row>
    <row r="120" spans="1:33" ht="12.75" thickBot="1" x14ac:dyDescent="0.3">
      <c r="A120" s="15" t="s">
        <v>7</v>
      </c>
      <c r="B120" s="11">
        <v>6</v>
      </c>
      <c r="C120" s="11">
        <v>8</v>
      </c>
      <c r="D120" s="44"/>
      <c r="E120" s="44"/>
      <c r="F120" s="11">
        <v>19</v>
      </c>
      <c r="G120" s="11">
        <v>8</v>
      </c>
      <c r="H120" s="11">
        <v>9</v>
      </c>
      <c r="I120" s="11">
        <v>6</v>
      </c>
      <c r="J120" s="11">
        <v>4</v>
      </c>
      <c r="K120" s="44"/>
      <c r="L120" s="44"/>
      <c r="M120" s="44"/>
      <c r="N120" s="11">
        <v>3</v>
      </c>
      <c r="O120" s="11">
        <v>3</v>
      </c>
      <c r="P120" s="11">
        <v>2</v>
      </c>
      <c r="Q120" s="11">
        <v>3</v>
      </c>
      <c r="R120" s="44"/>
      <c r="S120" s="44"/>
      <c r="T120" s="11">
        <v>1</v>
      </c>
      <c r="U120" s="11">
        <v>6</v>
      </c>
      <c r="V120" s="11">
        <v>3</v>
      </c>
      <c r="W120" s="11">
        <v>1</v>
      </c>
      <c r="X120" s="44"/>
      <c r="Y120" s="44"/>
      <c r="Z120" s="44"/>
      <c r="AA120" s="11">
        <v>2</v>
      </c>
      <c r="AB120" s="11">
        <v>4</v>
      </c>
      <c r="AC120" s="11">
        <v>1</v>
      </c>
      <c r="AD120" s="11">
        <v>3</v>
      </c>
      <c r="AE120" s="16">
        <f t="shared" si="288"/>
        <v>92</v>
      </c>
    </row>
    <row r="121" spans="1:33" ht="12.75" thickTop="1" x14ac:dyDescent="0.25">
      <c r="A121" s="17" t="s">
        <v>8</v>
      </c>
      <c r="B121" s="18">
        <f t="shared" ref="B121" si="289">IF(B123+B124=0,"",B123+B124)</f>
        <v>5</v>
      </c>
      <c r="C121" s="18">
        <f>IF(C123+C124=0,"",C123+C124)</f>
        <v>7</v>
      </c>
      <c r="D121" s="45" t="str">
        <f t="shared" ref="D121:J121" si="290">IF(D123+D124=0,"",D123+D124)</f>
        <v/>
      </c>
      <c r="E121" s="45" t="str">
        <f t="shared" si="290"/>
        <v/>
      </c>
      <c r="F121" s="18">
        <f t="shared" si="290"/>
        <v>18</v>
      </c>
      <c r="G121" s="18">
        <f t="shared" si="290"/>
        <v>7</v>
      </c>
      <c r="H121" s="18">
        <f t="shared" si="290"/>
        <v>8</v>
      </c>
      <c r="I121" s="18">
        <f t="shared" si="290"/>
        <v>5</v>
      </c>
      <c r="J121" s="18">
        <f t="shared" si="290"/>
        <v>3</v>
      </c>
      <c r="K121" s="45"/>
      <c r="L121" s="45"/>
      <c r="M121" s="45"/>
      <c r="N121" s="18">
        <f t="shared" ref="N121:Q121" si="291">IF(N123+N124=0,"",N123+N124)</f>
        <v>2</v>
      </c>
      <c r="O121" s="18">
        <f t="shared" si="291"/>
        <v>2</v>
      </c>
      <c r="P121" s="18">
        <f t="shared" si="291"/>
        <v>1</v>
      </c>
      <c r="Q121" s="18">
        <f t="shared" si="291"/>
        <v>2</v>
      </c>
      <c r="R121" s="45"/>
      <c r="S121" s="45"/>
      <c r="T121" s="18">
        <v>0</v>
      </c>
      <c r="U121" s="18">
        <f t="shared" ref="U121:V121" si="292">IF(U123+U124=0,"",U123+U124)</f>
        <v>5</v>
      </c>
      <c r="V121" s="18">
        <f t="shared" si="292"/>
        <v>2</v>
      </c>
      <c r="W121" s="18">
        <v>0</v>
      </c>
      <c r="X121" s="45"/>
      <c r="Y121" s="45"/>
      <c r="Z121" s="45"/>
      <c r="AA121" s="18">
        <f t="shared" ref="AA121:AD121" si="293">IF(AA123+AA124=0,"",AA123+AA124)</f>
        <v>1</v>
      </c>
      <c r="AB121" s="18">
        <f t="shared" si="293"/>
        <v>3</v>
      </c>
      <c r="AC121" s="18">
        <v>0</v>
      </c>
      <c r="AD121" s="18">
        <f t="shared" si="293"/>
        <v>2</v>
      </c>
      <c r="AE121" s="20">
        <f t="shared" si="288"/>
        <v>73</v>
      </c>
    </row>
    <row r="122" spans="1:33" x14ac:dyDescent="0.25">
      <c r="A122" s="21" t="s">
        <v>10</v>
      </c>
      <c r="B122" s="22">
        <v>4</v>
      </c>
      <c r="C122" s="22">
        <v>7</v>
      </c>
      <c r="D122" s="46"/>
      <c r="E122" s="46"/>
      <c r="F122" s="22">
        <v>15</v>
      </c>
      <c r="G122" s="22">
        <v>7</v>
      </c>
      <c r="H122" s="22">
        <v>5</v>
      </c>
      <c r="I122" s="22">
        <v>5</v>
      </c>
      <c r="J122" s="22">
        <v>3</v>
      </c>
      <c r="K122" s="46"/>
      <c r="L122" s="46"/>
      <c r="M122" s="46"/>
      <c r="N122" s="22">
        <v>2</v>
      </c>
      <c r="O122" s="22">
        <v>2</v>
      </c>
      <c r="P122" s="22">
        <v>1</v>
      </c>
      <c r="Q122" s="22">
        <v>2</v>
      </c>
      <c r="R122" s="46"/>
      <c r="S122" s="46"/>
      <c r="T122" s="22">
        <v>0</v>
      </c>
      <c r="U122" s="22">
        <v>4</v>
      </c>
      <c r="V122" s="22">
        <v>2</v>
      </c>
      <c r="W122" s="22">
        <v>0</v>
      </c>
      <c r="X122" s="46"/>
      <c r="Y122" s="46"/>
      <c r="Z122" s="46"/>
      <c r="AA122" s="22">
        <v>1</v>
      </c>
      <c r="AB122" s="22">
        <v>3</v>
      </c>
      <c r="AC122" s="22">
        <v>0</v>
      </c>
      <c r="AD122" s="22">
        <v>2</v>
      </c>
      <c r="AE122" s="13">
        <f t="shared" si="288"/>
        <v>65</v>
      </c>
    </row>
    <row r="123" spans="1:33" x14ac:dyDescent="0.25">
      <c r="A123" s="24" t="s">
        <v>1</v>
      </c>
      <c r="B123" s="25">
        <v>4</v>
      </c>
      <c r="C123" s="25">
        <v>7</v>
      </c>
      <c r="D123" s="47"/>
      <c r="E123" s="47"/>
      <c r="F123" s="25">
        <v>14</v>
      </c>
      <c r="G123" s="25">
        <v>6</v>
      </c>
      <c r="H123" s="25">
        <v>7</v>
      </c>
      <c r="I123" s="25">
        <v>5</v>
      </c>
      <c r="J123" s="25">
        <v>3</v>
      </c>
      <c r="K123" s="47"/>
      <c r="L123" s="47"/>
      <c r="M123" s="47"/>
      <c r="N123" s="25">
        <v>1</v>
      </c>
      <c r="O123" s="25">
        <v>2</v>
      </c>
      <c r="P123" s="25">
        <v>1</v>
      </c>
      <c r="Q123" s="25">
        <v>2</v>
      </c>
      <c r="R123" s="47"/>
      <c r="S123" s="47"/>
      <c r="T123" s="25">
        <v>0</v>
      </c>
      <c r="U123" s="25">
        <v>5</v>
      </c>
      <c r="V123" s="25">
        <v>2</v>
      </c>
      <c r="W123" s="25">
        <v>0</v>
      </c>
      <c r="X123" s="47"/>
      <c r="Y123" s="47"/>
      <c r="Z123" s="47"/>
      <c r="AA123" s="25">
        <v>1</v>
      </c>
      <c r="AB123" s="25">
        <v>3</v>
      </c>
      <c r="AC123" s="25">
        <v>0</v>
      </c>
      <c r="AD123" s="25">
        <v>2</v>
      </c>
      <c r="AE123" s="13">
        <f t="shared" si="288"/>
        <v>65</v>
      </c>
    </row>
    <row r="124" spans="1:33" x14ac:dyDescent="0.25">
      <c r="A124" s="21" t="s">
        <v>2</v>
      </c>
      <c r="B124" s="27">
        <v>1</v>
      </c>
      <c r="C124" s="27">
        <v>0</v>
      </c>
      <c r="D124" s="48"/>
      <c r="E124" s="48"/>
      <c r="F124" s="27">
        <v>4</v>
      </c>
      <c r="G124" s="27">
        <v>1</v>
      </c>
      <c r="H124" s="27">
        <v>1</v>
      </c>
      <c r="I124" s="27">
        <v>0</v>
      </c>
      <c r="J124" s="27">
        <v>0</v>
      </c>
      <c r="K124" s="48"/>
      <c r="L124" s="48"/>
      <c r="M124" s="48"/>
      <c r="N124" s="27">
        <v>1</v>
      </c>
      <c r="O124" s="27">
        <v>0</v>
      </c>
      <c r="P124" s="27">
        <v>0</v>
      </c>
      <c r="Q124" s="27">
        <v>0</v>
      </c>
      <c r="R124" s="48"/>
      <c r="S124" s="48"/>
      <c r="T124" s="27">
        <v>0</v>
      </c>
      <c r="U124" s="27">
        <v>0</v>
      </c>
      <c r="V124" s="27">
        <v>0</v>
      </c>
      <c r="W124" s="27">
        <v>0</v>
      </c>
      <c r="X124" s="48"/>
      <c r="Y124" s="48"/>
      <c r="Z124" s="48"/>
      <c r="AA124" s="27">
        <v>0</v>
      </c>
      <c r="AB124" s="27">
        <v>0</v>
      </c>
      <c r="AC124" s="27">
        <v>0</v>
      </c>
      <c r="AD124" s="27">
        <v>0</v>
      </c>
      <c r="AE124" s="13">
        <f t="shared" si="288"/>
        <v>8</v>
      </c>
    </row>
    <row r="125" spans="1:33" x14ac:dyDescent="0.25">
      <c r="A125" s="29" t="s">
        <v>3</v>
      </c>
      <c r="B125" s="30">
        <f t="shared" ref="B125:AD125" si="294">IFERROR(B123/B121,"-")</f>
        <v>0.8</v>
      </c>
      <c r="C125" s="30">
        <f t="shared" si="294"/>
        <v>1</v>
      </c>
      <c r="D125" s="49" t="str">
        <f t="shared" si="294"/>
        <v>-</v>
      </c>
      <c r="E125" s="49" t="str">
        <f t="shared" si="294"/>
        <v>-</v>
      </c>
      <c r="F125" s="30">
        <f t="shared" si="294"/>
        <v>0.77777777777777779</v>
      </c>
      <c r="G125" s="30">
        <f t="shared" si="294"/>
        <v>0.8571428571428571</v>
      </c>
      <c r="H125" s="30">
        <f t="shared" si="294"/>
        <v>0.875</v>
      </c>
      <c r="I125" s="30">
        <f t="shared" si="294"/>
        <v>1</v>
      </c>
      <c r="J125" s="30">
        <f t="shared" si="294"/>
        <v>1</v>
      </c>
      <c r="K125" s="49" t="str">
        <f t="shared" si="294"/>
        <v>-</v>
      </c>
      <c r="L125" s="49" t="str">
        <f t="shared" si="294"/>
        <v>-</v>
      </c>
      <c r="M125" s="49" t="str">
        <f t="shared" si="294"/>
        <v>-</v>
      </c>
      <c r="N125" s="30">
        <f t="shared" si="294"/>
        <v>0.5</v>
      </c>
      <c r="O125" s="30">
        <f t="shared" si="294"/>
        <v>1</v>
      </c>
      <c r="P125" s="30">
        <f t="shared" si="294"/>
        <v>1</v>
      </c>
      <c r="Q125" s="30">
        <f t="shared" si="294"/>
        <v>1</v>
      </c>
      <c r="R125" s="49" t="str">
        <f t="shared" si="294"/>
        <v>-</v>
      </c>
      <c r="S125" s="49" t="str">
        <f t="shared" si="294"/>
        <v>-</v>
      </c>
      <c r="T125" s="30" t="str">
        <f t="shared" si="294"/>
        <v>-</v>
      </c>
      <c r="U125" s="30">
        <f t="shared" si="294"/>
        <v>1</v>
      </c>
      <c r="V125" s="30">
        <f t="shared" si="294"/>
        <v>1</v>
      </c>
      <c r="W125" s="30" t="str">
        <f t="shared" si="294"/>
        <v>-</v>
      </c>
      <c r="X125" s="49" t="str">
        <f t="shared" si="294"/>
        <v>-</v>
      </c>
      <c r="Y125" s="49" t="str">
        <f t="shared" si="294"/>
        <v>-</v>
      </c>
      <c r="Z125" s="49" t="str">
        <f t="shared" si="294"/>
        <v>-</v>
      </c>
      <c r="AA125" s="30">
        <f t="shared" si="294"/>
        <v>1</v>
      </c>
      <c r="AB125" s="30">
        <f t="shared" si="294"/>
        <v>1</v>
      </c>
      <c r="AC125" s="30" t="str">
        <f t="shared" si="294"/>
        <v>-</v>
      </c>
      <c r="AD125" s="30">
        <f t="shared" si="294"/>
        <v>1</v>
      </c>
      <c r="AE125" s="32">
        <f>IF(ISERROR(AE123/AE121),"",AE123/AE121)</f>
        <v>0.8904109589041096</v>
      </c>
    </row>
    <row r="126" spans="1:33" x14ac:dyDescent="0.25">
      <c r="A126" s="33" t="s">
        <v>11</v>
      </c>
    </row>
    <row r="127" spans="1:33" s="59" customFormat="1" x14ac:dyDescent="0.25">
      <c r="A127" s="60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8"/>
      <c r="AG127" s="71"/>
    </row>
    <row r="128" spans="1:33" s="59" customFormat="1" x14ac:dyDescent="0.2">
      <c r="A128" s="67" t="s">
        <v>22</v>
      </c>
      <c r="B128" s="73">
        <v>1</v>
      </c>
      <c r="C128" s="73">
        <v>1</v>
      </c>
      <c r="D128" s="83"/>
      <c r="E128" s="83"/>
      <c r="F128" s="73">
        <v>1</v>
      </c>
      <c r="G128" s="73">
        <v>1</v>
      </c>
      <c r="H128" s="73">
        <v>1</v>
      </c>
      <c r="I128" s="73">
        <v>1</v>
      </c>
      <c r="J128" s="73">
        <v>1</v>
      </c>
      <c r="K128" s="83"/>
      <c r="L128" s="83"/>
      <c r="M128" s="83"/>
      <c r="N128" s="73">
        <v>1</v>
      </c>
      <c r="O128" s="73">
        <v>1</v>
      </c>
      <c r="P128" s="73">
        <v>1</v>
      </c>
      <c r="Q128" s="73">
        <v>1</v>
      </c>
      <c r="R128" s="83"/>
      <c r="S128" s="83"/>
      <c r="T128" s="73">
        <v>1</v>
      </c>
      <c r="U128" s="73">
        <v>1</v>
      </c>
      <c r="V128" s="73">
        <v>1</v>
      </c>
      <c r="W128" s="73">
        <v>1</v>
      </c>
      <c r="X128" s="83"/>
      <c r="Y128" s="83"/>
      <c r="Z128" s="83"/>
      <c r="AA128" s="73">
        <v>1</v>
      </c>
      <c r="AB128" s="73">
        <v>1</v>
      </c>
      <c r="AC128" s="73">
        <v>1</v>
      </c>
      <c r="AD128" s="73">
        <v>1</v>
      </c>
      <c r="AE128" s="64"/>
      <c r="AF128" s="71"/>
      <c r="AG128" s="71"/>
    </row>
    <row r="129" spans="1:33" s="63" customFormat="1" x14ac:dyDescent="0.2">
      <c r="A129" s="61"/>
      <c r="B129" s="77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62"/>
      <c r="AF129" s="72"/>
      <c r="AG129" s="72"/>
    </row>
    <row r="130" spans="1:33" s="63" customFormat="1" x14ac:dyDescent="0.2">
      <c r="A130" s="68" t="s">
        <v>25</v>
      </c>
      <c r="B130" s="73">
        <f>+B131+B132</f>
        <v>4</v>
      </c>
      <c r="C130" s="73">
        <f t="shared" ref="C130" si="295">+C131+C132</f>
        <v>7</v>
      </c>
      <c r="D130" s="83"/>
      <c r="E130" s="83"/>
      <c r="F130" s="73">
        <f t="shared" ref="F130" si="296">+F131+F132</f>
        <v>14</v>
      </c>
      <c r="G130" s="73">
        <f t="shared" ref="G130" si="297">+G131+G132</f>
        <v>6</v>
      </c>
      <c r="H130" s="73">
        <f t="shared" ref="H130" si="298">+H131+H132</f>
        <v>7</v>
      </c>
      <c r="I130" s="73">
        <f t="shared" ref="I130" si="299">+I131+I132</f>
        <v>5</v>
      </c>
      <c r="J130" s="73">
        <f t="shared" ref="J130" si="300">+J131+J132</f>
        <v>3</v>
      </c>
      <c r="K130" s="83"/>
      <c r="L130" s="83"/>
      <c r="M130" s="83"/>
      <c r="N130" s="73">
        <f t="shared" ref="N130" si="301">+N131+N132</f>
        <v>1</v>
      </c>
      <c r="O130" s="73">
        <f t="shared" ref="O130" si="302">+O131+O132</f>
        <v>2</v>
      </c>
      <c r="P130" s="73">
        <f t="shared" ref="P130" si="303">+P131+P132</f>
        <v>1</v>
      </c>
      <c r="Q130" s="73">
        <f t="shared" ref="Q130" si="304">+Q131+Q132</f>
        <v>2</v>
      </c>
      <c r="R130" s="83"/>
      <c r="S130" s="83"/>
      <c r="T130" s="73">
        <f t="shared" ref="T130" si="305">+T131+T132</f>
        <v>0</v>
      </c>
      <c r="U130" s="73">
        <f t="shared" ref="U130" si="306">+U131+U132</f>
        <v>5</v>
      </c>
      <c r="V130" s="73">
        <f t="shared" ref="V130" si="307">+V131+V132</f>
        <v>2</v>
      </c>
      <c r="W130" s="73">
        <f t="shared" ref="W130" si="308">+W131+W132</f>
        <v>0</v>
      </c>
      <c r="X130" s="83"/>
      <c r="Y130" s="83"/>
      <c r="Z130" s="83"/>
      <c r="AA130" s="73">
        <f t="shared" ref="AA130" si="309">+AA131+AA132</f>
        <v>1</v>
      </c>
      <c r="AB130" s="73">
        <f t="shared" ref="AB130" si="310">+AB131+AB132</f>
        <v>3</v>
      </c>
      <c r="AC130" s="73">
        <f t="shared" ref="AC130" si="311">+AC131+AC132</f>
        <v>0</v>
      </c>
      <c r="AD130" s="73">
        <f t="shared" ref="AD130" si="312">+AD131+AD132</f>
        <v>2</v>
      </c>
      <c r="AE130" s="73">
        <f>SUM(B130:AD130)</f>
        <v>65</v>
      </c>
      <c r="AF130" s="72"/>
      <c r="AG130" s="72"/>
    </row>
    <row r="131" spans="1:33" s="59" customFormat="1" x14ac:dyDescent="0.2">
      <c r="A131" s="65" t="s">
        <v>24</v>
      </c>
      <c r="B131" s="79">
        <v>3</v>
      </c>
      <c r="C131" s="74">
        <v>6</v>
      </c>
      <c r="D131" s="84"/>
      <c r="E131" s="84"/>
      <c r="F131" s="74">
        <v>4</v>
      </c>
      <c r="G131" s="74">
        <v>4</v>
      </c>
      <c r="H131" s="74">
        <v>3</v>
      </c>
      <c r="I131" s="74">
        <v>2</v>
      </c>
      <c r="J131" s="74">
        <v>1</v>
      </c>
      <c r="K131" s="84"/>
      <c r="L131" s="84"/>
      <c r="M131" s="84"/>
      <c r="N131" s="74">
        <v>0</v>
      </c>
      <c r="O131" s="74">
        <v>1</v>
      </c>
      <c r="P131" s="74">
        <v>1</v>
      </c>
      <c r="Q131" s="74">
        <v>1</v>
      </c>
      <c r="R131" s="84"/>
      <c r="S131" s="84"/>
      <c r="T131" s="74">
        <v>0</v>
      </c>
      <c r="U131" s="74">
        <v>4</v>
      </c>
      <c r="V131" s="74">
        <v>0</v>
      </c>
      <c r="W131" s="74">
        <v>0</v>
      </c>
      <c r="X131" s="84"/>
      <c r="Y131" s="84"/>
      <c r="Z131" s="84"/>
      <c r="AA131" s="74">
        <v>1</v>
      </c>
      <c r="AB131" s="74">
        <v>2</v>
      </c>
      <c r="AC131" s="74">
        <v>0</v>
      </c>
      <c r="AD131" s="74">
        <v>2</v>
      </c>
      <c r="AE131" s="74">
        <f>SUM(B131:AD131)</f>
        <v>35</v>
      </c>
      <c r="AF131" s="71"/>
      <c r="AG131" s="71"/>
    </row>
    <row r="132" spans="1:33" s="59" customFormat="1" x14ac:dyDescent="0.2">
      <c r="A132" s="66" t="s">
        <v>23</v>
      </c>
      <c r="B132" s="80">
        <v>1</v>
      </c>
      <c r="C132" s="75">
        <v>1</v>
      </c>
      <c r="D132" s="85"/>
      <c r="E132" s="85"/>
      <c r="F132" s="75">
        <v>10</v>
      </c>
      <c r="G132" s="75">
        <v>2</v>
      </c>
      <c r="H132" s="75">
        <v>4</v>
      </c>
      <c r="I132" s="75">
        <v>3</v>
      </c>
      <c r="J132" s="75">
        <v>2</v>
      </c>
      <c r="K132" s="85"/>
      <c r="L132" s="85"/>
      <c r="M132" s="85"/>
      <c r="N132" s="75">
        <v>1</v>
      </c>
      <c r="O132" s="75">
        <v>1</v>
      </c>
      <c r="P132" s="75">
        <v>0</v>
      </c>
      <c r="Q132" s="75">
        <v>1</v>
      </c>
      <c r="R132" s="85"/>
      <c r="S132" s="85"/>
      <c r="T132" s="75">
        <v>0</v>
      </c>
      <c r="U132" s="75">
        <v>1</v>
      </c>
      <c r="V132" s="75">
        <v>2</v>
      </c>
      <c r="W132" s="75">
        <v>0</v>
      </c>
      <c r="X132" s="85"/>
      <c r="Y132" s="85"/>
      <c r="Z132" s="85"/>
      <c r="AA132" s="75">
        <v>0</v>
      </c>
      <c r="AB132" s="75">
        <v>1</v>
      </c>
      <c r="AC132" s="75">
        <v>0</v>
      </c>
      <c r="AD132" s="75">
        <v>0</v>
      </c>
      <c r="AE132" s="75">
        <f>SUM(B132:AD132)</f>
        <v>30</v>
      </c>
      <c r="AF132" s="71"/>
      <c r="AG132" s="71"/>
    </row>
    <row r="133" spans="1:33" s="59" customFormat="1" x14ac:dyDescent="0.2">
      <c r="A133" s="57"/>
      <c r="B133" s="81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71"/>
      <c r="AG133" s="71"/>
    </row>
    <row r="134" spans="1:33" x14ac:dyDescent="0.2">
      <c r="A134" s="33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</row>
    <row r="135" spans="1:33" ht="13.9" x14ac:dyDescent="0.25">
      <c r="A135" s="3" t="s">
        <v>18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</row>
    <row r="136" spans="1:33" x14ac:dyDescent="0.25">
      <c r="A136" s="4"/>
      <c r="B136" s="5">
        <v>45352</v>
      </c>
      <c r="C136" s="42">
        <f>B136+1</f>
        <v>45353</v>
      </c>
      <c r="D136" s="42">
        <f t="shared" ref="D136" si="313">C136+1</f>
        <v>45354</v>
      </c>
      <c r="E136" s="5">
        <f t="shared" ref="E136" si="314">D136+1</f>
        <v>45355</v>
      </c>
      <c r="F136" s="5">
        <f t="shared" ref="F136" si="315">E136+1</f>
        <v>45356</v>
      </c>
      <c r="G136" s="5">
        <f t="shared" ref="G136" si="316">F136+1</f>
        <v>45357</v>
      </c>
      <c r="H136" s="5">
        <f t="shared" ref="H136" si="317">G136+1</f>
        <v>45358</v>
      </c>
      <c r="I136" s="5">
        <f t="shared" ref="I136" si="318">H136+1</f>
        <v>45359</v>
      </c>
      <c r="J136" s="42">
        <f t="shared" ref="J136" si="319">I136+1</f>
        <v>45360</v>
      </c>
      <c r="K136" s="42">
        <f t="shared" ref="K136" si="320">J136+1</f>
        <v>45361</v>
      </c>
      <c r="L136" s="5">
        <f t="shared" ref="L136" si="321">K136+1</f>
        <v>45362</v>
      </c>
      <c r="M136" s="5">
        <f t="shared" ref="M136" si="322">L136+1</f>
        <v>45363</v>
      </c>
      <c r="N136" s="5">
        <f t="shared" ref="N136" si="323">M136+1</f>
        <v>45364</v>
      </c>
      <c r="O136" s="5">
        <f t="shared" ref="O136" si="324">N136+1</f>
        <v>45365</v>
      </c>
      <c r="P136" s="5">
        <f t="shared" ref="P136" si="325">O136+1</f>
        <v>45366</v>
      </c>
      <c r="Q136" s="42">
        <f t="shared" ref="Q136" si="326">P136+1</f>
        <v>45367</v>
      </c>
      <c r="R136" s="42">
        <f t="shared" ref="R136" si="327">Q136+1</f>
        <v>45368</v>
      </c>
      <c r="S136" s="5">
        <f t="shared" ref="S136" si="328">R136+1</f>
        <v>45369</v>
      </c>
      <c r="T136" s="5">
        <f t="shared" ref="T136" si="329">S136+1</f>
        <v>45370</v>
      </c>
      <c r="U136" s="42">
        <f t="shared" ref="U136" si="330">T136+1</f>
        <v>45371</v>
      </c>
      <c r="V136" s="5">
        <f t="shared" ref="V136" si="331">U136+1</f>
        <v>45372</v>
      </c>
      <c r="W136" s="5">
        <f t="shared" ref="W136" si="332">V136+1</f>
        <v>45373</v>
      </c>
      <c r="X136" s="42">
        <f t="shared" ref="X136" si="333">W136+1</f>
        <v>45374</v>
      </c>
      <c r="Y136" s="42">
        <f t="shared" ref="Y136" si="334">X136+1</f>
        <v>45375</v>
      </c>
      <c r="Z136" s="5">
        <f t="shared" ref="Z136" si="335">Y136+1</f>
        <v>45376</v>
      </c>
      <c r="AA136" s="5">
        <f t="shared" ref="AA136" si="336">Z136+1</f>
        <v>45377</v>
      </c>
      <c r="AB136" s="5">
        <f t="shared" ref="AB136" si="337">AA136+1</f>
        <v>45378</v>
      </c>
      <c r="AC136" s="5">
        <f t="shared" ref="AC136" si="338">AB136+1</f>
        <v>45379</v>
      </c>
      <c r="AD136" s="5">
        <f t="shared" ref="AD136" si="339">AC136+1</f>
        <v>45380</v>
      </c>
      <c r="AE136" s="42">
        <f t="shared" ref="AE136" si="340">AD136+1</f>
        <v>45381</v>
      </c>
      <c r="AF136" s="42">
        <f t="shared" ref="AF136" si="341">AE136+1</f>
        <v>45382</v>
      </c>
      <c r="AG136" s="54" t="s">
        <v>0</v>
      </c>
    </row>
    <row r="137" spans="1:33" x14ac:dyDescent="0.25">
      <c r="A137" s="7"/>
      <c r="B137" s="8">
        <f>B136</f>
        <v>45352</v>
      </c>
      <c r="C137" s="43">
        <f t="shared" ref="C137:AF137" si="342">C136</f>
        <v>45353</v>
      </c>
      <c r="D137" s="43">
        <f t="shared" si="342"/>
        <v>45354</v>
      </c>
      <c r="E137" s="8">
        <f t="shared" si="342"/>
        <v>45355</v>
      </c>
      <c r="F137" s="8">
        <f t="shared" si="342"/>
        <v>45356</v>
      </c>
      <c r="G137" s="8">
        <f t="shared" si="342"/>
        <v>45357</v>
      </c>
      <c r="H137" s="8">
        <f t="shared" si="342"/>
        <v>45358</v>
      </c>
      <c r="I137" s="8">
        <f t="shared" si="342"/>
        <v>45359</v>
      </c>
      <c r="J137" s="43">
        <f t="shared" si="342"/>
        <v>45360</v>
      </c>
      <c r="K137" s="43">
        <f t="shared" si="342"/>
        <v>45361</v>
      </c>
      <c r="L137" s="8">
        <f t="shared" si="342"/>
        <v>45362</v>
      </c>
      <c r="M137" s="8">
        <f t="shared" si="342"/>
        <v>45363</v>
      </c>
      <c r="N137" s="8">
        <f t="shared" si="342"/>
        <v>45364</v>
      </c>
      <c r="O137" s="8">
        <f t="shared" si="342"/>
        <v>45365</v>
      </c>
      <c r="P137" s="8">
        <f t="shared" si="342"/>
        <v>45366</v>
      </c>
      <c r="Q137" s="43">
        <f t="shared" si="342"/>
        <v>45367</v>
      </c>
      <c r="R137" s="43">
        <f t="shared" si="342"/>
        <v>45368</v>
      </c>
      <c r="S137" s="8">
        <f t="shared" si="342"/>
        <v>45369</v>
      </c>
      <c r="T137" s="8">
        <f t="shared" si="342"/>
        <v>45370</v>
      </c>
      <c r="U137" s="43">
        <f t="shared" si="342"/>
        <v>45371</v>
      </c>
      <c r="V137" s="8">
        <f t="shared" si="342"/>
        <v>45372</v>
      </c>
      <c r="W137" s="8">
        <f t="shared" si="342"/>
        <v>45373</v>
      </c>
      <c r="X137" s="43">
        <f t="shared" si="342"/>
        <v>45374</v>
      </c>
      <c r="Y137" s="43">
        <f t="shared" si="342"/>
        <v>45375</v>
      </c>
      <c r="Z137" s="8">
        <f t="shared" si="342"/>
        <v>45376</v>
      </c>
      <c r="AA137" s="8">
        <f t="shared" si="342"/>
        <v>45377</v>
      </c>
      <c r="AB137" s="8">
        <f t="shared" si="342"/>
        <v>45378</v>
      </c>
      <c r="AC137" s="8">
        <f t="shared" si="342"/>
        <v>45379</v>
      </c>
      <c r="AD137" s="8">
        <f t="shared" si="342"/>
        <v>45380</v>
      </c>
      <c r="AE137" s="43">
        <f t="shared" si="342"/>
        <v>45381</v>
      </c>
      <c r="AF137" s="43">
        <f t="shared" si="342"/>
        <v>45382</v>
      </c>
      <c r="AG137" s="55"/>
    </row>
    <row r="138" spans="1:33" x14ac:dyDescent="0.25">
      <c r="A138" s="10" t="s">
        <v>4</v>
      </c>
      <c r="B138" s="11">
        <v>6</v>
      </c>
      <c r="C138" s="44"/>
      <c r="D138" s="44"/>
      <c r="E138" s="11">
        <v>5</v>
      </c>
      <c r="F138" s="11">
        <v>5</v>
      </c>
      <c r="G138" s="11">
        <v>5</v>
      </c>
      <c r="H138" s="11">
        <v>4</v>
      </c>
      <c r="I138" s="11">
        <v>4</v>
      </c>
      <c r="J138" s="44"/>
      <c r="K138" s="44"/>
      <c r="L138" s="11">
        <v>4</v>
      </c>
      <c r="M138" s="11">
        <v>3</v>
      </c>
      <c r="N138" s="11">
        <v>5</v>
      </c>
      <c r="O138" s="11">
        <v>4</v>
      </c>
      <c r="P138" s="11">
        <v>4</v>
      </c>
      <c r="Q138" s="44"/>
      <c r="R138" s="44"/>
      <c r="S138" s="11">
        <v>6</v>
      </c>
      <c r="T138" s="11">
        <v>5</v>
      </c>
      <c r="U138" s="44"/>
      <c r="V138" s="11">
        <v>4</v>
      </c>
      <c r="W138" s="11">
        <v>5</v>
      </c>
      <c r="X138" s="44"/>
      <c r="Y138" s="44"/>
      <c r="Z138" s="11">
        <v>5</v>
      </c>
      <c r="AA138" s="11">
        <v>4</v>
      </c>
      <c r="AB138" s="11">
        <v>7</v>
      </c>
      <c r="AC138" s="11">
        <v>3</v>
      </c>
      <c r="AD138" s="11">
        <v>4</v>
      </c>
      <c r="AE138" s="44"/>
      <c r="AF138" s="44"/>
      <c r="AG138" s="13">
        <f t="shared" ref="AG138:AG146" si="343">SUM(B138:AF138)</f>
        <v>92</v>
      </c>
    </row>
    <row r="139" spans="1:33" x14ac:dyDescent="0.25">
      <c r="A139" s="14" t="s">
        <v>9</v>
      </c>
      <c r="B139" s="11">
        <v>4</v>
      </c>
      <c r="C139" s="44"/>
      <c r="D139" s="44"/>
      <c r="E139" s="11">
        <v>4</v>
      </c>
      <c r="F139" s="11">
        <v>5</v>
      </c>
      <c r="G139" s="11">
        <v>4</v>
      </c>
      <c r="H139" s="11">
        <v>3</v>
      </c>
      <c r="I139" s="11">
        <v>3</v>
      </c>
      <c r="J139" s="44"/>
      <c r="K139" s="44"/>
      <c r="L139" s="11">
        <v>3</v>
      </c>
      <c r="M139" s="11">
        <v>2</v>
      </c>
      <c r="N139" s="11">
        <v>4</v>
      </c>
      <c r="O139" s="11">
        <v>3</v>
      </c>
      <c r="P139" s="11">
        <v>3</v>
      </c>
      <c r="Q139" s="44"/>
      <c r="R139" s="44"/>
      <c r="S139" s="11">
        <v>5</v>
      </c>
      <c r="T139" s="11">
        <v>4</v>
      </c>
      <c r="U139" s="44"/>
      <c r="V139" s="11">
        <v>3</v>
      </c>
      <c r="W139" s="11">
        <v>4</v>
      </c>
      <c r="X139" s="44"/>
      <c r="Y139" s="44"/>
      <c r="Z139" s="11">
        <v>4</v>
      </c>
      <c r="AA139" s="11">
        <v>3</v>
      </c>
      <c r="AB139" s="11">
        <v>4</v>
      </c>
      <c r="AC139" s="11">
        <v>2</v>
      </c>
      <c r="AD139" s="11">
        <v>3</v>
      </c>
      <c r="AE139" s="44"/>
      <c r="AF139" s="44"/>
      <c r="AG139" s="13">
        <f t="shared" si="343"/>
        <v>70</v>
      </c>
    </row>
    <row r="140" spans="1:33" x14ac:dyDescent="0.25">
      <c r="A140" s="10" t="s">
        <v>5</v>
      </c>
      <c r="B140" s="11">
        <v>1</v>
      </c>
      <c r="C140" s="44"/>
      <c r="D140" s="44"/>
      <c r="E140" s="11">
        <v>1</v>
      </c>
      <c r="F140" s="11">
        <v>1</v>
      </c>
      <c r="G140" s="11">
        <v>1</v>
      </c>
      <c r="H140" s="11">
        <v>1</v>
      </c>
      <c r="I140" s="11">
        <v>1</v>
      </c>
      <c r="J140" s="44"/>
      <c r="K140" s="44"/>
      <c r="L140" s="11">
        <v>1</v>
      </c>
      <c r="M140" s="11">
        <v>1</v>
      </c>
      <c r="N140" s="11">
        <v>1</v>
      </c>
      <c r="O140" s="11">
        <v>1</v>
      </c>
      <c r="P140" s="11">
        <v>1</v>
      </c>
      <c r="Q140" s="44"/>
      <c r="R140" s="44"/>
      <c r="S140" s="11">
        <v>1</v>
      </c>
      <c r="T140" s="11">
        <v>2</v>
      </c>
      <c r="U140" s="44"/>
      <c r="V140" s="11">
        <v>1</v>
      </c>
      <c r="W140" s="11">
        <v>1</v>
      </c>
      <c r="X140" s="44"/>
      <c r="Y140" s="44"/>
      <c r="Z140" s="11">
        <v>1</v>
      </c>
      <c r="AA140" s="11">
        <v>1</v>
      </c>
      <c r="AB140" s="11">
        <v>1</v>
      </c>
      <c r="AC140" s="11">
        <v>1</v>
      </c>
      <c r="AD140" s="11">
        <v>1</v>
      </c>
      <c r="AE140" s="44"/>
      <c r="AF140" s="44"/>
      <c r="AG140" s="13">
        <f t="shared" si="343"/>
        <v>21</v>
      </c>
    </row>
    <row r="141" spans="1:33" x14ac:dyDescent="0.25">
      <c r="A141" s="15" t="s">
        <v>6</v>
      </c>
      <c r="B141" s="11">
        <v>0</v>
      </c>
      <c r="C141" s="44"/>
      <c r="D141" s="44"/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44"/>
      <c r="K141" s="44"/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44"/>
      <c r="R141" s="44"/>
      <c r="S141" s="11">
        <v>0</v>
      </c>
      <c r="T141" s="11">
        <v>0</v>
      </c>
      <c r="U141" s="44"/>
      <c r="V141" s="11">
        <v>0</v>
      </c>
      <c r="W141" s="11">
        <v>0</v>
      </c>
      <c r="X141" s="44"/>
      <c r="Y141" s="44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44"/>
      <c r="AF141" s="44"/>
      <c r="AG141" s="13">
        <f t="shared" si="343"/>
        <v>0</v>
      </c>
    </row>
    <row r="142" spans="1:33" ht="12.75" thickBot="1" x14ac:dyDescent="0.3">
      <c r="A142" s="15" t="s">
        <v>7</v>
      </c>
      <c r="B142" s="11">
        <v>5</v>
      </c>
      <c r="C142" s="44"/>
      <c r="D142" s="44"/>
      <c r="E142" s="11">
        <v>4</v>
      </c>
      <c r="F142" s="11">
        <v>4</v>
      </c>
      <c r="G142" s="11">
        <v>4</v>
      </c>
      <c r="H142" s="11">
        <v>3</v>
      </c>
      <c r="I142" s="11">
        <v>3</v>
      </c>
      <c r="J142" s="44"/>
      <c r="K142" s="44"/>
      <c r="L142" s="11">
        <v>3</v>
      </c>
      <c r="M142" s="11">
        <v>2</v>
      </c>
      <c r="N142" s="11">
        <v>4</v>
      </c>
      <c r="O142" s="11">
        <v>3</v>
      </c>
      <c r="P142" s="11">
        <v>3</v>
      </c>
      <c r="Q142" s="44"/>
      <c r="R142" s="44"/>
      <c r="S142" s="11">
        <v>5</v>
      </c>
      <c r="T142" s="11">
        <v>3</v>
      </c>
      <c r="U142" s="44"/>
      <c r="V142" s="11">
        <v>3</v>
      </c>
      <c r="W142" s="11">
        <v>4</v>
      </c>
      <c r="X142" s="44"/>
      <c r="Y142" s="44"/>
      <c r="Z142" s="11">
        <v>3</v>
      </c>
      <c r="AA142" s="11">
        <v>3</v>
      </c>
      <c r="AB142" s="11">
        <v>6</v>
      </c>
      <c r="AC142" s="11">
        <v>2</v>
      </c>
      <c r="AD142" s="11">
        <v>3</v>
      </c>
      <c r="AE142" s="44"/>
      <c r="AF142" s="44"/>
      <c r="AG142" s="16">
        <f t="shared" si="343"/>
        <v>70</v>
      </c>
    </row>
    <row r="143" spans="1:33" ht="12.75" thickTop="1" x14ac:dyDescent="0.25">
      <c r="A143" s="17" t="s">
        <v>8</v>
      </c>
      <c r="B143" s="18">
        <f t="shared" ref="B143" si="344">IF(B145+B146=0,"",B145+B146)</f>
        <v>4</v>
      </c>
      <c r="C143" s="45" t="str">
        <f>IF(C145+C146=0,"",C145+C146)</f>
        <v/>
      </c>
      <c r="D143" s="45" t="str">
        <f t="shared" ref="D143:F143" si="345">IF(D145+D146=0,"",D145+D146)</f>
        <v/>
      </c>
      <c r="E143" s="18">
        <f t="shared" si="345"/>
        <v>3</v>
      </c>
      <c r="F143" s="18">
        <f t="shared" si="345"/>
        <v>3</v>
      </c>
      <c r="G143" s="18">
        <f>IF(G145+G146=0,"",G145+G146)</f>
        <v>3</v>
      </c>
      <c r="H143" s="18">
        <f>IF(H145+H146=0,"",H145+H146)</f>
        <v>2</v>
      </c>
      <c r="I143" s="18">
        <f>IF(I145+I146=0,"",I145+I146)</f>
        <v>2</v>
      </c>
      <c r="J143" s="45" t="str">
        <f t="shared" ref="J143:T143" si="346">IF(J145+J146=0,"",J145+J146)</f>
        <v/>
      </c>
      <c r="K143" s="45" t="str">
        <f t="shared" si="346"/>
        <v/>
      </c>
      <c r="L143" s="18">
        <f t="shared" si="346"/>
        <v>2</v>
      </c>
      <c r="M143" s="18">
        <f t="shared" si="346"/>
        <v>1</v>
      </c>
      <c r="N143" s="18">
        <f t="shared" si="346"/>
        <v>3</v>
      </c>
      <c r="O143" s="18">
        <f t="shared" si="346"/>
        <v>2</v>
      </c>
      <c r="P143" s="18">
        <v>2</v>
      </c>
      <c r="Q143" s="45" t="str">
        <f t="shared" si="346"/>
        <v/>
      </c>
      <c r="R143" s="45" t="str">
        <f t="shared" si="346"/>
        <v/>
      </c>
      <c r="S143" s="18">
        <f t="shared" si="346"/>
        <v>4</v>
      </c>
      <c r="T143" s="18">
        <f t="shared" si="346"/>
        <v>2</v>
      </c>
      <c r="U143" s="45" t="str">
        <f>IF(U145+U146=0,"",U145+U146)</f>
        <v/>
      </c>
      <c r="V143" s="18">
        <f t="shared" ref="V143:AB143" si="347">IF(V145+V146=0,"",V145+V146)</f>
        <v>2</v>
      </c>
      <c r="W143" s="18">
        <v>3</v>
      </c>
      <c r="X143" s="45" t="str">
        <f t="shared" si="347"/>
        <v/>
      </c>
      <c r="Y143" s="45" t="str">
        <f t="shared" si="347"/>
        <v/>
      </c>
      <c r="Z143" s="18">
        <f t="shared" si="347"/>
        <v>2</v>
      </c>
      <c r="AA143" s="18">
        <f t="shared" si="347"/>
        <v>2</v>
      </c>
      <c r="AB143" s="18">
        <f t="shared" si="347"/>
        <v>5</v>
      </c>
      <c r="AC143" s="18">
        <v>1</v>
      </c>
      <c r="AD143" s="18">
        <f t="shared" ref="AD143:AF143" si="348">IF(AD145+AD146=0,"",AD145+AD146)</f>
        <v>2</v>
      </c>
      <c r="AE143" s="45" t="str">
        <f t="shared" si="348"/>
        <v/>
      </c>
      <c r="AF143" s="45" t="str">
        <f t="shared" si="348"/>
        <v/>
      </c>
      <c r="AG143" s="20">
        <f t="shared" si="343"/>
        <v>50</v>
      </c>
    </row>
    <row r="144" spans="1:33" x14ac:dyDescent="0.25">
      <c r="A144" s="21" t="s">
        <v>10</v>
      </c>
      <c r="B144" s="22">
        <v>3</v>
      </c>
      <c r="C144" s="46"/>
      <c r="D144" s="46"/>
      <c r="E144" s="22">
        <v>3</v>
      </c>
      <c r="F144" s="22">
        <v>3</v>
      </c>
      <c r="G144" s="22">
        <v>2</v>
      </c>
      <c r="H144" s="22">
        <v>2</v>
      </c>
      <c r="I144" s="22">
        <v>2</v>
      </c>
      <c r="J144" s="46"/>
      <c r="K144" s="46"/>
      <c r="L144" s="22">
        <v>2</v>
      </c>
      <c r="M144" s="22">
        <v>1</v>
      </c>
      <c r="N144" s="22">
        <v>3</v>
      </c>
      <c r="O144" s="22">
        <v>2</v>
      </c>
      <c r="P144" s="22">
        <v>2</v>
      </c>
      <c r="Q144" s="46"/>
      <c r="R144" s="46"/>
      <c r="S144" s="22">
        <v>4</v>
      </c>
      <c r="T144" s="22">
        <v>2</v>
      </c>
      <c r="U144" s="46"/>
      <c r="V144" s="22">
        <v>1</v>
      </c>
      <c r="W144" s="22">
        <v>3</v>
      </c>
      <c r="X144" s="46"/>
      <c r="Y144" s="46"/>
      <c r="Z144" s="22">
        <v>2</v>
      </c>
      <c r="AA144" s="22">
        <v>2</v>
      </c>
      <c r="AB144" s="22">
        <v>3</v>
      </c>
      <c r="AC144" s="22">
        <v>1</v>
      </c>
      <c r="AD144" s="22">
        <v>2</v>
      </c>
      <c r="AE144" s="46"/>
      <c r="AF144" s="46"/>
      <c r="AG144" s="13">
        <f t="shared" si="343"/>
        <v>45</v>
      </c>
    </row>
    <row r="145" spans="1:33" x14ac:dyDescent="0.25">
      <c r="A145" s="24" t="s">
        <v>1</v>
      </c>
      <c r="B145" s="25">
        <v>4</v>
      </c>
      <c r="C145" s="47"/>
      <c r="D145" s="47"/>
      <c r="E145" s="25">
        <v>2</v>
      </c>
      <c r="F145" s="25">
        <v>3</v>
      </c>
      <c r="G145" s="25">
        <v>3</v>
      </c>
      <c r="H145" s="25">
        <v>2</v>
      </c>
      <c r="I145" s="25">
        <v>2</v>
      </c>
      <c r="J145" s="47"/>
      <c r="K145" s="47"/>
      <c r="L145" s="25">
        <v>2</v>
      </c>
      <c r="M145" s="50">
        <v>1</v>
      </c>
      <c r="N145" s="25">
        <v>3</v>
      </c>
      <c r="O145" s="25">
        <v>2</v>
      </c>
      <c r="P145" s="25">
        <v>2</v>
      </c>
      <c r="Q145" s="47"/>
      <c r="R145" s="47"/>
      <c r="S145" s="25">
        <v>4</v>
      </c>
      <c r="T145" s="25">
        <v>2</v>
      </c>
      <c r="U145" s="47"/>
      <c r="V145" s="25">
        <v>2</v>
      </c>
      <c r="W145" s="25">
        <v>3</v>
      </c>
      <c r="X145" s="47"/>
      <c r="Y145" s="47"/>
      <c r="Z145" s="25">
        <v>2</v>
      </c>
      <c r="AA145" s="25">
        <v>2</v>
      </c>
      <c r="AB145" s="50">
        <v>4</v>
      </c>
      <c r="AC145" s="25">
        <v>1</v>
      </c>
      <c r="AD145" s="25">
        <v>2</v>
      </c>
      <c r="AE145" s="47"/>
      <c r="AF145" s="47"/>
      <c r="AG145" s="13">
        <f t="shared" si="343"/>
        <v>48</v>
      </c>
    </row>
    <row r="146" spans="1:33" x14ac:dyDescent="0.25">
      <c r="A146" s="21" t="s">
        <v>2</v>
      </c>
      <c r="B146" s="27">
        <v>0</v>
      </c>
      <c r="C146" s="48"/>
      <c r="D146" s="48"/>
      <c r="E146" s="27">
        <v>1</v>
      </c>
      <c r="F146" s="27">
        <v>0</v>
      </c>
      <c r="G146" s="27">
        <v>0</v>
      </c>
      <c r="H146" s="27">
        <v>0</v>
      </c>
      <c r="I146" s="27">
        <v>0</v>
      </c>
      <c r="J146" s="48"/>
      <c r="K146" s="48"/>
      <c r="L146" s="27">
        <v>0</v>
      </c>
      <c r="M146" s="51">
        <v>0</v>
      </c>
      <c r="N146" s="27">
        <v>0</v>
      </c>
      <c r="O146" s="27">
        <v>0</v>
      </c>
      <c r="P146" s="27">
        <v>0</v>
      </c>
      <c r="Q146" s="48"/>
      <c r="R146" s="48"/>
      <c r="S146" s="27">
        <v>0</v>
      </c>
      <c r="T146" s="27">
        <v>0</v>
      </c>
      <c r="U146" s="48"/>
      <c r="V146" s="27">
        <v>0</v>
      </c>
      <c r="W146" s="27">
        <v>0</v>
      </c>
      <c r="X146" s="48"/>
      <c r="Y146" s="48"/>
      <c r="Z146" s="27">
        <v>0</v>
      </c>
      <c r="AA146" s="27">
        <v>0</v>
      </c>
      <c r="AB146" s="51">
        <v>1</v>
      </c>
      <c r="AC146" s="27">
        <v>0</v>
      </c>
      <c r="AD146" s="27">
        <v>0</v>
      </c>
      <c r="AE146" s="48"/>
      <c r="AF146" s="48"/>
      <c r="AG146" s="13">
        <f t="shared" si="343"/>
        <v>2</v>
      </c>
    </row>
    <row r="147" spans="1:33" x14ac:dyDescent="0.25">
      <c r="A147" s="29" t="s">
        <v>3</v>
      </c>
      <c r="B147" s="30">
        <f t="shared" ref="B147:AF147" si="349">IFERROR(B145/B143,"-")</f>
        <v>1</v>
      </c>
      <c r="C147" s="49" t="str">
        <f t="shared" si="349"/>
        <v>-</v>
      </c>
      <c r="D147" s="49" t="str">
        <f t="shared" si="349"/>
        <v>-</v>
      </c>
      <c r="E147" s="30">
        <f t="shared" si="349"/>
        <v>0.66666666666666663</v>
      </c>
      <c r="F147" s="30">
        <f t="shared" si="349"/>
        <v>1</v>
      </c>
      <c r="G147" s="30">
        <f t="shared" si="349"/>
        <v>1</v>
      </c>
      <c r="H147" s="30">
        <f t="shared" si="349"/>
        <v>1</v>
      </c>
      <c r="I147" s="30">
        <f t="shared" si="349"/>
        <v>1</v>
      </c>
      <c r="J147" s="49" t="str">
        <f t="shared" si="349"/>
        <v>-</v>
      </c>
      <c r="K147" s="49" t="str">
        <f t="shared" si="349"/>
        <v>-</v>
      </c>
      <c r="L147" s="30">
        <f t="shared" si="349"/>
        <v>1</v>
      </c>
      <c r="M147" s="30">
        <f t="shared" si="349"/>
        <v>1</v>
      </c>
      <c r="N147" s="30">
        <f t="shared" si="349"/>
        <v>1</v>
      </c>
      <c r="O147" s="30">
        <f t="shared" si="349"/>
        <v>1</v>
      </c>
      <c r="P147" s="30">
        <f t="shared" si="349"/>
        <v>1</v>
      </c>
      <c r="Q147" s="49" t="str">
        <f t="shared" si="349"/>
        <v>-</v>
      </c>
      <c r="R147" s="49" t="str">
        <f t="shared" si="349"/>
        <v>-</v>
      </c>
      <c r="S147" s="30">
        <f t="shared" si="349"/>
        <v>1</v>
      </c>
      <c r="T147" s="30">
        <f t="shared" si="349"/>
        <v>1</v>
      </c>
      <c r="U147" s="49" t="str">
        <f t="shared" si="349"/>
        <v>-</v>
      </c>
      <c r="V147" s="30">
        <f t="shared" si="349"/>
        <v>1</v>
      </c>
      <c r="W147" s="30">
        <f t="shared" si="349"/>
        <v>1</v>
      </c>
      <c r="X147" s="49" t="str">
        <f t="shared" si="349"/>
        <v>-</v>
      </c>
      <c r="Y147" s="49" t="str">
        <f t="shared" si="349"/>
        <v>-</v>
      </c>
      <c r="Z147" s="30">
        <f t="shared" si="349"/>
        <v>1</v>
      </c>
      <c r="AA147" s="30">
        <f t="shared" si="349"/>
        <v>1</v>
      </c>
      <c r="AB147" s="30">
        <f t="shared" si="349"/>
        <v>0.8</v>
      </c>
      <c r="AC147" s="30">
        <f t="shared" si="349"/>
        <v>1</v>
      </c>
      <c r="AD147" s="30">
        <f t="shared" si="349"/>
        <v>1</v>
      </c>
      <c r="AE147" s="49" t="str">
        <f t="shared" si="349"/>
        <v>-</v>
      </c>
      <c r="AF147" s="49" t="str">
        <f t="shared" si="349"/>
        <v>-</v>
      </c>
      <c r="AG147" s="32">
        <f>IF(ISERROR(AG145/AG143),"",AG145/AG143)</f>
        <v>0.96</v>
      </c>
    </row>
    <row r="148" spans="1:33" x14ac:dyDescent="0.25">
      <c r="A148" s="33" t="s">
        <v>11</v>
      </c>
    </row>
    <row r="149" spans="1:33" s="59" customFormat="1" x14ac:dyDescent="0.25">
      <c r="A149" s="60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8"/>
      <c r="AG149" s="71"/>
    </row>
    <row r="150" spans="1:33" s="59" customFormat="1" x14ac:dyDescent="0.2">
      <c r="A150" s="67" t="s">
        <v>22</v>
      </c>
      <c r="B150" s="73">
        <v>1</v>
      </c>
      <c r="C150" s="83"/>
      <c r="D150" s="83"/>
      <c r="E150" s="73">
        <v>1</v>
      </c>
      <c r="F150" s="73">
        <v>1</v>
      </c>
      <c r="G150" s="73">
        <v>1</v>
      </c>
      <c r="H150" s="73">
        <v>1</v>
      </c>
      <c r="I150" s="73">
        <v>1</v>
      </c>
      <c r="J150" s="83"/>
      <c r="K150" s="83"/>
      <c r="L150" s="73">
        <v>1</v>
      </c>
      <c r="M150" s="73">
        <v>1</v>
      </c>
      <c r="N150" s="73">
        <v>1</v>
      </c>
      <c r="O150" s="73">
        <v>1</v>
      </c>
      <c r="P150" s="73">
        <v>1</v>
      </c>
      <c r="Q150" s="83"/>
      <c r="R150" s="83"/>
      <c r="S150" s="73">
        <v>1</v>
      </c>
      <c r="T150" s="73">
        <v>1</v>
      </c>
      <c r="U150" s="83"/>
      <c r="V150" s="73">
        <v>1</v>
      </c>
      <c r="W150" s="73">
        <v>1</v>
      </c>
      <c r="X150" s="83"/>
      <c r="Y150" s="83"/>
      <c r="Z150" s="73">
        <v>1</v>
      </c>
      <c r="AA150" s="73">
        <v>1</v>
      </c>
      <c r="AB150" s="73">
        <v>1</v>
      </c>
      <c r="AC150" s="73">
        <v>1</v>
      </c>
      <c r="AD150" s="73">
        <v>1</v>
      </c>
      <c r="AE150" s="83"/>
      <c r="AF150" s="83"/>
      <c r="AG150" s="64"/>
    </row>
    <row r="151" spans="1:33" s="63" customFormat="1" x14ac:dyDescent="0.2">
      <c r="A151" s="61"/>
      <c r="B151" s="77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62"/>
    </row>
    <row r="152" spans="1:33" s="63" customFormat="1" x14ac:dyDescent="0.2">
      <c r="A152" s="68" t="s">
        <v>25</v>
      </c>
      <c r="B152" s="73">
        <f>+B153+B154</f>
        <v>4</v>
      </c>
      <c r="C152" s="83"/>
      <c r="D152" s="83"/>
      <c r="E152" s="73">
        <f t="shared" ref="E152" si="350">+E153+E154</f>
        <v>2</v>
      </c>
      <c r="F152" s="73">
        <f t="shared" ref="F152" si="351">+F153+F154</f>
        <v>3</v>
      </c>
      <c r="G152" s="73">
        <f t="shared" ref="G152" si="352">+G153+G154</f>
        <v>3</v>
      </c>
      <c r="H152" s="73">
        <f t="shared" ref="H152" si="353">+H153+H154</f>
        <v>2</v>
      </c>
      <c r="I152" s="73">
        <f t="shared" ref="I152" si="354">+I153+I154</f>
        <v>2</v>
      </c>
      <c r="J152" s="83"/>
      <c r="K152" s="83"/>
      <c r="L152" s="73">
        <f t="shared" ref="L152" si="355">+L153+L154</f>
        <v>2</v>
      </c>
      <c r="M152" s="73">
        <f t="shared" ref="M152" si="356">+M153+M154</f>
        <v>1</v>
      </c>
      <c r="N152" s="73">
        <f t="shared" ref="N152" si="357">+N153+N154</f>
        <v>3</v>
      </c>
      <c r="O152" s="73">
        <f t="shared" ref="O152" si="358">+O153+O154</f>
        <v>2</v>
      </c>
      <c r="P152" s="73">
        <f t="shared" ref="P152" si="359">+P153+P154</f>
        <v>2</v>
      </c>
      <c r="Q152" s="83"/>
      <c r="R152" s="83"/>
      <c r="S152" s="73">
        <f t="shared" ref="S152" si="360">+S153+S154</f>
        <v>4</v>
      </c>
      <c r="T152" s="73">
        <f t="shared" ref="T152" si="361">+T153+T154</f>
        <v>2</v>
      </c>
      <c r="U152" s="83"/>
      <c r="V152" s="73">
        <f t="shared" ref="V152" si="362">+V153+V154</f>
        <v>2</v>
      </c>
      <c r="W152" s="73">
        <f t="shared" ref="W152" si="363">+W153+W154</f>
        <v>3</v>
      </c>
      <c r="X152" s="83"/>
      <c r="Y152" s="83"/>
      <c r="Z152" s="73">
        <f t="shared" ref="Z152" si="364">+Z153+Z154</f>
        <v>2</v>
      </c>
      <c r="AA152" s="73">
        <f t="shared" ref="AA152" si="365">+AA153+AA154</f>
        <v>2</v>
      </c>
      <c r="AB152" s="73">
        <f t="shared" ref="AB152" si="366">+AB153+AB154</f>
        <v>4</v>
      </c>
      <c r="AC152" s="73">
        <f t="shared" ref="AC152" si="367">+AC153+AC154</f>
        <v>1</v>
      </c>
      <c r="AD152" s="73">
        <f t="shared" ref="AD152" si="368">+AD153+AD154</f>
        <v>2</v>
      </c>
      <c r="AE152" s="83"/>
      <c r="AF152" s="83"/>
      <c r="AG152" s="73">
        <f t="shared" ref="AG152:AG154" si="369">SUM(B152:AF152)</f>
        <v>48</v>
      </c>
    </row>
    <row r="153" spans="1:33" s="59" customFormat="1" x14ac:dyDescent="0.2">
      <c r="A153" s="65" t="s">
        <v>24</v>
      </c>
      <c r="B153" s="79">
        <v>2</v>
      </c>
      <c r="C153" s="84"/>
      <c r="D153" s="84"/>
      <c r="E153" s="74">
        <v>0</v>
      </c>
      <c r="F153" s="74">
        <v>3</v>
      </c>
      <c r="G153" s="74">
        <v>1</v>
      </c>
      <c r="H153" s="74">
        <v>1</v>
      </c>
      <c r="I153" s="74">
        <v>1</v>
      </c>
      <c r="J153" s="84"/>
      <c r="K153" s="84"/>
      <c r="L153" s="74">
        <v>1</v>
      </c>
      <c r="M153" s="74">
        <v>1</v>
      </c>
      <c r="N153" s="74">
        <v>2</v>
      </c>
      <c r="O153" s="74">
        <v>1</v>
      </c>
      <c r="P153" s="74">
        <v>1</v>
      </c>
      <c r="Q153" s="84"/>
      <c r="R153" s="84"/>
      <c r="S153" s="74">
        <v>3</v>
      </c>
      <c r="T153" s="74">
        <v>0</v>
      </c>
      <c r="U153" s="84"/>
      <c r="V153" s="74">
        <v>2</v>
      </c>
      <c r="W153" s="74">
        <v>2</v>
      </c>
      <c r="X153" s="84"/>
      <c r="Y153" s="84"/>
      <c r="Z153" s="74">
        <v>0</v>
      </c>
      <c r="AA153" s="74">
        <v>1</v>
      </c>
      <c r="AB153" s="74">
        <v>1</v>
      </c>
      <c r="AC153" s="74">
        <v>0</v>
      </c>
      <c r="AD153" s="74">
        <v>2</v>
      </c>
      <c r="AE153" s="84"/>
      <c r="AF153" s="84"/>
      <c r="AG153" s="74">
        <f t="shared" si="369"/>
        <v>25</v>
      </c>
    </row>
    <row r="154" spans="1:33" s="59" customFormat="1" x14ac:dyDescent="0.2">
      <c r="A154" s="66" t="s">
        <v>23</v>
      </c>
      <c r="B154" s="80">
        <v>2</v>
      </c>
      <c r="C154" s="85"/>
      <c r="D154" s="85"/>
      <c r="E154" s="75">
        <v>2</v>
      </c>
      <c r="F154" s="75">
        <v>0</v>
      </c>
      <c r="G154" s="75">
        <v>2</v>
      </c>
      <c r="H154" s="75">
        <v>1</v>
      </c>
      <c r="I154" s="75">
        <v>1</v>
      </c>
      <c r="J154" s="85"/>
      <c r="K154" s="85"/>
      <c r="L154" s="75">
        <v>1</v>
      </c>
      <c r="M154" s="75">
        <v>0</v>
      </c>
      <c r="N154" s="75">
        <v>1</v>
      </c>
      <c r="O154" s="75">
        <v>1</v>
      </c>
      <c r="P154" s="75">
        <v>1</v>
      </c>
      <c r="Q154" s="85"/>
      <c r="R154" s="85"/>
      <c r="S154" s="75">
        <v>1</v>
      </c>
      <c r="T154" s="75">
        <v>2</v>
      </c>
      <c r="U154" s="85"/>
      <c r="V154" s="75">
        <v>0</v>
      </c>
      <c r="W154" s="75">
        <v>1</v>
      </c>
      <c r="X154" s="85"/>
      <c r="Y154" s="85"/>
      <c r="Z154" s="75">
        <v>2</v>
      </c>
      <c r="AA154" s="75">
        <v>1</v>
      </c>
      <c r="AB154" s="75">
        <v>3</v>
      </c>
      <c r="AC154" s="75">
        <v>1</v>
      </c>
      <c r="AD154" s="75">
        <v>0</v>
      </c>
      <c r="AE154" s="85"/>
      <c r="AF154" s="85"/>
      <c r="AG154" s="75">
        <f t="shared" si="369"/>
        <v>23</v>
      </c>
    </row>
    <row r="155" spans="1:33" x14ac:dyDescent="0.2">
      <c r="A155" s="33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</row>
    <row r="156" spans="1:33" x14ac:dyDescent="0.25">
      <c r="A156" s="33"/>
    </row>
    <row r="157" spans="1:33" ht="13.9" x14ac:dyDescent="0.25">
      <c r="A157" s="3" t="s">
        <v>19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86" t="s">
        <v>29</v>
      </c>
      <c r="AF157" s="70"/>
      <c r="AG157" s="70"/>
    </row>
    <row r="158" spans="1:33" x14ac:dyDescent="0.25">
      <c r="A158" s="4"/>
      <c r="B158" s="5">
        <v>45383</v>
      </c>
      <c r="C158" s="5">
        <f>B158+1</f>
        <v>45384</v>
      </c>
      <c r="D158" s="5">
        <f t="shared" ref="D158" si="370">C158+1</f>
        <v>45385</v>
      </c>
      <c r="E158" s="5">
        <f t="shared" ref="E158" si="371">D158+1</f>
        <v>45386</v>
      </c>
      <c r="F158" s="5">
        <f t="shared" ref="F158" si="372">E158+1</f>
        <v>45387</v>
      </c>
      <c r="G158" s="42">
        <f t="shared" ref="G158" si="373">F158+1</f>
        <v>45388</v>
      </c>
      <c r="H158" s="42">
        <f t="shared" ref="H158" si="374">G158+1</f>
        <v>45389</v>
      </c>
      <c r="I158" s="5">
        <f t="shared" ref="I158" si="375">H158+1</f>
        <v>45390</v>
      </c>
      <c r="J158" s="5">
        <f t="shared" ref="J158" si="376">I158+1</f>
        <v>45391</v>
      </c>
      <c r="K158" s="5">
        <f t="shared" ref="K158" si="377">J158+1</f>
        <v>45392</v>
      </c>
      <c r="L158" s="5">
        <f t="shared" ref="L158" si="378">K158+1</f>
        <v>45393</v>
      </c>
      <c r="M158" s="5">
        <f t="shared" ref="M158" si="379">L158+1</f>
        <v>45394</v>
      </c>
      <c r="N158" s="42">
        <f t="shared" ref="N158" si="380">M158+1</f>
        <v>45395</v>
      </c>
      <c r="O158" s="42">
        <f t="shared" ref="O158" si="381">N158+1</f>
        <v>45396</v>
      </c>
      <c r="P158" s="5">
        <f t="shared" ref="P158" si="382">O158+1</f>
        <v>45397</v>
      </c>
      <c r="Q158" s="5">
        <f t="shared" ref="Q158" si="383">P158+1</f>
        <v>45398</v>
      </c>
      <c r="R158" s="5">
        <f t="shared" ref="R158" si="384">Q158+1</f>
        <v>45399</v>
      </c>
      <c r="S158" s="5">
        <f t="shared" ref="S158" si="385">R158+1</f>
        <v>45400</v>
      </c>
      <c r="T158" s="5">
        <f t="shared" ref="T158" si="386">S158+1</f>
        <v>45401</v>
      </c>
      <c r="U158" s="42">
        <f t="shared" ref="U158" si="387">T158+1</f>
        <v>45402</v>
      </c>
      <c r="V158" s="42">
        <f t="shared" ref="V158" si="388">U158+1</f>
        <v>45403</v>
      </c>
      <c r="W158" s="5">
        <f t="shared" ref="W158" si="389">V158+1</f>
        <v>45404</v>
      </c>
      <c r="X158" s="5">
        <f t="shared" ref="X158" si="390">W158+1</f>
        <v>45405</v>
      </c>
      <c r="Y158" s="5">
        <f t="shared" ref="Y158" si="391">X158+1</f>
        <v>45406</v>
      </c>
      <c r="Z158" s="5">
        <f t="shared" ref="Z158" si="392">Y158+1</f>
        <v>45407</v>
      </c>
      <c r="AA158" s="5">
        <f t="shared" ref="AA158" si="393">Z158+1</f>
        <v>45408</v>
      </c>
      <c r="AB158" s="42">
        <f t="shared" ref="AB158" si="394">AA158+1</f>
        <v>45409</v>
      </c>
      <c r="AC158" s="42">
        <f t="shared" ref="AC158" si="395">AB158+1</f>
        <v>45410</v>
      </c>
      <c r="AD158" s="42">
        <f t="shared" ref="AD158" si="396">AC158+1</f>
        <v>45411</v>
      </c>
      <c r="AE158" s="5">
        <f t="shared" ref="AE158" si="397">AD158+1</f>
        <v>45412</v>
      </c>
      <c r="AF158" s="54" t="s">
        <v>0</v>
      </c>
    </row>
    <row r="159" spans="1:33" x14ac:dyDescent="0.25">
      <c r="A159" s="7"/>
      <c r="B159" s="8">
        <f>B158</f>
        <v>45383</v>
      </c>
      <c r="C159" s="8">
        <f t="shared" ref="C159:AE159" si="398">C158</f>
        <v>45384</v>
      </c>
      <c r="D159" s="8">
        <f t="shared" si="398"/>
        <v>45385</v>
      </c>
      <c r="E159" s="8">
        <f t="shared" si="398"/>
        <v>45386</v>
      </c>
      <c r="F159" s="8">
        <f t="shared" si="398"/>
        <v>45387</v>
      </c>
      <c r="G159" s="43">
        <f t="shared" si="398"/>
        <v>45388</v>
      </c>
      <c r="H159" s="43">
        <f t="shared" si="398"/>
        <v>45389</v>
      </c>
      <c r="I159" s="8">
        <f t="shared" si="398"/>
        <v>45390</v>
      </c>
      <c r="J159" s="8">
        <f t="shared" si="398"/>
        <v>45391</v>
      </c>
      <c r="K159" s="8">
        <f t="shared" si="398"/>
        <v>45392</v>
      </c>
      <c r="L159" s="8">
        <f t="shared" si="398"/>
        <v>45393</v>
      </c>
      <c r="M159" s="8">
        <f t="shared" si="398"/>
        <v>45394</v>
      </c>
      <c r="N159" s="43">
        <f t="shared" si="398"/>
        <v>45395</v>
      </c>
      <c r="O159" s="43">
        <f t="shared" si="398"/>
        <v>45396</v>
      </c>
      <c r="P159" s="8">
        <f t="shared" si="398"/>
        <v>45397</v>
      </c>
      <c r="Q159" s="8">
        <f t="shared" si="398"/>
        <v>45398</v>
      </c>
      <c r="R159" s="8">
        <f t="shared" si="398"/>
        <v>45399</v>
      </c>
      <c r="S159" s="8">
        <f t="shared" si="398"/>
        <v>45400</v>
      </c>
      <c r="T159" s="8">
        <f t="shared" si="398"/>
        <v>45401</v>
      </c>
      <c r="U159" s="43">
        <f t="shared" si="398"/>
        <v>45402</v>
      </c>
      <c r="V159" s="43">
        <f t="shared" si="398"/>
        <v>45403</v>
      </c>
      <c r="W159" s="8">
        <f t="shared" si="398"/>
        <v>45404</v>
      </c>
      <c r="X159" s="8">
        <f t="shared" si="398"/>
        <v>45405</v>
      </c>
      <c r="Y159" s="8">
        <f t="shared" si="398"/>
        <v>45406</v>
      </c>
      <c r="Z159" s="8">
        <f t="shared" si="398"/>
        <v>45407</v>
      </c>
      <c r="AA159" s="8">
        <f t="shared" si="398"/>
        <v>45408</v>
      </c>
      <c r="AB159" s="43">
        <f t="shared" si="398"/>
        <v>45409</v>
      </c>
      <c r="AC159" s="43">
        <f t="shared" si="398"/>
        <v>45410</v>
      </c>
      <c r="AD159" s="43">
        <f t="shared" si="398"/>
        <v>45411</v>
      </c>
      <c r="AE159" s="8">
        <f t="shared" si="398"/>
        <v>45412</v>
      </c>
      <c r="AF159" s="55"/>
    </row>
    <row r="160" spans="1:33" x14ac:dyDescent="0.25">
      <c r="A160" s="10" t="s">
        <v>4</v>
      </c>
      <c r="B160" s="11">
        <v>5</v>
      </c>
      <c r="C160" s="11">
        <v>5</v>
      </c>
      <c r="D160" s="11">
        <v>9</v>
      </c>
      <c r="E160" s="11">
        <v>8</v>
      </c>
      <c r="F160" s="11">
        <v>6</v>
      </c>
      <c r="G160" s="44"/>
      <c r="H160" s="44"/>
      <c r="I160" s="11">
        <v>5</v>
      </c>
      <c r="J160" s="11">
        <v>5</v>
      </c>
      <c r="K160" s="11">
        <v>4</v>
      </c>
      <c r="L160" s="11">
        <v>6</v>
      </c>
      <c r="M160" s="11">
        <v>4</v>
      </c>
      <c r="N160" s="44"/>
      <c r="O160" s="44"/>
      <c r="P160" s="11">
        <v>4</v>
      </c>
      <c r="Q160" s="11">
        <v>7</v>
      </c>
      <c r="R160" s="11">
        <v>6</v>
      </c>
      <c r="S160" s="11">
        <v>12</v>
      </c>
      <c r="T160" s="11">
        <v>7</v>
      </c>
      <c r="U160" s="44"/>
      <c r="V160" s="44"/>
      <c r="W160" s="11">
        <v>7</v>
      </c>
      <c r="X160" s="11">
        <v>2</v>
      </c>
      <c r="Y160" s="11">
        <v>2</v>
      </c>
      <c r="Z160" s="11">
        <v>4</v>
      </c>
      <c r="AA160" s="11">
        <v>4</v>
      </c>
      <c r="AB160" s="44"/>
      <c r="AC160" s="44"/>
      <c r="AD160" s="44"/>
      <c r="AE160" s="11">
        <v>7</v>
      </c>
      <c r="AF160" s="13">
        <f t="shared" ref="AF160:AF168" si="399">SUM(B160:AE160)</f>
        <v>119</v>
      </c>
    </row>
    <row r="161" spans="1:33" x14ac:dyDescent="0.25">
      <c r="A161" s="14" t="s">
        <v>9</v>
      </c>
      <c r="B161" s="11">
        <v>4</v>
      </c>
      <c r="C161" s="11">
        <v>4</v>
      </c>
      <c r="D161" s="11">
        <v>6</v>
      </c>
      <c r="E161" s="11">
        <v>5</v>
      </c>
      <c r="F161" s="11">
        <v>4</v>
      </c>
      <c r="G161" s="44"/>
      <c r="H161" s="44"/>
      <c r="I161" s="11">
        <v>4</v>
      </c>
      <c r="J161" s="11">
        <v>3</v>
      </c>
      <c r="K161" s="11">
        <v>4</v>
      </c>
      <c r="L161" s="11">
        <v>5</v>
      </c>
      <c r="M161" s="11">
        <v>3</v>
      </c>
      <c r="N161" s="44"/>
      <c r="O161" s="44"/>
      <c r="P161" s="11">
        <v>3</v>
      </c>
      <c r="Q161" s="11">
        <v>7</v>
      </c>
      <c r="R161" s="11">
        <v>3</v>
      </c>
      <c r="S161" s="11">
        <v>11</v>
      </c>
      <c r="T161" s="11">
        <v>5</v>
      </c>
      <c r="U161" s="44"/>
      <c r="V161" s="44"/>
      <c r="W161" s="11">
        <v>6</v>
      </c>
      <c r="X161" s="11">
        <v>1</v>
      </c>
      <c r="Y161" s="11">
        <v>1</v>
      </c>
      <c r="Z161" s="11">
        <v>3</v>
      </c>
      <c r="AA161" s="11">
        <v>3</v>
      </c>
      <c r="AB161" s="44"/>
      <c r="AC161" s="44"/>
      <c r="AD161" s="44"/>
      <c r="AE161" s="11">
        <v>6</v>
      </c>
      <c r="AF161" s="13">
        <f t="shared" si="399"/>
        <v>91</v>
      </c>
    </row>
    <row r="162" spans="1:33" x14ac:dyDescent="0.25">
      <c r="A162" s="10" t="s">
        <v>5</v>
      </c>
      <c r="B162" s="11">
        <v>0</v>
      </c>
      <c r="C162" s="11">
        <v>1</v>
      </c>
      <c r="D162" s="11">
        <v>1</v>
      </c>
      <c r="E162" s="11">
        <v>2</v>
      </c>
      <c r="F162" s="11">
        <v>2</v>
      </c>
      <c r="G162" s="44"/>
      <c r="H162" s="44"/>
      <c r="I162" s="11">
        <v>1</v>
      </c>
      <c r="J162" s="11">
        <v>1</v>
      </c>
      <c r="K162" s="11">
        <v>1</v>
      </c>
      <c r="L162" s="11">
        <v>1</v>
      </c>
      <c r="M162" s="11">
        <v>1</v>
      </c>
      <c r="N162" s="44"/>
      <c r="O162" s="44"/>
      <c r="P162" s="11">
        <v>1</v>
      </c>
      <c r="Q162" s="11">
        <v>1</v>
      </c>
      <c r="R162" s="11">
        <v>2</v>
      </c>
      <c r="S162" s="11">
        <v>1</v>
      </c>
      <c r="T162" s="11">
        <v>1</v>
      </c>
      <c r="U162" s="44"/>
      <c r="V162" s="44"/>
      <c r="W162" s="11">
        <v>2</v>
      </c>
      <c r="X162" s="11">
        <v>1</v>
      </c>
      <c r="Y162" s="11">
        <v>1</v>
      </c>
      <c r="Z162" s="11">
        <v>1</v>
      </c>
      <c r="AA162" s="11">
        <v>1</v>
      </c>
      <c r="AB162" s="44"/>
      <c r="AC162" s="44"/>
      <c r="AD162" s="44"/>
      <c r="AE162" s="11">
        <v>1</v>
      </c>
      <c r="AF162" s="13">
        <f t="shared" si="399"/>
        <v>24</v>
      </c>
    </row>
    <row r="163" spans="1:33" x14ac:dyDescent="0.25">
      <c r="A163" s="15" t="s">
        <v>6</v>
      </c>
      <c r="B163" s="11">
        <v>1</v>
      </c>
      <c r="C163" s="11">
        <v>0</v>
      </c>
      <c r="D163" s="11">
        <v>0</v>
      </c>
      <c r="E163" s="11">
        <v>0</v>
      </c>
      <c r="F163" s="11">
        <v>0</v>
      </c>
      <c r="G163" s="44"/>
      <c r="H163" s="44"/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44"/>
      <c r="O163" s="44"/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44"/>
      <c r="V163" s="44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4"/>
      <c r="AC163" s="44"/>
      <c r="AD163" s="44"/>
      <c r="AE163" s="11">
        <v>0</v>
      </c>
      <c r="AF163" s="13">
        <f t="shared" si="399"/>
        <v>1</v>
      </c>
    </row>
    <row r="164" spans="1:33" ht="12.75" thickBot="1" x14ac:dyDescent="0.3">
      <c r="A164" s="15" t="s">
        <v>7</v>
      </c>
      <c r="B164" s="11">
        <v>4</v>
      </c>
      <c r="C164" s="11">
        <v>4</v>
      </c>
      <c r="D164" s="11">
        <v>7</v>
      </c>
      <c r="E164" s="11">
        <v>6</v>
      </c>
      <c r="F164" s="11">
        <v>4</v>
      </c>
      <c r="G164" s="44"/>
      <c r="H164" s="44"/>
      <c r="I164" s="11">
        <v>4</v>
      </c>
      <c r="J164" s="11">
        <v>4</v>
      </c>
      <c r="K164" s="11">
        <v>3</v>
      </c>
      <c r="L164" s="11">
        <v>5</v>
      </c>
      <c r="M164" s="11">
        <v>3</v>
      </c>
      <c r="N164" s="44"/>
      <c r="O164" s="44"/>
      <c r="P164" s="11">
        <v>3</v>
      </c>
      <c r="Q164" s="11">
        <v>6</v>
      </c>
      <c r="R164" s="11">
        <v>4</v>
      </c>
      <c r="S164" s="11">
        <v>10</v>
      </c>
      <c r="T164" s="11">
        <v>6</v>
      </c>
      <c r="U164" s="44"/>
      <c r="V164" s="44"/>
      <c r="W164" s="11">
        <v>5</v>
      </c>
      <c r="X164" s="11">
        <v>1</v>
      </c>
      <c r="Y164" s="11">
        <v>1</v>
      </c>
      <c r="Z164" s="11">
        <v>3</v>
      </c>
      <c r="AA164" s="11">
        <v>3</v>
      </c>
      <c r="AB164" s="44"/>
      <c r="AC164" s="44"/>
      <c r="AD164" s="44"/>
      <c r="AE164" s="11">
        <v>6</v>
      </c>
      <c r="AF164" s="16">
        <f t="shared" si="399"/>
        <v>92</v>
      </c>
    </row>
    <row r="165" spans="1:33" ht="12.75" thickTop="1" x14ac:dyDescent="0.25">
      <c r="A165" s="17" t="s">
        <v>8</v>
      </c>
      <c r="B165" s="18">
        <f t="shared" ref="B165" si="400">IF(B167+B168=0,"",B167+B168)</f>
        <v>3</v>
      </c>
      <c r="C165" s="18">
        <f>IF(C167+C168=0,"",C167+C168)</f>
        <v>3</v>
      </c>
      <c r="D165" s="18">
        <f t="shared" ref="D165" si="401">IF(D167+D168=0,"",D167+D168)</f>
        <v>6</v>
      </c>
      <c r="E165" s="18">
        <f t="shared" ref="E165:F165" si="402">IF(E167+E168=0,"",E167+E168)</f>
        <v>5</v>
      </c>
      <c r="F165" s="18">
        <f t="shared" si="402"/>
        <v>3</v>
      </c>
      <c r="G165" s="45" t="str">
        <f>IF(G167+G168=0,"",G167+G168)</f>
        <v/>
      </c>
      <c r="H165" s="45" t="str">
        <f>IF(H167+H168=0,"",H167+H168)</f>
        <v/>
      </c>
      <c r="I165" s="18">
        <f>IF(I167+I168=0,"",I167+I168)</f>
        <v>3</v>
      </c>
      <c r="J165" s="18">
        <f t="shared" ref="J165:Q165" si="403">IF(J167+J168=0,"",J167+J168)</f>
        <v>3</v>
      </c>
      <c r="K165" s="18">
        <f t="shared" si="403"/>
        <v>2</v>
      </c>
      <c r="L165" s="18">
        <f t="shared" si="403"/>
        <v>4</v>
      </c>
      <c r="M165" s="18">
        <v>2</v>
      </c>
      <c r="N165" s="45" t="str">
        <f t="shared" si="403"/>
        <v/>
      </c>
      <c r="O165" s="45" t="str">
        <f t="shared" si="403"/>
        <v/>
      </c>
      <c r="P165" s="18">
        <f t="shared" si="403"/>
        <v>2</v>
      </c>
      <c r="Q165" s="18">
        <f t="shared" si="403"/>
        <v>5</v>
      </c>
      <c r="R165" s="18">
        <f t="shared" ref="R165:T165" si="404">IF(R167+R168=0,"",R167+R168)</f>
        <v>3</v>
      </c>
      <c r="S165" s="18">
        <f t="shared" si="404"/>
        <v>9</v>
      </c>
      <c r="T165" s="18">
        <f t="shared" si="404"/>
        <v>5</v>
      </c>
      <c r="U165" s="45" t="str">
        <f>IF(U167+U168=0,"",U167+U168)</f>
        <v/>
      </c>
      <c r="V165" s="45" t="str">
        <f t="shared" ref="V165:W165" si="405">IF(V167+V168=0,"",V167+V168)</f>
        <v/>
      </c>
      <c r="W165" s="18">
        <f t="shared" si="405"/>
        <v>4</v>
      </c>
      <c r="X165" s="18">
        <v>0</v>
      </c>
      <c r="Y165" s="18">
        <v>0</v>
      </c>
      <c r="Z165" s="18">
        <f t="shared" ref="Z165:AE165" si="406">IF(Z167+Z168=0,"",Z167+Z168)</f>
        <v>2</v>
      </c>
      <c r="AA165" s="18">
        <f t="shared" si="406"/>
        <v>2</v>
      </c>
      <c r="AB165" s="45" t="str">
        <f t="shared" si="406"/>
        <v/>
      </c>
      <c r="AC165" s="45" t="str">
        <f t="shared" si="406"/>
        <v/>
      </c>
      <c r="AD165" s="45" t="str">
        <f t="shared" si="406"/>
        <v/>
      </c>
      <c r="AE165" s="18">
        <f t="shared" si="406"/>
        <v>5</v>
      </c>
      <c r="AF165" s="20">
        <f t="shared" si="399"/>
        <v>71</v>
      </c>
    </row>
    <row r="166" spans="1:33" x14ac:dyDescent="0.25">
      <c r="A166" s="21" t="s">
        <v>10</v>
      </c>
      <c r="B166" s="22">
        <v>3</v>
      </c>
      <c r="C166" s="22">
        <v>3</v>
      </c>
      <c r="D166" s="22">
        <v>4</v>
      </c>
      <c r="E166" s="22">
        <v>4</v>
      </c>
      <c r="F166" s="22">
        <v>3</v>
      </c>
      <c r="G166" s="46"/>
      <c r="H166" s="46"/>
      <c r="I166" s="22">
        <v>3</v>
      </c>
      <c r="J166" s="22">
        <v>2</v>
      </c>
      <c r="K166" s="22">
        <v>2</v>
      </c>
      <c r="L166" s="22">
        <v>4</v>
      </c>
      <c r="M166" s="22">
        <v>2</v>
      </c>
      <c r="N166" s="46"/>
      <c r="O166" s="46"/>
      <c r="P166" s="22">
        <v>2</v>
      </c>
      <c r="Q166" s="22">
        <v>5</v>
      </c>
      <c r="R166" s="22">
        <v>2</v>
      </c>
      <c r="S166" s="22">
        <v>9</v>
      </c>
      <c r="T166" s="22">
        <v>3</v>
      </c>
      <c r="U166" s="46"/>
      <c r="V166" s="46"/>
      <c r="W166" s="22">
        <v>3</v>
      </c>
      <c r="X166" s="22">
        <v>0</v>
      </c>
      <c r="Y166" s="22">
        <v>0</v>
      </c>
      <c r="Z166" s="22">
        <v>2</v>
      </c>
      <c r="AA166" s="22">
        <v>2</v>
      </c>
      <c r="AB166" s="46"/>
      <c r="AC166" s="46"/>
      <c r="AD166" s="46"/>
      <c r="AE166" s="22">
        <v>5</v>
      </c>
      <c r="AF166" s="13">
        <f t="shared" si="399"/>
        <v>63</v>
      </c>
    </row>
    <row r="167" spans="1:33" x14ac:dyDescent="0.25">
      <c r="A167" s="24" t="s">
        <v>1</v>
      </c>
      <c r="B167" s="25">
        <v>2</v>
      </c>
      <c r="C167" s="25">
        <v>3</v>
      </c>
      <c r="D167" s="50">
        <v>4</v>
      </c>
      <c r="E167" s="25">
        <v>5</v>
      </c>
      <c r="F167" s="25">
        <v>3</v>
      </c>
      <c r="G167" s="47"/>
      <c r="H167" s="47"/>
      <c r="I167" s="25">
        <v>3</v>
      </c>
      <c r="J167" s="25">
        <v>2</v>
      </c>
      <c r="K167" s="25">
        <v>2</v>
      </c>
      <c r="L167" s="25">
        <v>4</v>
      </c>
      <c r="M167" s="50">
        <v>2</v>
      </c>
      <c r="N167" s="47"/>
      <c r="O167" s="47"/>
      <c r="P167" s="25">
        <v>2</v>
      </c>
      <c r="Q167" s="25">
        <v>4</v>
      </c>
      <c r="R167" s="25">
        <v>3</v>
      </c>
      <c r="S167" s="25">
        <v>9</v>
      </c>
      <c r="T167" s="25">
        <v>5</v>
      </c>
      <c r="U167" s="47"/>
      <c r="V167" s="47"/>
      <c r="W167" s="25">
        <v>4</v>
      </c>
      <c r="X167" s="25">
        <v>0</v>
      </c>
      <c r="Y167" s="25">
        <v>0</v>
      </c>
      <c r="Z167" s="25">
        <v>2</v>
      </c>
      <c r="AA167" s="25">
        <v>2</v>
      </c>
      <c r="AB167" s="47"/>
      <c r="AC167" s="47"/>
      <c r="AD167" s="47"/>
      <c r="AE167" s="25">
        <v>5</v>
      </c>
      <c r="AF167" s="13">
        <f t="shared" si="399"/>
        <v>66</v>
      </c>
    </row>
    <row r="168" spans="1:33" x14ac:dyDescent="0.25">
      <c r="A168" s="21" t="s">
        <v>2</v>
      </c>
      <c r="B168" s="27">
        <v>1</v>
      </c>
      <c r="C168" s="27">
        <v>0</v>
      </c>
      <c r="D168" s="51">
        <v>2</v>
      </c>
      <c r="E168" s="27">
        <v>0</v>
      </c>
      <c r="F168" s="27">
        <v>0</v>
      </c>
      <c r="G168" s="48"/>
      <c r="H168" s="48"/>
      <c r="I168" s="27">
        <v>0</v>
      </c>
      <c r="J168" s="27">
        <v>1</v>
      </c>
      <c r="K168" s="27">
        <v>0</v>
      </c>
      <c r="L168" s="27">
        <v>0</v>
      </c>
      <c r="M168" s="51">
        <v>0</v>
      </c>
      <c r="N168" s="48"/>
      <c r="O168" s="48"/>
      <c r="P168" s="27">
        <v>0</v>
      </c>
      <c r="Q168" s="27">
        <v>1</v>
      </c>
      <c r="R168" s="27">
        <v>0</v>
      </c>
      <c r="S168" s="27">
        <v>0</v>
      </c>
      <c r="T168" s="27">
        <v>0</v>
      </c>
      <c r="U168" s="48"/>
      <c r="V168" s="48"/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48"/>
      <c r="AC168" s="48"/>
      <c r="AD168" s="48"/>
      <c r="AE168" s="27">
        <v>0</v>
      </c>
      <c r="AF168" s="13">
        <f t="shared" si="399"/>
        <v>5</v>
      </c>
    </row>
    <row r="169" spans="1:33" x14ac:dyDescent="0.25">
      <c r="A169" s="29" t="s">
        <v>3</v>
      </c>
      <c r="B169" s="30">
        <f t="shared" ref="B169:AE169" si="407">IFERROR(B167/B165,"-")</f>
        <v>0.66666666666666663</v>
      </c>
      <c r="C169" s="30">
        <f t="shared" si="407"/>
        <v>1</v>
      </c>
      <c r="D169" s="30">
        <f t="shared" si="407"/>
        <v>0.66666666666666663</v>
      </c>
      <c r="E169" s="30">
        <f t="shared" si="407"/>
        <v>1</v>
      </c>
      <c r="F169" s="30">
        <f t="shared" si="407"/>
        <v>1</v>
      </c>
      <c r="G169" s="49" t="str">
        <f t="shared" si="407"/>
        <v>-</v>
      </c>
      <c r="H169" s="49" t="str">
        <f t="shared" si="407"/>
        <v>-</v>
      </c>
      <c r="I169" s="30">
        <f t="shared" si="407"/>
        <v>1</v>
      </c>
      <c r="J169" s="30">
        <f t="shared" si="407"/>
        <v>0.66666666666666663</v>
      </c>
      <c r="K169" s="30">
        <f t="shared" si="407"/>
        <v>1</v>
      </c>
      <c r="L169" s="30">
        <f t="shared" si="407"/>
        <v>1</v>
      </c>
      <c r="M169" s="30">
        <f t="shared" si="407"/>
        <v>1</v>
      </c>
      <c r="N169" s="49" t="str">
        <f t="shared" si="407"/>
        <v>-</v>
      </c>
      <c r="O169" s="49" t="str">
        <f t="shared" si="407"/>
        <v>-</v>
      </c>
      <c r="P169" s="30">
        <f t="shared" si="407"/>
        <v>1</v>
      </c>
      <c r="Q169" s="30">
        <f t="shared" si="407"/>
        <v>0.8</v>
      </c>
      <c r="R169" s="30">
        <f t="shared" si="407"/>
        <v>1</v>
      </c>
      <c r="S169" s="30">
        <f t="shared" si="407"/>
        <v>1</v>
      </c>
      <c r="T169" s="30">
        <f t="shared" si="407"/>
        <v>1</v>
      </c>
      <c r="U169" s="49" t="str">
        <f t="shared" si="407"/>
        <v>-</v>
      </c>
      <c r="V169" s="49" t="str">
        <f t="shared" si="407"/>
        <v>-</v>
      </c>
      <c r="W169" s="30">
        <f t="shared" si="407"/>
        <v>1</v>
      </c>
      <c r="X169" s="30" t="str">
        <f t="shared" si="407"/>
        <v>-</v>
      </c>
      <c r="Y169" s="30" t="str">
        <f t="shared" si="407"/>
        <v>-</v>
      </c>
      <c r="Z169" s="30">
        <f t="shared" si="407"/>
        <v>1</v>
      </c>
      <c r="AA169" s="30">
        <f t="shared" si="407"/>
        <v>1</v>
      </c>
      <c r="AB169" s="49" t="str">
        <f t="shared" si="407"/>
        <v>-</v>
      </c>
      <c r="AC169" s="49" t="str">
        <f t="shared" si="407"/>
        <v>-</v>
      </c>
      <c r="AD169" s="49" t="str">
        <f t="shared" si="407"/>
        <v>-</v>
      </c>
      <c r="AE169" s="30">
        <f t="shared" si="407"/>
        <v>1</v>
      </c>
      <c r="AF169" s="32">
        <f>IF(ISERROR(AF167/AF165),"",AF167/AF165)</f>
        <v>0.92957746478873238</v>
      </c>
    </row>
    <row r="170" spans="1:33" x14ac:dyDescent="0.25">
      <c r="A170" s="33" t="s">
        <v>11</v>
      </c>
    </row>
    <row r="171" spans="1:33" s="59" customFormat="1" x14ac:dyDescent="0.25">
      <c r="A171" s="60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8"/>
      <c r="AG171" s="71"/>
    </row>
    <row r="172" spans="1:33" s="59" customFormat="1" x14ac:dyDescent="0.2">
      <c r="A172" s="67" t="s">
        <v>22</v>
      </c>
      <c r="B172" s="73">
        <v>1</v>
      </c>
      <c r="C172" s="73">
        <v>1</v>
      </c>
      <c r="D172" s="73">
        <v>1</v>
      </c>
      <c r="E172" s="73">
        <v>1</v>
      </c>
      <c r="F172" s="73">
        <v>1</v>
      </c>
      <c r="G172" s="83"/>
      <c r="H172" s="83"/>
      <c r="I172" s="73">
        <v>1</v>
      </c>
      <c r="J172" s="73">
        <v>1</v>
      </c>
      <c r="K172" s="73">
        <v>1</v>
      </c>
      <c r="L172" s="73">
        <v>1</v>
      </c>
      <c r="M172" s="73">
        <v>1</v>
      </c>
      <c r="N172" s="83"/>
      <c r="O172" s="83"/>
      <c r="P172" s="73">
        <v>1</v>
      </c>
      <c r="Q172" s="73">
        <v>1</v>
      </c>
      <c r="R172" s="73">
        <v>1</v>
      </c>
      <c r="S172" s="73">
        <v>1</v>
      </c>
      <c r="T172" s="73">
        <v>1</v>
      </c>
      <c r="U172" s="83"/>
      <c r="V172" s="83"/>
      <c r="W172" s="73">
        <v>1</v>
      </c>
      <c r="X172" s="73">
        <v>1</v>
      </c>
      <c r="Y172" s="73">
        <v>1</v>
      </c>
      <c r="Z172" s="73">
        <v>1</v>
      </c>
      <c r="AA172" s="73">
        <v>1</v>
      </c>
      <c r="AB172" s="83"/>
      <c r="AC172" s="83"/>
      <c r="AD172" s="83"/>
      <c r="AE172" s="73">
        <v>1</v>
      </c>
      <c r="AF172" s="64"/>
      <c r="AG172" s="71"/>
    </row>
    <row r="173" spans="1:33" s="63" customFormat="1" x14ac:dyDescent="0.2">
      <c r="A173" s="61"/>
      <c r="B173" s="77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62"/>
      <c r="AG173" s="72"/>
    </row>
    <row r="174" spans="1:33" s="63" customFormat="1" x14ac:dyDescent="0.2">
      <c r="A174" s="68" t="s">
        <v>25</v>
      </c>
      <c r="B174" s="73">
        <f>+B175+B176</f>
        <v>2</v>
      </c>
      <c r="C174" s="73">
        <f t="shared" ref="C174" si="408">+C175+C176</f>
        <v>3</v>
      </c>
      <c r="D174" s="73">
        <f t="shared" ref="D174" si="409">+D175+D176</f>
        <v>4</v>
      </c>
      <c r="E174" s="73">
        <f t="shared" ref="E174" si="410">+E175+E176</f>
        <v>5</v>
      </c>
      <c r="F174" s="73">
        <f t="shared" ref="F174" si="411">+F175+F176</f>
        <v>3</v>
      </c>
      <c r="G174" s="83"/>
      <c r="H174" s="83"/>
      <c r="I174" s="73">
        <f t="shared" ref="I174" si="412">+I175+I176</f>
        <v>3</v>
      </c>
      <c r="J174" s="73">
        <f t="shared" ref="J174" si="413">+J175+J176</f>
        <v>2</v>
      </c>
      <c r="K174" s="73">
        <f t="shared" ref="K174" si="414">+K175+K176</f>
        <v>2</v>
      </c>
      <c r="L174" s="73">
        <f t="shared" ref="L174" si="415">+L175+L176</f>
        <v>4</v>
      </c>
      <c r="M174" s="73">
        <f t="shared" ref="M174" si="416">+M175+M176</f>
        <v>2</v>
      </c>
      <c r="N174" s="83"/>
      <c r="O174" s="83"/>
      <c r="P174" s="73">
        <f t="shared" ref="P174" si="417">+P175+P176</f>
        <v>2</v>
      </c>
      <c r="Q174" s="73">
        <f t="shared" ref="Q174" si="418">+Q175+Q176</f>
        <v>4</v>
      </c>
      <c r="R174" s="73">
        <f t="shared" ref="R174" si="419">+R175+R176</f>
        <v>3</v>
      </c>
      <c r="S174" s="73">
        <f t="shared" ref="S174" si="420">+S175+S176</f>
        <v>9</v>
      </c>
      <c r="T174" s="73">
        <f t="shared" ref="T174" si="421">+T175+T176</f>
        <v>5</v>
      </c>
      <c r="U174" s="83"/>
      <c r="V174" s="83"/>
      <c r="W174" s="73">
        <f t="shared" ref="W174" si="422">+W175+W176</f>
        <v>4</v>
      </c>
      <c r="X174" s="73">
        <f t="shared" ref="X174" si="423">+X175+X176</f>
        <v>0</v>
      </c>
      <c r="Y174" s="73">
        <f t="shared" ref="Y174" si="424">+Y175+Y176</f>
        <v>0</v>
      </c>
      <c r="Z174" s="73">
        <f t="shared" ref="Z174" si="425">+Z175+Z176</f>
        <v>2</v>
      </c>
      <c r="AA174" s="73">
        <f t="shared" ref="AA174" si="426">+AA175+AA176</f>
        <v>2</v>
      </c>
      <c r="AB174" s="83"/>
      <c r="AC174" s="83"/>
      <c r="AD174" s="83"/>
      <c r="AE174" s="73">
        <f t="shared" ref="AE174" si="427">+AE175+AE176</f>
        <v>5</v>
      </c>
      <c r="AF174" s="73">
        <f>SUM(B174:AE174)</f>
        <v>66</v>
      </c>
      <c r="AG174" s="72"/>
    </row>
    <row r="175" spans="1:33" s="59" customFormat="1" x14ac:dyDescent="0.2">
      <c r="A175" s="65" t="s">
        <v>24</v>
      </c>
      <c r="B175" s="79">
        <v>1</v>
      </c>
      <c r="C175" s="74">
        <v>2</v>
      </c>
      <c r="D175" s="74">
        <v>4</v>
      </c>
      <c r="E175" s="74">
        <v>1</v>
      </c>
      <c r="F175" s="74">
        <v>3</v>
      </c>
      <c r="G175" s="84"/>
      <c r="H175" s="84"/>
      <c r="I175" s="74">
        <v>2</v>
      </c>
      <c r="J175" s="74">
        <v>2</v>
      </c>
      <c r="K175" s="74">
        <v>1</v>
      </c>
      <c r="L175" s="74">
        <v>3</v>
      </c>
      <c r="M175" s="74">
        <v>0</v>
      </c>
      <c r="N175" s="84"/>
      <c r="O175" s="84"/>
      <c r="P175" s="74">
        <v>1</v>
      </c>
      <c r="Q175" s="74">
        <v>0</v>
      </c>
      <c r="R175" s="74">
        <v>0</v>
      </c>
      <c r="S175" s="74">
        <v>2</v>
      </c>
      <c r="T175" s="74">
        <v>2</v>
      </c>
      <c r="U175" s="84"/>
      <c r="V175" s="84"/>
      <c r="W175" s="74">
        <v>3</v>
      </c>
      <c r="X175" s="74">
        <v>0</v>
      </c>
      <c r="Y175" s="74">
        <v>0</v>
      </c>
      <c r="Z175" s="74">
        <v>1</v>
      </c>
      <c r="AA175" s="74">
        <v>0</v>
      </c>
      <c r="AB175" s="84"/>
      <c r="AC175" s="84"/>
      <c r="AD175" s="84"/>
      <c r="AE175" s="74">
        <v>5</v>
      </c>
      <c r="AF175" s="74">
        <f>SUM(B175:AE175)</f>
        <v>33</v>
      </c>
      <c r="AG175" s="71"/>
    </row>
    <row r="176" spans="1:33" s="59" customFormat="1" x14ac:dyDescent="0.2">
      <c r="A176" s="66" t="s">
        <v>23</v>
      </c>
      <c r="B176" s="80">
        <v>1</v>
      </c>
      <c r="C176" s="75">
        <v>1</v>
      </c>
      <c r="D176" s="75">
        <v>0</v>
      </c>
      <c r="E176" s="75">
        <v>4</v>
      </c>
      <c r="F176" s="75">
        <v>0</v>
      </c>
      <c r="G176" s="85"/>
      <c r="H176" s="85"/>
      <c r="I176" s="75">
        <v>1</v>
      </c>
      <c r="J176" s="75">
        <v>0</v>
      </c>
      <c r="K176" s="75">
        <v>1</v>
      </c>
      <c r="L176" s="75">
        <v>1</v>
      </c>
      <c r="M176" s="75">
        <v>2</v>
      </c>
      <c r="N176" s="85"/>
      <c r="O176" s="85"/>
      <c r="P176" s="75">
        <v>1</v>
      </c>
      <c r="Q176" s="75">
        <v>4</v>
      </c>
      <c r="R176" s="75">
        <v>3</v>
      </c>
      <c r="S176" s="75">
        <v>7</v>
      </c>
      <c r="T176" s="75">
        <v>3</v>
      </c>
      <c r="U176" s="85"/>
      <c r="V176" s="85"/>
      <c r="W176" s="75">
        <v>1</v>
      </c>
      <c r="X176" s="75">
        <v>0</v>
      </c>
      <c r="Y176" s="75">
        <v>0</v>
      </c>
      <c r="Z176" s="75">
        <v>1</v>
      </c>
      <c r="AA176" s="75">
        <v>2</v>
      </c>
      <c r="AB176" s="85"/>
      <c r="AC176" s="85"/>
      <c r="AD176" s="85"/>
      <c r="AE176" s="75">
        <v>0</v>
      </c>
      <c r="AF176" s="75">
        <f>SUM(B176:AE176)</f>
        <v>33</v>
      </c>
      <c r="AG176" s="71"/>
    </row>
    <row r="177" spans="1:33" x14ac:dyDescent="0.2">
      <c r="A177" s="33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</row>
    <row r="178" spans="1:33" x14ac:dyDescent="0.2">
      <c r="A178" s="33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</row>
    <row r="179" spans="1:33" ht="13.9" x14ac:dyDescent="0.25">
      <c r="A179" s="3" t="s">
        <v>20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</row>
    <row r="180" spans="1:33" x14ac:dyDescent="0.25">
      <c r="A180" s="4"/>
      <c r="B180" s="5">
        <v>45413</v>
      </c>
      <c r="C180" s="5">
        <f>B180+1</f>
        <v>45414</v>
      </c>
      <c r="D180" s="42">
        <f t="shared" ref="D180" si="428">C180+1</f>
        <v>45415</v>
      </c>
      <c r="E180" s="42">
        <f t="shared" ref="E180" si="429">D180+1</f>
        <v>45416</v>
      </c>
      <c r="F180" s="42">
        <f t="shared" ref="F180" si="430">E180+1</f>
        <v>45417</v>
      </c>
      <c r="G180" s="42">
        <f t="shared" ref="G180" si="431">F180+1</f>
        <v>45418</v>
      </c>
      <c r="H180" s="5">
        <f t="shared" ref="H180" si="432">G180+1</f>
        <v>45419</v>
      </c>
      <c r="I180" s="5">
        <f t="shared" ref="I180" si="433">H180+1</f>
        <v>45420</v>
      </c>
      <c r="J180" s="5">
        <f t="shared" ref="J180" si="434">I180+1</f>
        <v>45421</v>
      </c>
      <c r="K180" s="5">
        <f t="shared" ref="K180" si="435">J180+1</f>
        <v>45422</v>
      </c>
      <c r="L180" s="42">
        <f t="shared" ref="L180" si="436">K180+1</f>
        <v>45423</v>
      </c>
      <c r="M180" s="42">
        <f t="shared" ref="M180" si="437">L180+1</f>
        <v>45424</v>
      </c>
      <c r="N180" s="5">
        <f t="shared" ref="N180" si="438">M180+1</f>
        <v>45425</v>
      </c>
      <c r="O180" s="5">
        <f t="shared" ref="O180" si="439">N180+1</f>
        <v>45426</v>
      </c>
      <c r="P180" s="5">
        <f t="shared" ref="P180" si="440">O180+1</f>
        <v>45427</v>
      </c>
      <c r="Q180" s="5">
        <f t="shared" ref="Q180" si="441">P180+1</f>
        <v>45428</v>
      </c>
      <c r="R180" s="5">
        <f t="shared" ref="R180" si="442">Q180+1</f>
        <v>45429</v>
      </c>
      <c r="S180" s="42">
        <f t="shared" ref="S180" si="443">R180+1</f>
        <v>45430</v>
      </c>
      <c r="T180" s="42">
        <f t="shared" ref="T180" si="444">S180+1</f>
        <v>45431</v>
      </c>
      <c r="U180" s="5">
        <f t="shared" ref="U180" si="445">T180+1</f>
        <v>45432</v>
      </c>
      <c r="V180" s="5">
        <f t="shared" ref="V180" si="446">U180+1</f>
        <v>45433</v>
      </c>
      <c r="W180" s="5">
        <f t="shared" ref="W180" si="447">V180+1</f>
        <v>45434</v>
      </c>
      <c r="X180" s="5">
        <f t="shared" ref="X180" si="448">W180+1</f>
        <v>45435</v>
      </c>
      <c r="Y180" s="5">
        <f t="shared" ref="Y180" si="449">X180+1</f>
        <v>45436</v>
      </c>
      <c r="Z180" s="42">
        <f t="shared" ref="Z180" si="450">Y180+1</f>
        <v>45437</v>
      </c>
      <c r="AA180" s="42">
        <f t="shared" ref="AA180" si="451">Z180+1</f>
        <v>45438</v>
      </c>
      <c r="AB180" s="5">
        <f t="shared" ref="AB180" si="452">AA180+1</f>
        <v>45439</v>
      </c>
      <c r="AC180" s="5">
        <f t="shared" ref="AC180" si="453">AB180+1</f>
        <v>45440</v>
      </c>
      <c r="AD180" s="5">
        <f t="shared" ref="AD180" si="454">AC180+1</f>
        <v>45441</v>
      </c>
      <c r="AE180" s="5">
        <f t="shared" ref="AE180" si="455">AD180+1</f>
        <v>45442</v>
      </c>
      <c r="AF180" s="5">
        <f t="shared" ref="AF180" si="456">AE180+1</f>
        <v>45443</v>
      </c>
      <c r="AG180" s="54" t="s">
        <v>0</v>
      </c>
    </row>
    <row r="181" spans="1:33" x14ac:dyDescent="0.25">
      <c r="A181" s="7"/>
      <c r="B181" s="8">
        <f>B180</f>
        <v>45413</v>
      </c>
      <c r="C181" s="8">
        <f t="shared" ref="C181:AD181" si="457">C180</f>
        <v>45414</v>
      </c>
      <c r="D181" s="43">
        <f t="shared" si="457"/>
        <v>45415</v>
      </c>
      <c r="E181" s="43">
        <f t="shared" si="457"/>
        <v>45416</v>
      </c>
      <c r="F181" s="43">
        <f t="shared" si="457"/>
        <v>45417</v>
      </c>
      <c r="G181" s="43">
        <f t="shared" si="457"/>
        <v>45418</v>
      </c>
      <c r="H181" s="8">
        <f t="shared" si="457"/>
        <v>45419</v>
      </c>
      <c r="I181" s="8">
        <f t="shared" si="457"/>
        <v>45420</v>
      </c>
      <c r="J181" s="8">
        <f t="shared" si="457"/>
        <v>45421</v>
      </c>
      <c r="K181" s="8">
        <f t="shared" si="457"/>
        <v>45422</v>
      </c>
      <c r="L181" s="43">
        <f t="shared" si="457"/>
        <v>45423</v>
      </c>
      <c r="M181" s="43">
        <f t="shared" si="457"/>
        <v>45424</v>
      </c>
      <c r="N181" s="8">
        <f t="shared" si="457"/>
        <v>45425</v>
      </c>
      <c r="O181" s="8">
        <f t="shared" si="457"/>
        <v>45426</v>
      </c>
      <c r="P181" s="8">
        <f t="shared" si="457"/>
        <v>45427</v>
      </c>
      <c r="Q181" s="8">
        <f t="shared" si="457"/>
        <v>45428</v>
      </c>
      <c r="R181" s="8">
        <f t="shared" si="457"/>
        <v>45429</v>
      </c>
      <c r="S181" s="43">
        <f t="shared" si="457"/>
        <v>45430</v>
      </c>
      <c r="T181" s="43">
        <f t="shared" si="457"/>
        <v>45431</v>
      </c>
      <c r="U181" s="8">
        <f t="shared" si="457"/>
        <v>45432</v>
      </c>
      <c r="V181" s="8">
        <f t="shared" si="457"/>
        <v>45433</v>
      </c>
      <c r="W181" s="8">
        <f t="shared" si="457"/>
        <v>45434</v>
      </c>
      <c r="X181" s="8">
        <f t="shared" si="457"/>
        <v>45435</v>
      </c>
      <c r="Y181" s="8">
        <f t="shared" si="457"/>
        <v>45436</v>
      </c>
      <c r="Z181" s="43">
        <f t="shared" si="457"/>
        <v>45437</v>
      </c>
      <c r="AA181" s="43">
        <f t="shared" si="457"/>
        <v>45438</v>
      </c>
      <c r="AB181" s="8">
        <f t="shared" si="457"/>
        <v>45439</v>
      </c>
      <c r="AC181" s="8">
        <f t="shared" si="457"/>
        <v>45440</v>
      </c>
      <c r="AD181" s="8">
        <f t="shared" si="457"/>
        <v>45441</v>
      </c>
      <c r="AE181" s="8">
        <f t="shared" ref="AE181:AF181" si="458">AE180</f>
        <v>45442</v>
      </c>
      <c r="AF181" s="8">
        <f t="shared" si="458"/>
        <v>45443</v>
      </c>
      <c r="AG181" s="55"/>
    </row>
    <row r="182" spans="1:33" x14ac:dyDescent="0.25">
      <c r="A182" s="10" t="s">
        <v>4</v>
      </c>
      <c r="B182" s="11">
        <v>6</v>
      </c>
      <c r="C182" s="11">
        <v>8</v>
      </c>
      <c r="D182" s="44"/>
      <c r="E182" s="44"/>
      <c r="F182" s="44"/>
      <c r="G182" s="44"/>
      <c r="H182" s="11">
        <v>8</v>
      </c>
      <c r="I182" s="11">
        <v>9</v>
      </c>
      <c r="J182" s="11">
        <v>6</v>
      </c>
      <c r="K182" s="11">
        <v>4</v>
      </c>
      <c r="L182" s="44"/>
      <c r="M182" s="44"/>
      <c r="N182" s="11">
        <v>7</v>
      </c>
      <c r="O182" s="11">
        <v>5</v>
      </c>
      <c r="P182" s="11">
        <v>4</v>
      </c>
      <c r="Q182" s="11">
        <v>2</v>
      </c>
      <c r="R182" s="11">
        <v>3</v>
      </c>
      <c r="S182" s="44"/>
      <c r="T182" s="44"/>
      <c r="U182" s="11">
        <v>7</v>
      </c>
      <c r="V182" s="11">
        <v>3</v>
      </c>
      <c r="W182" s="11">
        <v>3</v>
      </c>
      <c r="X182" s="11">
        <v>2</v>
      </c>
      <c r="Y182" s="11">
        <v>2</v>
      </c>
      <c r="Z182" s="44"/>
      <c r="AA182" s="44"/>
      <c r="AB182" s="11">
        <v>2</v>
      </c>
      <c r="AC182" s="11">
        <v>4</v>
      </c>
      <c r="AD182" s="11">
        <v>2</v>
      </c>
      <c r="AE182" s="11">
        <v>3</v>
      </c>
      <c r="AF182" s="11">
        <v>4</v>
      </c>
      <c r="AG182" s="13">
        <f t="shared" ref="AG182:AG186" si="459">SUM(B182:AF182)</f>
        <v>94</v>
      </c>
    </row>
    <row r="183" spans="1:33" x14ac:dyDescent="0.25">
      <c r="A183" s="14" t="s">
        <v>9</v>
      </c>
      <c r="B183" s="11">
        <v>5</v>
      </c>
      <c r="C183" s="11">
        <v>4</v>
      </c>
      <c r="D183" s="44"/>
      <c r="E183" s="44"/>
      <c r="F183" s="44"/>
      <c r="G183" s="44"/>
      <c r="H183" s="11">
        <v>4</v>
      </c>
      <c r="I183" s="11">
        <v>6</v>
      </c>
      <c r="J183" s="11">
        <v>5</v>
      </c>
      <c r="K183" s="11">
        <v>4</v>
      </c>
      <c r="L183" s="44"/>
      <c r="M183" s="44"/>
      <c r="N183" s="11">
        <v>6</v>
      </c>
      <c r="O183" s="11">
        <v>4</v>
      </c>
      <c r="P183" s="11">
        <v>3</v>
      </c>
      <c r="Q183" s="11">
        <v>1</v>
      </c>
      <c r="R183" s="11">
        <v>2</v>
      </c>
      <c r="S183" s="44"/>
      <c r="T183" s="44"/>
      <c r="U183" s="11">
        <v>4</v>
      </c>
      <c r="V183" s="11">
        <v>2</v>
      </c>
      <c r="W183" s="11">
        <v>3</v>
      </c>
      <c r="X183" s="11">
        <v>1</v>
      </c>
      <c r="Y183" s="11">
        <v>1</v>
      </c>
      <c r="Z183" s="44"/>
      <c r="AA183" s="44"/>
      <c r="AB183" s="11">
        <v>1</v>
      </c>
      <c r="AC183" s="11">
        <v>3</v>
      </c>
      <c r="AD183" s="11">
        <v>1</v>
      </c>
      <c r="AE183" s="11">
        <v>3</v>
      </c>
      <c r="AF183" s="11">
        <v>3</v>
      </c>
      <c r="AG183" s="13">
        <f t="shared" si="459"/>
        <v>66</v>
      </c>
    </row>
    <row r="184" spans="1:33" x14ac:dyDescent="0.25">
      <c r="A184" s="10" t="s">
        <v>5</v>
      </c>
      <c r="B184" s="11">
        <v>2</v>
      </c>
      <c r="C184" s="11">
        <v>2</v>
      </c>
      <c r="D184" s="44"/>
      <c r="E184" s="44"/>
      <c r="F184" s="44"/>
      <c r="G184" s="44"/>
      <c r="H184" s="11">
        <v>2</v>
      </c>
      <c r="I184" s="11">
        <v>2</v>
      </c>
      <c r="J184" s="11">
        <v>1</v>
      </c>
      <c r="K184" s="11">
        <v>1</v>
      </c>
      <c r="L184" s="44"/>
      <c r="M184" s="44"/>
      <c r="N184" s="11">
        <v>1</v>
      </c>
      <c r="O184" s="11">
        <v>2</v>
      </c>
      <c r="P184" s="11">
        <v>1</v>
      </c>
      <c r="Q184" s="11">
        <v>1</v>
      </c>
      <c r="R184" s="11">
        <v>2</v>
      </c>
      <c r="S184" s="44"/>
      <c r="T184" s="44"/>
      <c r="U184" s="11">
        <v>1</v>
      </c>
      <c r="V184" s="11">
        <v>1</v>
      </c>
      <c r="W184" s="11">
        <v>1</v>
      </c>
      <c r="X184" s="11">
        <v>1</v>
      </c>
      <c r="Y184" s="11">
        <v>1</v>
      </c>
      <c r="Z184" s="44"/>
      <c r="AA184" s="44"/>
      <c r="AB184" s="11">
        <v>1</v>
      </c>
      <c r="AC184" s="11">
        <v>1</v>
      </c>
      <c r="AD184" s="11">
        <v>1</v>
      </c>
      <c r="AE184" s="11">
        <v>1</v>
      </c>
      <c r="AF184" s="11">
        <v>2</v>
      </c>
      <c r="AG184" s="13">
        <f t="shared" si="459"/>
        <v>28</v>
      </c>
    </row>
    <row r="185" spans="1:33" x14ac:dyDescent="0.25">
      <c r="A185" s="15" t="s">
        <v>6</v>
      </c>
      <c r="B185" s="11">
        <v>0</v>
      </c>
      <c r="C185" s="11">
        <v>0</v>
      </c>
      <c r="D185" s="44"/>
      <c r="E185" s="44"/>
      <c r="F185" s="44"/>
      <c r="G185" s="44"/>
      <c r="H185" s="11">
        <v>0</v>
      </c>
      <c r="I185" s="11">
        <v>0</v>
      </c>
      <c r="J185" s="11">
        <v>0</v>
      </c>
      <c r="K185" s="11">
        <v>0</v>
      </c>
      <c r="L185" s="44"/>
      <c r="M185" s="44"/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44"/>
      <c r="T185" s="44"/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44"/>
      <c r="AA185" s="44"/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3">
        <f t="shared" si="459"/>
        <v>0</v>
      </c>
    </row>
    <row r="186" spans="1:33" ht="12.75" thickBot="1" x14ac:dyDescent="0.3">
      <c r="A186" s="15" t="s">
        <v>7</v>
      </c>
      <c r="B186" s="11">
        <v>4</v>
      </c>
      <c r="C186" s="11">
        <v>6</v>
      </c>
      <c r="D186" s="44"/>
      <c r="E186" s="44"/>
      <c r="F186" s="44"/>
      <c r="G186" s="44"/>
      <c r="H186" s="11">
        <v>6</v>
      </c>
      <c r="I186" s="11">
        <v>6</v>
      </c>
      <c r="J186" s="11">
        <v>5</v>
      </c>
      <c r="K186" s="11">
        <v>3</v>
      </c>
      <c r="L186" s="44"/>
      <c r="M186" s="44"/>
      <c r="N186" s="11">
        <v>3</v>
      </c>
      <c r="O186" s="11">
        <v>3</v>
      </c>
      <c r="P186" s="11">
        <v>3</v>
      </c>
      <c r="Q186" s="11">
        <v>1</v>
      </c>
      <c r="R186" s="11">
        <v>1</v>
      </c>
      <c r="S186" s="44"/>
      <c r="T186" s="44"/>
      <c r="U186" s="11">
        <v>6</v>
      </c>
      <c r="V186" s="11">
        <v>2</v>
      </c>
      <c r="W186" s="11">
        <v>2</v>
      </c>
      <c r="X186" s="11">
        <v>1</v>
      </c>
      <c r="Y186" s="11">
        <v>1</v>
      </c>
      <c r="Z186" s="44"/>
      <c r="AA186" s="44"/>
      <c r="AB186" s="11">
        <v>1</v>
      </c>
      <c r="AC186" s="11">
        <v>3</v>
      </c>
      <c r="AD186" s="11">
        <v>1</v>
      </c>
      <c r="AE186" s="11">
        <v>2</v>
      </c>
      <c r="AF186" s="11">
        <v>2</v>
      </c>
      <c r="AG186" s="16">
        <f t="shared" si="459"/>
        <v>62</v>
      </c>
    </row>
    <row r="187" spans="1:33" ht="12.75" thickTop="1" x14ac:dyDescent="0.25">
      <c r="A187" s="17" t="s">
        <v>8</v>
      </c>
      <c r="B187" s="18">
        <f>IF(B189+B190=0,"",B189+B190)</f>
        <v>3</v>
      </c>
      <c r="C187" s="18">
        <f>IF(C189+C190=0,"",C189+C190)</f>
        <v>5</v>
      </c>
      <c r="D187" s="45" t="str">
        <f t="shared" ref="D187:AE187" si="460">IF(D189+D190=0,"",D189+D190)</f>
        <v/>
      </c>
      <c r="E187" s="45" t="str">
        <f t="shared" si="460"/>
        <v/>
      </c>
      <c r="F187" s="45" t="str">
        <f t="shared" si="460"/>
        <v/>
      </c>
      <c r="G187" s="45" t="str">
        <f t="shared" si="460"/>
        <v/>
      </c>
      <c r="H187" s="18">
        <f t="shared" si="460"/>
        <v>5</v>
      </c>
      <c r="I187" s="18">
        <f t="shared" si="460"/>
        <v>5</v>
      </c>
      <c r="J187" s="18">
        <f t="shared" si="460"/>
        <v>4</v>
      </c>
      <c r="K187" s="18">
        <f t="shared" si="460"/>
        <v>2</v>
      </c>
      <c r="L187" s="45" t="str">
        <f t="shared" si="460"/>
        <v/>
      </c>
      <c r="M187" s="45" t="str">
        <f t="shared" si="460"/>
        <v/>
      </c>
      <c r="N187" s="18">
        <f t="shared" si="460"/>
        <v>6</v>
      </c>
      <c r="O187" s="18">
        <v>2</v>
      </c>
      <c r="P187" s="18">
        <f t="shared" si="460"/>
        <v>2</v>
      </c>
      <c r="Q187" s="18">
        <v>0</v>
      </c>
      <c r="R187" s="18">
        <v>0</v>
      </c>
      <c r="S187" s="45" t="str">
        <f t="shared" si="460"/>
        <v/>
      </c>
      <c r="T187" s="45" t="str">
        <f t="shared" si="460"/>
        <v/>
      </c>
      <c r="U187" s="18">
        <f t="shared" si="460"/>
        <v>5</v>
      </c>
      <c r="V187" s="18">
        <f t="shared" si="460"/>
        <v>1</v>
      </c>
      <c r="W187" s="18">
        <f t="shared" si="460"/>
        <v>1</v>
      </c>
      <c r="X187" s="18">
        <v>0</v>
      </c>
      <c r="Y187" s="18">
        <v>0</v>
      </c>
      <c r="Z187" s="45" t="str">
        <f t="shared" si="460"/>
        <v/>
      </c>
      <c r="AA187" s="45" t="str">
        <f t="shared" si="460"/>
        <v/>
      </c>
      <c r="AB187" s="18">
        <v>0</v>
      </c>
      <c r="AC187" s="18">
        <f t="shared" ref="AC187" si="461">IF(AC189+AC190=0,"",AC189+AC190)</f>
        <v>2</v>
      </c>
      <c r="AD187" s="18">
        <v>0</v>
      </c>
      <c r="AE187" s="18">
        <f t="shared" si="460"/>
        <v>1</v>
      </c>
      <c r="AF187" s="18">
        <v>0</v>
      </c>
      <c r="AG187" s="20">
        <f t="shared" ref="AG187:AG190" si="462">SUM(B187:AF187)</f>
        <v>44</v>
      </c>
    </row>
    <row r="188" spans="1:33" x14ac:dyDescent="0.25">
      <c r="A188" s="21" t="s">
        <v>10</v>
      </c>
      <c r="B188" s="22">
        <v>3</v>
      </c>
      <c r="C188" s="22">
        <v>3</v>
      </c>
      <c r="D188" s="46"/>
      <c r="E188" s="46"/>
      <c r="F188" s="46"/>
      <c r="G188" s="46"/>
      <c r="H188" s="22">
        <v>3</v>
      </c>
      <c r="I188" s="22">
        <v>3</v>
      </c>
      <c r="J188" s="22">
        <v>4</v>
      </c>
      <c r="K188" s="22">
        <v>2</v>
      </c>
      <c r="L188" s="46"/>
      <c r="M188" s="46"/>
      <c r="N188" s="22">
        <v>5</v>
      </c>
      <c r="O188" s="22">
        <v>2</v>
      </c>
      <c r="P188" s="22">
        <v>2</v>
      </c>
      <c r="Q188" s="22">
        <v>0</v>
      </c>
      <c r="R188" s="22">
        <v>0</v>
      </c>
      <c r="S188" s="46"/>
      <c r="T188" s="46"/>
      <c r="U188" s="22">
        <v>2</v>
      </c>
      <c r="V188" s="22">
        <v>1</v>
      </c>
      <c r="W188" s="22">
        <v>1</v>
      </c>
      <c r="X188" s="22">
        <v>0</v>
      </c>
      <c r="Y188" s="22">
        <v>0</v>
      </c>
      <c r="Z188" s="46"/>
      <c r="AA188" s="46"/>
      <c r="AB188" s="22">
        <v>0</v>
      </c>
      <c r="AC188" s="22">
        <v>2</v>
      </c>
      <c r="AD188" s="22">
        <v>0</v>
      </c>
      <c r="AE188" s="22">
        <v>1</v>
      </c>
      <c r="AF188" s="22">
        <v>0</v>
      </c>
      <c r="AG188" s="13">
        <f t="shared" si="462"/>
        <v>34</v>
      </c>
    </row>
    <row r="189" spans="1:33" x14ac:dyDescent="0.25">
      <c r="A189" s="24" t="s">
        <v>1</v>
      </c>
      <c r="B189" s="25">
        <v>3</v>
      </c>
      <c r="C189" s="25">
        <v>4</v>
      </c>
      <c r="D189" s="47"/>
      <c r="E189" s="47"/>
      <c r="F189" s="47"/>
      <c r="G189" s="47"/>
      <c r="H189" s="25">
        <v>4</v>
      </c>
      <c r="I189" s="25">
        <v>3</v>
      </c>
      <c r="J189" s="25">
        <v>4</v>
      </c>
      <c r="K189" s="39">
        <v>2</v>
      </c>
      <c r="L189" s="47"/>
      <c r="M189" s="47"/>
      <c r="N189" s="25">
        <v>6</v>
      </c>
      <c r="O189" s="25">
        <v>2</v>
      </c>
      <c r="P189" s="25">
        <v>2</v>
      </c>
      <c r="Q189" s="25">
        <v>0</v>
      </c>
      <c r="R189" s="25">
        <v>0</v>
      </c>
      <c r="S189" s="47"/>
      <c r="T189" s="47"/>
      <c r="U189" s="25">
        <v>4</v>
      </c>
      <c r="V189" s="25">
        <v>1</v>
      </c>
      <c r="W189" s="39">
        <v>1</v>
      </c>
      <c r="X189" s="25">
        <v>0</v>
      </c>
      <c r="Y189" s="25">
        <v>0</v>
      </c>
      <c r="Z189" s="47"/>
      <c r="AA189" s="47"/>
      <c r="AB189" s="25">
        <v>0</v>
      </c>
      <c r="AC189" s="25">
        <v>2</v>
      </c>
      <c r="AD189" s="25">
        <v>0</v>
      </c>
      <c r="AE189" s="25">
        <v>1</v>
      </c>
      <c r="AF189" s="25">
        <v>0</v>
      </c>
      <c r="AG189" s="13">
        <f t="shared" si="462"/>
        <v>39</v>
      </c>
    </row>
    <row r="190" spans="1:33" x14ac:dyDescent="0.25">
      <c r="A190" s="21" t="s">
        <v>2</v>
      </c>
      <c r="B190" s="27">
        <v>0</v>
      </c>
      <c r="C190" s="27">
        <v>1</v>
      </c>
      <c r="D190" s="48"/>
      <c r="E190" s="48"/>
      <c r="F190" s="48"/>
      <c r="G190" s="48"/>
      <c r="H190" s="27">
        <v>1</v>
      </c>
      <c r="I190" s="27">
        <v>2</v>
      </c>
      <c r="J190" s="27">
        <v>0</v>
      </c>
      <c r="K190" s="51">
        <v>0</v>
      </c>
      <c r="L190" s="48"/>
      <c r="M190" s="48"/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48"/>
      <c r="T190" s="48"/>
      <c r="U190" s="27">
        <v>1</v>
      </c>
      <c r="V190" s="27">
        <v>0</v>
      </c>
      <c r="W190" s="51">
        <v>0</v>
      </c>
      <c r="X190" s="27">
        <v>0</v>
      </c>
      <c r="Y190" s="27">
        <v>0</v>
      </c>
      <c r="Z190" s="48"/>
      <c r="AA190" s="48"/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13">
        <f t="shared" si="462"/>
        <v>5</v>
      </c>
    </row>
    <row r="191" spans="1:33" x14ac:dyDescent="0.25">
      <c r="A191" s="29" t="s">
        <v>3</v>
      </c>
      <c r="B191" s="30">
        <f>IFERROR(B189/B187,"-")</f>
        <v>1</v>
      </c>
      <c r="C191" s="30">
        <f>IFERROR(C189/C187,"-")</f>
        <v>0.8</v>
      </c>
      <c r="D191" s="49" t="str">
        <f t="shared" ref="D191:W191" si="463">IFERROR(D189/D187,"-")</f>
        <v>-</v>
      </c>
      <c r="E191" s="49" t="str">
        <f t="shared" si="463"/>
        <v>-</v>
      </c>
      <c r="F191" s="49" t="str">
        <f t="shared" si="463"/>
        <v>-</v>
      </c>
      <c r="G191" s="49" t="str">
        <f t="shared" si="463"/>
        <v>-</v>
      </c>
      <c r="H191" s="30">
        <f t="shared" si="463"/>
        <v>0.8</v>
      </c>
      <c r="I191" s="30">
        <f t="shared" si="463"/>
        <v>0.6</v>
      </c>
      <c r="J191" s="30">
        <f t="shared" si="463"/>
        <v>1</v>
      </c>
      <c r="K191" s="30">
        <f t="shared" si="463"/>
        <v>1</v>
      </c>
      <c r="L191" s="49" t="str">
        <f t="shared" si="463"/>
        <v>-</v>
      </c>
      <c r="M191" s="49" t="str">
        <f t="shared" si="463"/>
        <v>-</v>
      </c>
      <c r="N191" s="30">
        <f t="shared" si="463"/>
        <v>1</v>
      </c>
      <c r="O191" s="30">
        <f t="shared" si="463"/>
        <v>1</v>
      </c>
      <c r="P191" s="30">
        <f t="shared" si="463"/>
        <v>1</v>
      </c>
      <c r="Q191" s="30" t="str">
        <f t="shared" si="463"/>
        <v>-</v>
      </c>
      <c r="R191" s="30" t="str">
        <f t="shared" si="463"/>
        <v>-</v>
      </c>
      <c r="S191" s="49" t="str">
        <f t="shared" si="463"/>
        <v>-</v>
      </c>
      <c r="T191" s="49" t="str">
        <f t="shared" si="463"/>
        <v>-</v>
      </c>
      <c r="U191" s="30">
        <f t="shared" si="463"/>
        <v>0.8</v>
      </c>
      <c r="V191" s="30">
        <f t="shared" si="463"/>
        <v>1</v>
      </c>
      <c r="W191" s="30">
        <f t="shared" si="463"/>
        <v>1</v>
      </c>
      <c r="X191" s="30" t="str">
        <f>IFERROR(X189/X187,"-")</f>
        <v>-</v>
      </c>
      <c r="Y191" s="30" t="str">
        <f>IFERROR(Y189/Y187,"-")</f>
        <v>-</v>
      </c>
      <c r="Z191" s="49" t="str">
        <f>IFERROR(Z189/Z187,"-")</f>
        <v>-</v>
      </c>
      <c r="AA191" s="49" t="str">
        <f t="shared" ref="AA191:AF191" si="464">IFERROR(AA189/AA187,"-")</f>
        <v>-</v>
      </c>
      <c r="AB191" s="30" t="str">
        <f t="shared" si="464"/>
        <v>-</v>
      </c>
      <c r="AC191" s="30">
        <f t="shared" si="464"/>
        <v>1</v>
      </c>
      <c r="AD191" s="30" t="str">
        <f t="shared" si="464"/>
        <v>-</v>
      </c>
      <c r="AE191" s="30">
        <f t="shared" si="464"/>
        <v>1</v>
      </c>
      <c r="AF191" s="30" t="str">
        <f t="shared" si="464"/>
        <v>-</v>
      </c>
      <c r="AG191" s="32">
        <f>IF(ISERROR(AG189/AG187),"",AG189/AG187)</f>
        <v>0.88636363636363635</v>
      </c>
    </row>
    <row r="192" spans="1:33" x14ac:dyDescent="0.25">
      <c r="A192" s="33" t="s">
        <v>11</v>
      </c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</row>
    <row r="193" spans="1:34" s="59" customFormat="1" x14ac:dyDescent="0.25">
      <c r="A193" s="60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8"/>
      <c r="AG193" s="71"/>
    </row>
    <row r="194" spans="1:34" s="59" customFormat="1" x14ac:dyDescent="0.2">
      <c r="A194" s="67" t="s">
        <v>22</v>
      </c>
      <c r="B194" s="73">
        <v>1</v>
      </c>
      <c r="C194" s="73">
        <v>1</v>
      </c>
      <c r="D194" s="83"/>
      <c r="E194" s="83"/>
      <c r="F194" s="83"/>
      <c r="G194" s="83"/>
      <c r="H194" s="73">
        <v>1</v>
      </c>
      <c r="I194" s="73">
        <v>1</v>
      </c>
      <c r="J194" s="73">
        <v>1</v>
      </c>
      <c r="K194" s="73">
        <v>1</v>
      </c>
      <c r="L194" s="83"/>
      <c r="M194" s="83"/>
      <c r="N194" s="73">
        <v>1</v>
      </c>
      <c r="O194" s="73">
        <v>1</v>
      </c>
      <c r="P194" s="73">
        <v>1</v>
      </c>
      <c r="Q194" s="73">
        <v>1</v>
      </c>
      <c r="R194" s="73">
        <v>1</v>
      </c>
      <c r="S194" s="83"/>
      <c r="T194" s="83"/>
      <c r="U194" s="73">
        <v>1</v>
      </c>
      <c r="V194" s="73">
        <v>1</v>
      </c>
      <c r="W194" s="73">
        <v>1</v>
      </c>
      <c r="X194" s="73">
        <v>1</v>
      </c>
      <c r="Y194" s="73">
        <v>1</v>
      </c>
      <c r="Z194" s="83"/>
      <c r="AA194" s="83"/>
      <c r="AB194" s="73">
        <v>1</v>
      </c>
      <c r="AC194" s="73">
        <v>1</v>
      </c>
      <c r="AD194" s="73">
        <v>1</v>
      </c>
      <c r="AE194" s="73">
        <v>1</v>
      </c>
      <c r="AF194" s="73">
        <v>1</v>
      </c>
      <c r="AG194" s="64"/>
    </row>
    <row r="195" spans="1:34" s="63" customFormat="1" x14ac:dyDescent="0.2">
      <c r="A195" s="61"/>
      <c r="B195" s="77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62"/>
    </row>
    <row r="196" spans="1:34" s="63" customFormat="1" x14ac:dyDescent="0.2">
      <c r="A196" s="68" t="s">
        <v>25</v>
      </c>
      <c r="B196" s="73">
        <f>+B197+B198</f>
        <v>3</v>
      </c>
      <c r="C196" s="73">
        <f t="shared" ref="C196" si="465">+C197+C198</f>
        <v>4</v>
      </c>
      <c r="D196" s="83"/>
      <c r="E196" s="83"/>
      <c r="F196" s="83"/>
      <c r="G196" s="83"/>
      <c r="H196" s="73">
        <f t="shared" ref="H196" si="466">+H197+H198</f>
        <v>4</v>
      </c>
      <c r="I196" s="73">
        <f t="shared" ref="I196" si="467">+I197+I198</f>
        <v>3</v>
      </c>
      <c r="J196" s="73">
        <f t="shared" ref="J196" si="468">+J197+J198</f>
        <v>4</v>
      </c>
      <c r="K196" s="73">
        <f t="shared" ref="K196" si="469">+K197+K198</f>
        <v>2</v>
      </c>
      <c r="L196" s="83"/>
      <c r="M196" s="83"/>
      <c r="N196" s="73">
        <f t="shared" ref="N196" si="470">+N197+N198</f>
        <v>6</v>
      </c>
      <c r="O196" s="73">
        <f t="shared" ref="O196" si="471">+O197+O198</f>
        <v>2</v>
      </c>
      <c r="P196" s="73">
        <f t="shared" ref="P196" si="472">+P197+P198</f>
        <v>2</v>
      </c>
      <c r="Q196" s="73">
        <f t="shared" ref="Q196" si="473">+Q197+Q198</f>
        <v>0</v>
      </c>
      <c r="R196" s="73">
        <f t="shared" ref="R196" si="474">+R197+R198</f>
        <v>0</v>
      </c>
      <c r="S196" s="83"/>
      <c r="T196" s="83"/>
      <c r="U196" s="73">
        <f t="shared" ref="U196" si="475">+U197+U198</f>
        <v>4</v>
      </c>
      <c r="V196" s="73">
        <f t="shared" ref="V196" si="476">+V197+V198</f>
        <v>1</v>
      </c>
      <c r="W196" s="73">
        <f t="shared" ref="W196" si="477">+W197+W198</f>
        <v>1</v>
      </c>
      <c r="X196" s="73">
        <f t="shared" ref="X196" si="478">+X197+X198</f>
        <v>0</v>
      </c>
      <c r="Y196" s="73">
        <f t="shared" ref="Y196" si="479">+Y197+Y198</f>
        <v>0</v>
      </c>
      <c r="Z196" s="83"/>
      <c r="AA196" s="83"/>
      <c r="AB196" s="73">
        <f t="shared" ref="AB196" si="480">+AB197+AB198</f>
        <v>0</v>
      </c>
      <c r="AC196" s="73">
        <f t="shared" ref="AC196" si="481">+AC197+AC198</f>
        <v>2</v>
      </c>
      <c r="AD196" s="73">
        <f t="shared" ref="AD196" si="482">+AD197+AD198</f>
        <v>0</v>
      </c>
      <c r="AE196" s="73">
        <f t="shared" ref="AE196" si="483">+AE197+AE198</f>
        <v>1</v>
      </c>
      <c r="AF196" s="73">
        <f t="shared" ref="AF196" si="484">+AF197+AF198</f>
        <v>0</v>
      </c>
      <c r="AG196" s="73">
        <f t="shared" ref="AG196:AG198" si="485">SUM(B196:AF196)</f>
        <v>39</v>
      </c>
    </row>
    <row r="197" spans="1:34" s="59" customFormat="1" x14ac:dyDescent="0.2">
      <c r="A197" s="65" t="s">
        <v>24</v>
      </c>
      <c r="B197" s="79">
        <v>1</v>
      </c>
      <c r="C197" s="74">
        <v>4</v>
      </c>
      <c r="D197" s="84"/>
      <c r="E197" s="84"/>
      <c r="F197" s="84"/>
      <c r="G197" s="84"/>
      <c r="H197" s="74">
        <v>4</v>
      </c>
      <c r="I197" s="74">
        <v>3</v>
      </c>
      <c r="J197" s="74">
        <v>2</v>
      </c>
      <c r="K197" s="74">
        <v>1</v>
      </c>
      <c r="L197" s="84"/>
      <c r="M197" s="84"/>
      <c r="N197" s="74">
        <v>3</v>
      </c>
      <c r="O197" s="74">
        <v>1</v>
      </c>
      <c r="P197" s="74">
        <v>2</v>
      </c>
      <c r="Q197" s="74">
        <v>0</v>
      </c>
      <c r="R197" s="74">
        <v>0</v>
      </c>
      <c r="S197" s="84"/>
      <c r="T197" s="84"/>
      <c r="U197" s="74">
        <v>3</v>
      </c>
      <c r="V197" s="74">
        <v>1</v>
      </c>
      <c r="W197" s="74">
        <v>1</v>
      </c>
      <c r="X197" s="74">
        <v>0</v>
      </c>
      <c r="Y197" s="74">
        <v>0</v>
      </c>
      <c r="Z197" s="84"/>
      <c r="AA197" s="84"/>
      <c r="AB197" s="74">
        <v>0</v>
      </c>
      <c r="AC197" s="74">
        <v>2</v>
      </c>
      <c r="AD197" s="74">
        <v>0</v>
      </c>
      <c r="AE197" s="74">
        <v>1</v>
      </c>
      <c r="AF197" s="74">
        <v>0</v>
      </c>
      <c r="AG197" s="74">
        <f t="shared" si="485"/>
        <v>29</v>
      </c>
    </row>
    <row r="198" spans="1:34" s="59" customFormat="1" x14ac:dyDescent="0.2">
      <c r="A198" s="66" t="s">
        <v>23</v>
      </c>
      <c r="B198" s="80">
        <v>2</v>
      </c>
      <c r="C198" s="75">
        <v>0</v>
      </c>
      <c r="D198" s="85"/>
      <c r="E198" s="85"/>
      <c r="F198" s="85"/>
      <c r="G198" s="85"/>
      <c r="H198" s="75">
        <v>0</v>
      </c>
      <c r="I198" s="75">
        <v>0</v>
      </c>
      <c r="J198" s="75">
        <v>2</v>
      </c>
      <c r="K198" s="75">
        <v>1</v>
      </c>
      <c r="L198" s="85"/>
      <c r="M198" s="85"/>
      <c r="N198" s="75">
        <v>3</v>
      </c>
      <c r="O198" s="75">
        <v>1</v>
      </c>
      <c r="P198" s="75">
        <v>0</v>
      </c>
      <c r="Q198" s="75">
        <v>0</v>
      </c>
      <c r="R198" s="75">
        <v>0</v>
      </c>
      <c r="S198" s="85"/>
      <c r="T198" s="85"/>
      <c r="U198" s="75">
        <v>1</v>
      </c>
      <c r="V198" s="75">
        <v>0</v>
      </c>
      <c r="W198" s="75">
        <v>0</v>
      </c>
      <c r="X198" s="75">
        <v>0</v>
      </c>
      <c r="Y198" s="75">
        <v>0</v>
      </c>
      <c r="Z198" s="85"/>
      <c r="AA198" s="85"/>
      <c r="AB198" s="75">
        <v>0</v>
      </c>
      <c r="AC198" s="75">
        <v>0</v>
      </c>
      <c r="AD198" s="75">
        <v>0</v>
      </c>
      <c r="AE198" s="75">
        <v>0</v>
      </c>
      <c r="AF198" s="75">
        <v>0</v>
      </c>
      <c r="AG198" s="75">
        <f t="shared" si="485"/>
        <v>10</v>
      </c>
    </row>
    <row r="199" spans="1:34" x14ac:dyDescent="0.2"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</row>
    <row r="200" spans="1:34" x14ac:dyDescent="0.2"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</row>
  </sheetData>
  <mergeCells count="9">
    <mergeCell ref="AE114:AE115"/>
    <mergeCell ref="AG92:AG93"/>
    <mergeCell ref="AG70:AG71"/>
    <mergeCell ref="AF4:AF5"/>
    <mergeCell ref="AG26:AG27"/>
    <mergeCell ref="AG180:AG181"/>
    <mergeCell ref="AF158:AF159"/>
    <mergeCell ref="AG136:AG137"/>
    <mergeCell ref="AF48:AF49"/>
  </mergeCells>
  <phoneticPr fontId="2"/>
  <printOptions horizontalCentered="1"/>
  <pageMargins left="0.31496062992125984" right="0.31496062992125984" top="0.55118110236220474" bottom="0.15748031496062992" header="0.11811023622047245" footer="0.11811023622047245"/>
  <pageSetup paperSize="8" scale="4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日報</vt:lpstr>
      <vt:lpstr>日報!Print_Area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d449730</dc:creator>
  <cp:keywords/>
  <dc:description/>
  <cp:lastModifiedBy>工藤　倫道</cp:lastModifiedBy>
  <cp:revision/>
  <cp:lastPrinted>2025-02-13T04:15:53Z</cp:lastPrinted>
  <dcterms:created xsi:type="dcterms:W3CDTF">2010-04-19T09:26:08Z</dcterms:created>
  <dcterms:modified xsi:type="dcterms:W3CDTF">2025-02-13T04:17:18Z</dcterms:modified>
  <cp:category/>
  <cp:contentStatus/>
</cp:coreProperties>
</file>