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49.120\雇用労政課\06　労務状況調査\Ｒ７年度\06 調査票送付\"/>
    </mc:Choice>
  </mc:AlternateContent>
  <bookViews>
    <workbookView xWindow="0" yWindow="0" windowWidth="28800" windowHeight="12735"/>
  </bookViews>
  <sheets>
    <sheet name="調査票" sheetId="11" r:id="rId1"/>
    <sheet name="出力データ" sheetId="13" r:id="rId2"/>
  </sheets>
  <definedNames>
    <definedName name="_xlnm.Print_Area" localSheetId="0">調査票!$A$1:$AQ$551</definedName>
  </definedNames>
  <calcPr calcId="162913"/>
</workbook>
</file>

<file path=xl/calcChain.xml><?xml version="1.0" encoding="utf-8"?>
<calcChain xmlns="http://schemas.openxmlformats.org/spreadsheetml/2006/main">
  <c r="AL213" i="11" l="1"/>
  <c r="KC1" i="13" l="1"/>
  <c r="MH1" i="13" l="1"/>
  <c r="MG1" i="13"/>
  <c r="MF1" i="13"/>
  <c r="ME1" i="13"/>
  <c r="MD1" i="13"/>
  <c r="MC1" i="13"/>
  <c r="MA1" i="13"/>
  <c r="LZ1" i="13"/>
  <c r="MB1" i="13"/>
  <c r="LY1" i="13"/>
  <c r="LX1" i="13"/>
  <c r="LW1" i="13"/>
  <c r="LV1" i="13"/>
  <c r="LU1" i="13"/>
  <c r="LT1" i="13"/>
  <c r="LS1" i="13"/>
  <c r="LR1" i="13"/>
  <c r="LQ1" i="13"/>
  <c r="LO1" i="13"/>
  <c r="LP1" i="13"/>
  <c r="LN1" i="13"/>
  <c r="LM1" i="13"/>
  <c r="LK1" i="13"/>
  <c r="LL1" i="13"/>
  <c r="LJ1" i="13"/>
  <c r="LE1" i="13"/>
  <c r="LI1" i="13"/>
  <c r="LH1" i="13"/>
  <c r="LG1" i="13"/>
  <c r="LF1" i="13"/>
  <c r="LD1" i="13"/>
  <c r="LC1" i="13"/>
  <c r="LB1" i="13"/>
  <c r="LA1" i="13"/>
  <c r="KM1" i="13"/>
  <c r="KZ1" i="13"/>
  <c r="KY1" i="13"/>
  <c r="KX1" i="13"/>
  <c r="KW1" i="13"/>
  <c r="KV1" i="13"/>
  <c r="KU1" i="13"/>
  <c r="KT1" i="13"/>
  <c r="KS1" i="13"/>
  <c r="KR1" i="13"/>
  <c r="KQ1" i="13"/>
  <c r="KP1" i="13"/>
  <c r="KO1" i="13"/>
  <c r="KN1" i="13"/>
  <c r="KL1" i="13"/>
  <c r="KK1" i="13"/>
  <c r="KJ1" i="13"/>
  <c r="KI1" i="13"/>
  <c r="KH1" i="13"/>
  <c r="KG1" i="13"/>
  <c r="KF1" i="13"/>
  <c r="KE1" i="13"/>
  <c r="KD1" i="13"/>
  <c r="KB1" i="13"/>
  <c r="KA1" i="13"/>
  <c r="JZ1" i="13"/>
  <c r="JY1" i="13"/>
  <c r="JX1" i="13"/>
  <c r="JW1" i="13"/>
  <c r="JS1" i="13" l="1"/>
  <c r="JQ1" i="13"/>
  <c r="JP1" i="13"/>
  <c r="JO1" i="13"/>
  <c r="JM1" i="13"/>
  <c r="JL1" i="13"/>
  <c r="JK1" i="13"/>
  <c r="JI1" i="13"/>
  <c r="JH1" i="13"/>
  <c r="JG1" i="13"/>
  <c r="JE1" i="13"/>
  <c r="JD1" i="13"/>
  <c r="JC1" i="13"/>
  <c r="JA1" i="13"/>
  <c r="IZ1" i="13"/>
  <c r="IY1" i="13"/>
  <c r="IW1" i="13"/>
  <c r="IV1" i="13"/>
  <c r="IU1" i="13"/>
  <c r="AE471" i="11"/>
  <c r="JR1" i="13" s="1"/>
  <c r="AE470" i="11"/>
  <c r="JN1" i="13" s="1"/>
  <c r="AE469" i="11"/>
  <c r="JJ1" i="13" s="1"/>
  <c r="AE468" i="11"/>
  <c r="JF1" i="13" s="1"/>
  <c r="AE467" i="11"/>
  <c r="JB1" i="13" s="1"/>
  <c r="AE466" i="11"/>
  <c r="IX1" i="13" s="1"/>
  <c r="IT1" i="13"/>
  <c r="IS1" i="13"/>
  <c r="IR1" i="13"/>
  <c r="IQ1" i="13"/>
  <c r="IP1" i="13"/>
  <c r="IO1" i="13"/>
  <c r="IN1" i="13"/>
  <c r="IM1" i="13"/>
  <c r="IL1" i="13"/>
  <c r="IK1" i="13"/>
  <c r="IJ1" i="13"/>
  <c r="II1" i="13"/>
  <c r="IH1" i="13"/>
  <c r="IG1" i="13"/>
  <c r="IF1" i="13"/>
  <c r="IE1" i="13"/>
  <c r="ID1" i="13"/>
  <c r="IC1" i="13"/>
  <c r="IB1" i="13"/>
  <c r="IA1" i="13"/>
  <c r="HZ1" i="13"/>
  <c r="HY1" i="13"/>
  <c r="HX1" i="13"/>
  <c r="HW1" i="13"/>
  <c r="HV1" i="13"/>
  <c r="HU1" i="13"/>
  <c r="HT1" i="13"/>
  <c r="HR1" i="13"/>
  <c r="HQ1" i="13"/>
  <c r="HP1" i="13"/>
  <c r="HO1" i="13"/>
  <c r="HN1" i="13"/>
  <c r="HM1" i="13"/>
  <c r="HL1" i="13"/>
  <c r="HK1" i="13"/>
  <c r="HJ1" i="13"/>
  <c r="HI1" i="13"/>
  <c r="HH1" i="13"/>
  <c r="HG1" i="13"/>
  <c r="HF1" i="13"/>
  <c r="HE1" i="13"/>
  <c r="HD1" i="13"/>
  <c r="HC1" i="13"/>
  <c r="HB1" i="13"/>
  <c r="JT1" i="13" l="1"/>
  <c r="JU1" i="13"/>
  <c r="JV1" i="13"/>
  <c r="GZ1" i="13"/>
  <c r="GY1" i="13"/>
  <c r="GX1" i="13"/>
  <c r="GW1" i="13"/>
  <c r="GU1" i="13"/>
  <c r="GT1" i="13"/>
  <c r="GS1" i="13"/>
  <c r="GR1" i="13"/>
  <c r="GQ1" i="13"/>
  <c r="GP1" i="13"/>
  <c r="GO1" i="13"/>
  <c r="GN1" i="13"/>
  <c r="GM1" i="13"/>
  <c r="GL1" i="13"/>
  <c r="GK1" i="13"/>
  <c r="GJ1" i="13"/>
  <c r="GI1" i="13"/>
  <c r="GH1" i="13"/>
  <c r="GG1" i="13"/>
  <c r="GF1" i="13"/>
  <c r="GE1" i="13"/>
  <c r="GD1" i="13"/>
  <c r="GC1" i="13"/>
  <c r="GB1" i="13"/>
  <c r="GA1" i="13"/>
  <c r="FZ1" i="13"/>
  <c r="FY1" i="13"/>
  <c r="FV1" i="13"/>
  <c r="FU1" i="13"/>
  <c r="FT1" i="13"/>
  <c r="FS1" i="13"/>
  <c r="FQ1" i="13"/>
  <c r="FP1" i="13"/>
  <c r="FL1" i="13"/>
  <c r="FK1" i="13"/>
  <c r="FJ1" i="13"/>
  <c r="FI1" i="13"/>
  <c r="FH1" i="13"/>
  <c r="FG1" i="13"/>
  <c r="FE1" i="13"/>
  <c r="FD1" i="13"/>
  <c r="FC1" i="13"/>
  <c r="FB1" i="13"/>
  <c r="FA1" i="13"/>
  <c r="EZ1" i="13"/>
  <c r="EY1" i="13"/>
  <c r="EX1" i="13"/>
  <c r="EW1" i="13"/>
  <c r="EV1" i="13"/>
  <c r="EU1" i="13"/>
  <c r="ET1" i="13"/>
  <c r="ES1" i="13"/>
  <c r="ER1" i="13"/>
  <c r="EQ1" i="13"/>
  <c r="EP1" i="13"/>
  <c r="EO1" i="13"/>
  <c r="EN1" i="13"/>
  <c r="EM1" i="13"/>
  <c r="EL1" i="13"/>
  <c r="EK1" i="13"/>
  <c r="EJ1" i="13"/>
  <c r="EG1" i="13"/>
  <c r="EF1" i="13"/>
  <c r="EE1" i="13"/>
  <c r="ED1" i="13"/>
  <c r="EC1" i="13"/>
  <c r="EB1" i="13"/>
  <c r="DZ1" i="13"/>
  <c r="DY1" i="13"/>
  <c r="DU1" i="13"/>
  <c r="DT1" i="13"/>
  <c r="DS1" i="13"/>
  <c r="DR1" i="13"/>
  <c r="DQ1" i="13"/>
  <c r="DP1" i="13"/>
  <c r="DN1" i="13"/>
  <c r="DM1" i="13"/>
  <c r="DL1" i="13"/>
  <c r="DK1" i="13"/>
  <c r="DJ1" i="13"/>
  <c r="DI1" i="13"/>
  <c r="HA1" i="13" l="1"/>
  <c r="GV1" i="13"/>
  <c r="DG1" i="13"/>
  <c r="DF1" i="13"/>
  <c r="DE1" i="13"/>
  <c r="DD1" i="13"/>
  <c r="DC1" i="13"/>
  <c r="DB1" i="13"/>
  <c r="DA1" i="13"/>
  <c r="CZ1" i="13"/>
  <c r="CY1" i="13"/>
  <c r="CX1" i="13"/>
  <c r="CW1" i="13"/>
  <c r="CV1" i="13"/>
  <c r="CU1" i="13"/>
  <c r="CT1" i="13"/>
  <c r="CS1" i="13"/>
  <c r="CR1" i="13"/>
  <c r="CQ1" i="13"/>
  <c r="CP1" i="13"/>
  <c r="CO1" i="13"/>
  <c r="CN1" i="13"/>
  <c r="CL1" i="13"/>
  <c r="CM1" i="13" s="1"/>
  <c r="CI1" i="13"/>
  <c r="CJ1" i="13"/>
  <c r="CK1" i="13" s="1"/>
  <c r="CH1" i="13"/>
  <c r="CG1" i="13"/>
  <c r="CF1" i="13"/>
  <c r="CE1" i="13"/>
  <c r="CD1" i="13"/>
  <c r="CC1" i="13"/>
  <c r="CB1" i="13"/>
  <c r="CA1" i="13"/>
  <c r="BZ1" i="13"/>
  <c r="BY1" i="13"/>
  <c r="BX1" i="13"/>
  <c r="BW1" i="13"/>
  <c r="BV1" i="13"/>
  <c r="BU1" i="13"/>
  <c r="BT1" i="13"/>
  <c r="BS1" i="13"/>
  <c r="BR1" i="13"/>
  <c r="BQ1" i="13"/>
  <c r="BP1" i="13"/>
  <c r="BO1" i="13"/>
  <c r="BN1" i="13"/>
  <c r="BM1" i="13"/>
  <c r="BL1" i="13"/>
  <c r="BK1" i="13"/>
  <c r="BJ1" i="13"/>
  <c r="BI1" i="13"/>
  <c r="BH1" i="13"/>
  <c r="BG1" i="13"/>
  <c r="BF1" i="13"/>
  <c r="BE1" i="13"/>
  <c r="BD1" i="13"/>
  <c r="AU1" i="13" l="1"/>
  <c r="AR1" i="13"/>
  <c r="AQ1" i="13"/>
  <c r="AM1" i="13"/>
  <c r="AN1" i="13" s="1"/>
  <c r="AL1" i="13"/>
  <c r="AH1" i="13"/>
  <c r="AI1" i="13" s="1"/>
  <c r="AG1" i="13"/>
  <c r="AE1" i="13"/>
  <c r="AD1" i="13"/>
  <c r="AB1" i="13"/>
  <c r="AA1" i="13"/>
  <c r="W1" i="13"/>
  <c r="V1" i="13"/>
  <c r="U1" i="13"/>
  <c r="T1" i="13"/>
  <c r="S1" i="13"/>
  <c r="R1" i="13"/>
  <c r="P1" i="13"/>
  <c r="O1" i="13"/>
  <c r="N1" i="13"/>
  <c r="M1" i="13"/>
  <c r="L1" i="13"/>
  <c r="K1" i="13"/>
  <c r="E1" i="13"/>
  <c r="D1" i="13"/>
  <c r="AO1" i="13" l="1"/>
  <c r="AJ1" i="13"/>
  <c r="C1" i="13" l="1"/>
  <c r="B1" i="13"/>
  <c r="A1" i="13"/>
  <c r="JU8" i="13"/>
  <c r="JT8" i="13"/>
  <c r="JR8" i="13"/>
  <c r="JN8" i="13"/>
  <c r="JJ8" i="13"/>
  <c r="JF8" i="13"/>
  <c r="JB8" i="13"/>
  <c r="IX8" i="13"/>
  <c r="HS8" i="13"/>
  <c r="HA8" i="13"/>
  <c r="GV8" i="13"/>
  <c r="FW8" i="13"/>
  <c r="FX8" i="13" s="1"/>
  <c r="FR8" i="13"/>
  <c r="FM8" i="13"/>
  <c r="FN8" i="13" s="1"/>
  <c r="FO8" i="13" s="1"/>
  <c r="FF8" i="13"/>
  <c r="EH8" i="13"/>
  <c r="EI8" i="13" s="1"/>
  <c r="EA8" i="13"/>
  <c r="DV8" i="13"/>
  <c r="DO8" i="13"/>
  <c r="DW8" i="13" s="1"/>
  <c r="DX8" i="13" s="1"/>
  <c r="DH8" i="13"/>
  <c r="AP8" i="13"/>
  <c r="AN8" i="13"/>
  <c r="AO8" i="13" s="1"/>
  <c r="AK8" i="13"/>
  <c r="AI8" i="13"/>
  <c r="AJ8" i="13" s="1"/>
  <c r="AF8" i="13"/>
  <c r="AC8" i="13"/>
  <c r="X8" i="13"/>
  <c r="BC8" i="13" s="1"/>
  <c r="BB8" i="13" s="1"/>
  <c r="Q8" i="13"/>
  <c r="Y8" i="13" s="1"/>
  <c r="Z8" i="13" s="1"/>
  <c r="I8" i="13"/>
  <c r="J8" i="13" s="1"/>
  <c r="JV8" i="13" l="1"/>
  <c r="AT8" i="13"/>
  <c r="AS8" i="13" s="1"/>
  <c r="AW8" i="13"/>
  <c r="AV8" i="13" s="1"/>
  <c r="AZ8" i="13"/>
  <c r="AY8" i="13" s="1"/>
  <c r="AG307" i="11"/>
  <c r="FM1" i="13" s="1"/>
  <c r="AG305" i="11"/>
  <c r="FF1" i="13" s="1"/>
  <c r="AG239" i="11"/>
  <c r="DO1" i="13" s="1"/>
  <c r="DH1" i="13"/>
  <c r="X87" i="11"/>
  <c r="BA1" i="13" s="1"/>
  <c r="X85" i="11"/>
  <c r="AX1" i="13" s="1"/>
  <c r="AN60" i="11"/>
  <c r="AF1" i="13" s="1"/>
  <c r="AK60" i="11"/>
  <c r="AC1" i="13" s="1"/>
  <c r="AG421" i="11"/>
  <c r="HS1" i="13" s="1"/>
  <c r="AH319" i="11"/>
  <c r="AM309" i="11"/>
  <c r="FR1" i="13" s="1"/>
  <c r="BZ250" i="11"/>
  <c r="AH249" i="11"/>
  <c r="AM243" i="11"/>
  <c r="EA1" i="13" s="1"/>
  <c r="AG241" i="11"/>
  <c r="DV1" i="13" s="1"/>
  <c r="AG58" i="11"/>
  <c r="X1" i="13" s="1"/>
  <c r="AG56" i="11"/>
  <c r="Q1" i="13" s="1"/>
  <c r="FW1" i="13" l="1"/>
  <c r="EH1" i="13"/>
  <c r="AW1" i="13"/>
  <c r="AV1" i="13" s="1"/>
  <c r="BC1" i="13"/>
  <c r="BB1" i="13" s="1"/>
  <c r="AT1" i="13"/>
  <c r="AS1" i="13" s="1"/>
  <c r="AZ1" i="13"/>
  <c r="AY1" i="13" s="1"/>
  <c r="AG309" i="11"/>
  <c r="U43" i="11" s="1"/>
  <c r="H1" i="13" s="1"/>
  <c r="AG243" i="11"/>
  <c r="M43" i="11" s="1"/>
  <c r="G1" i="13" s="1"/>
  <c r="AG60" i="11"/>
  <c r="AV422" i="11"/>
  <c r="AV319" i="11" l="1"/>
  <c r="FX1" i="13"/>
  <c r="EI1" i="13"/>
  <c r="AV249" i="11"/>
  <c r="E43" i="11"/>
  <c r="AU60" i="11" s="1"/>
  <c r="AV309" i="11"/>
  <c r="FN1" i="13"/>
  <c r="FO1" i="13" s="1"/>
  <c r="AV243" i="11"/>
  <c r="DW1" i="13"/>
  <c r="DX1" i="13" s="1"/>
  <c r="Y1" i="13"/>
  <c r="F1" i="13" l="1"/>
  <c r="Z1" i="13" s="1"/>
  <c r="AC43" i="11"/>
  <c r="I1" i="13" s="1"/>
  <c r="J1" i="13" s="1"/>
  <c r="AK1" i="13"/>
  <c r="AP1" i="13"/>
</calcChain>
</file>

<file path=xl/comments1.xml><?xml version="1.0" encoding="utf-8"?>
<comments xmlns="http://schemas.openxmlformats.org/spreadsheetml/2006/main">
  <authors>
    <author>keizai 0039</author>
    <author>kigyou05</author>
  </authors>
  <commentList>
    <comment ref="J6" authorId="0" shapeId="0">
      <text>
        <r>
          <rPr>
            <sz val="9"/>
            <color indexed="81"/>
            <rFont val="ＭＳ ゴシック"/>
            <family val="3"/>
            <charset val="128"/>
          </rPr>
          <t xml:space="preserve">10-29人：1
30-49人：2
50-99人：3
100人以上：4
</t>
        </r>
      </text>
    </comment>
    <comment ref="AK7" authorId="1" shapeId="0">
      <text>
        <r>
          <rPr>
            <sz val="8"/>
            <color indexed="81"/>
            <rFont val="ＭＳ ゴシック"/>
            <family val="3"/>
            <charset val="128"/>
          </rPr>
          <t>38h以下,</t>
        </r>
        <r>
          <rPr>
            <b/>
            <sz val="8"/>
            <color indexed="81"/>
            <rFont val="ＭＳ ゴシック"/>
            <family val="3"/>
            <charset val="128"/>
          </rPr>
          <t>未回答</t>
        </r>
        <r>
          <rPr>
            <sz val="8"/>
            <color indexed="81"/>
            <rFont val="ＭＳ ゴシック"/>
            <family val="3"/>
            <charset val="128"/>
          </rPr>
          <t>：1  38h超40h以下：2
40h超42h以下：3  42h超44h以下：4
44h超46h以下：5  46h超　　　 ：6
正規従業員０：0</t>
        </r>
      </text>
    </comment>
    <comment ref="AP7" authorId="1" shapeId="0">
      <text>
        <r>
          <rPr>
            <sz val="9"/>
            <color indexed="81"/>
            <rFont val="ＭＳ ゴシック"/>
            <family val="3"/>
            <charset val="128"/>
          </rPr>
          <t>10h以下,</t>
        </r>
        <r>
          <rPr>
            <b/>
            <sz val="9"/>
            <color indexed="81"/>
            <rFont val="ＭＳ ゴシック"/>
            <family val="3"/>
            <charset val="128"/>
          </rPr>
          <t>未回答</t>
        </r>
        <r>
          <rPr>
            <sz val="9"/>
            <color indexed="81"/>
            <rFont val="ＭＳ ゴシック"/>
            <family val="3"/>
            <charset val="128"/>
          </rPr>
          <t>：1　10h超20h以下：2
20h超30h以下：3　30h超40h以下：4
40h超　　　 ：5　正規従業員０：0</t>
        </r>
      </text>
    </comment>
  </commentList>
</comments>
</file>

<file path=xl/sharedStrings.xml><?xml version="1.0" encoding="utf-8"?>
<sst xmlns="http://schemas.openxmlformats.org/spreadsheetml/2006/main" count="1221" uniqueCount="629">
  <si>
    <r>
      <t>20～29</t>
    </r>
    <r>
      <rPr>
        <sz val="8"/>
        <rFont val="HGSｺﾞｼｯｸM"/>
        <family val="3"/>
        <charset val="128"/>
      </rPr>
      <t>歳</t>
    </r>
    <rPh sb="5" eb="6">
      <t>サイ</t>
    </rPh>
    <phoneticPr fontId="2"/>
  </si>
  <si>
    <r>
      <t>30～39</t>
    </r>
    <r>
      <rPr>
        <sz val="8"/>
        <rFont val="HGSｺﾞｼｯｸM"/>
        <family val="3"/>
        <charset val="128"/>
      </rPr>
      <t>歳</t>
    </r>
    <rPh sb="5" eb="6">
      <t>サイ</t>
    </rPh>
    <phoneticPr fontId="2"/>
  </si>
  <si>
    <r>
      <t>40～49</t>
    </r>
    <r>
      <rPr>
        <sz val="8"/>
        <rFont val="HGSｺﾞｼｯｸM"/>
        <family val="3"/>
        <charset val="128"/>
      </rPr>
      <t>歳</t>
    </r>
    <rPh sb="5" eb="6">
      <t>サイ</t>
    </rPh>
    <phoneticPr fontId="2"/>
  </si>
  <si>
    <r>
      <t>50～59</t>
    </r>
    <r>
      <rPr>
        <sz val="8"/>
        <rFont val="HGSｺﾞｼｯｸM"/>
        <family val="3"/>
        <charset val="128"/>
      </rPr>
      <t>歳</t>
    </r>
    <rPh sb="5" eb="6">
      <t>サイ</t>
    </rPh>
    <phoneticPr fontId="2"/>
  </si>
  <si>
    <t>秘</t>
    <rPh sb="0" eb="1">
      <t>ヒ</t>
    </rPh>
    <phoneticPr fontId="2"/>
  </si>
  <si>
    <t>事業所の概要</t>
    <rPh sb="0" eb="3">
      <t>ジギョウショ</t>
    </rPh>
    <rPh sb="4" eb="6">
      <t>ガイヨウ</t>
    </rPh>
    <phoneticPr fontId="2"/>
  </si>
  <si>
    <t>人</t>
    <rPh sb="0" eb="1">
      <t>ニン</t>
    </rPh>
    <phoneticPr fontId="2"/>
  </si>
  <si>
    <t>女 性</t>
    <rPh sb="0" eb="1">
      <t>オンナ</t>
    </rPh>
    <rPh sb="2" eb="3">
      <t>セイ</t>
    </rPh>
    <phoneticPr fontId="2"/>
  </si>
  <si>
    <t>男 性</t>
    <rPh sb="0" eb="1">
      <t>オトコ</t>
    </rPh>
    <rPh sb="2" eb="3">
      <t>セイ</t>
    </rPh>
    <phoneticPr fontId="2"/>
  </si>
  <si>
    <t>女</t>
    <rPh sb="0" eb="1">
      <t>メ</t>
    </rPh>
    <phoneticPr fontId="2"/>
  </si>
  <si>
    <t>円</t>
    <rPh sb="0" eb="1">
      <t>エン</t>
    </rPh>
    <phoneticPr fontId="2"/>
  </si>
  <si>
    <t>高校卒</t>
    <rPh sb="0" eb="3">
      <t>コウコウソツ</t>
    </rPh>
    <phoneticPr fontId="2"/>
  </si>
  <si>
    <t>大　卒</t>
    <rPh sb="0" eb="1">
      <t>ダイ</t>
    </rPh>
    <rPh sb="2" eb="3">
      <t>ソツ</t>
    </rPh>
    <phoneticPr fontId="2"/>
  </si>
  <si>
    <t>家族手当</t>
    <rPh sb="0" eb="2">
      <t>カゾク</t>
    </rPh>
    <rPh sb="2" eb="4">
      <t>テアテ</t>
    </rPh>
    <phoneticPr fontId="2"/>
  </si>
  <si>
    <t>住宅手当</t>
    <rPh sb="0" eb="2">
      <t>ジュウタク</t>
    </rPh>
    <rPh sb="2" eb="4">
      <t>テアテ</t>
    </rPh>
    <phoneticPr fontId="2"/>
  </si>
  <si>
    <t>通勤手当</t>
    <rPh sb="0" eb="2">
      <t>ツウキン</t>
    </rPh>
    <rPh sb="2" eb="4">
      <t>テアテ</t>
    </rPh>
    <phoneticPr fontId="2"/>
  </si>
  <si>
    <t>燃料手当</t>
    <rPh sb="0" eb="2">
      <t>ネンリョウ</t>
    </rPh>
    <rPh sb="2" eb="4">
      <t>テアテ</t>
    </rPh>
    <phoneticPr fontId="2"/>
  </si>
  <si>
    <t>夏季手当</t>
    <rPh sb="0" eb="2">
      <t>カキ</t>
    </rPh>
    <rPh sb="2" eb="4">
      <t>テア</t>
    </rPh>
    <phoneticPr fontId="2"/>
  </si>
  <si>
    <t>健康保険</t>
    <rPh sb="0" eb="2">
      <t>ケンコウ</t>
    </rPh>
    <rPh sb="2" eb="4">
      <t>ホケン</t>
    </rPh>
    <phoneticPr fontId="2"/>
  </si>
  <si>
    <t>雇用保険</t>
    <rPh sb="0" eb="2">
      <t>コヨウ</t>
    </rPh>
    <rPh sb="2" eb="4">
      <t>ホケン</t>
    </rPh>
    <phoneticPr fontId="2"/>
  </si>
  <si>
    <t>健康診断</t>
    <rPh sb="0" eb="2">
      <t>ケンコウ</t>
    </rPh>
    <rPh sb="2" eb="4">
      <t>シンダン</t>
    </rPh>
    <phoneticPr fontId="2"/>
  </si>
  <si>
    <t>退職金制度</t>
    <rPh sb="0" eb="3">
      <t>タイショクキン</t>
    </rPh>
    <rPh sb="3" eb="5">
      <t>セイド</t>
    </rPh>
    <phoneticPr fontId="2"/>
  </si>
  <si>
    <t>厚生年金</t>
    <rPh sb="0" eb="2">
      <t>コウセイ</t>
    </rPh>
    <rPh sb="2" eb="4">
      <t>ネンキン</t>
    </rPh>
    <phoneticPr fontId="2"/>
  </si>
  <si>
    <t>労災保険</t>
    <rPh sb="0" eb="2">
      <t>ロウサイ</t>
    </rPh>
    <rPh sb="2" eb="4">
      <t>ホケン</t>
    </rPh>
    <phoneticPr fontId="2"/>
  </si>
  <si>
    <t>労働組合</t>
    <rPh sb="0" eb="4">
      <t>ロウドウクミアイ</t>
    </rPh>
    <phoneticPr fontId="2"/>
  </si>
  <si>
    <t>就業規則</t>
    <rPh sb="0" eb="2">
      <t>シュウギョウ</t>
    </rPh>
    <rPh sb="2" eb="4">
      <t>キソク</t>
    </rPh>
    <phoneticPr fontId="2"/>
  </si>
  <si>
    <t>定期昇給</t>
    <rPh sb="0" eb="2">
      <t>テイキ</t>
    </rPh>
    <rPh sb="2" eb="4">
      <t>ショウキュウ</t>
    </rPh>
    <phoneticPr fontId="2"/>
  </si>
  <si>
    <t>現在の労働力</t>
    <rPh sb="0" eb="2">
      <t>ゲンザイ</t>
    </rPh>
    <rPh sb="3" eb="6">
      <t>ロウドウリョク</t>
    </rPh>
    <phoneticPr fontId="2"/>
  </si>
  <si>
    <t>(1) 正規従業員数</t>
    <rPh sb="4" eb="6">
      <t>セイキ</t>
    </rPh>
    <rPh sb="6" eb="9">
      <t>ジュウギョウイン</t>
    </rPh>
    <rPh sb="9" eb="10">
      <t>スウ</t>
    </rPh>
    <phoneticPr fontId="2"/>
  </si>
  <si>
    <t>平均時間給</t>
    <rPh sb="0" eb="2">
      <t>ヘイキン</t>
    </rPh>
    <rPh sb="2" eb="5">
      <t>ジカンキュウ</t>
    </rPh>
    <phoneticPr fontId="2"/>
  </si>
  <si>
    <t>(3) 賃金（時間給）について</t>
    <rPh sb="4" eb="6">
      <t>チンギン</t>
    </rPh>
    <rPh sb="7" eb="10">
      <t>ジカンキュウ</t>
    </rPh>
    <phoneticPr fontId="2"/>
  </si>
  <si>
    <t>１週間の労働日数(平均)</t>
    <rPh sb="1" eb="3">
      <t>シュウカン</t>
    </rPh>
    <rPh sb="4" eb="6">
      <t>ロウドウ</t>
    </rPh>
    <rPh sb="6" eb="8">
      <t>ニッスウ</t>
    </rPh>
    <rPh sb="9" eb="11">
      <t>ヘイキン</t>
    </rPh>
    <phoneticPr fontId="2"/>
  </si>
  <si>
    <t>１日の労働時間(平均)</t>
    <rPh sb="1" eb="2">
      <t>ニチ</t>
    </rPh>
    <rPh sb="3" eb="5">
      <t>ロウドウ</t>
    </rPh>
    <rPh sb="5" eb="7">
      <t>ジカン</t>
    </rPh>
    <rPh sb="8" eb="10">
      <t>ヘイキン</t>
    </rPh>
    <phoneticPr fontId="2"/>
  </si>
  <si>
    <t>２時間未満</t>
    <rPh sb="1" eb="3">
      <t>ジカン</t>
    </rPh>
    <rPh sb="3" eb="5">
      <t>ミマン</t>
    </rPh>
    <phoneticPr fontId="2"/>
  </si>
  <si>
    <t>２時間以上</t>
    <rPh sb="1" eb="3">
      <t>ジカン</t>
    </rPh>
    <rPh sb="3" eb="5">
      <t>イジョウ</t>
    </rPh>
    <phoneticPr fontId="2"/>
  </si>
  <si>
    <t>４時間以上</t>
    <rPh sb="1" eb="3">
      <t>ジカン</t>
    </rPh>
    <rPh sb="3" eb="5">
      <t>イジョウ</t>
    </rPh>
    <phoneticPr fontId="2"/>
  </si>
  <si>
    <t>６時間以上</t>
    <rPh sb="1" eb="3">
      <t>ジカン</t>
    </rPh>
    <rPh sb="3" eb="5">
      <t>イジョウ</t>
    </rPh>
    <phoneticPr fontId="2"/>
  </si>
  <si>
    <t>日</t>
    <rPh sb="0" eb="1">
      <t>ニチ</t>
    </rPh>
    <phoneticPr fontId="2"/>
  </si>
  <si>
    <t>仕事の内容</t>
    <rPh sb="0" eb="2">
      <t>シゴト</t>
    </rPh>
    <rPh sb="3" eb="5">
      <t>ナイヨウ</t>
    </rPh>
    <phoneticPr fontId="2"/>
  </si>
  <si>
    <t>労働契約</t>
    <rPh sb="0" eb="2">
      <t>ロウドウ</t>
    </rPh>
    <rPh sb="2" eb="4">
      <t>ケイヤク</t>
    </rPh>
    <phoneticPr fontId="2"/>
  </si>
  <si>
    <t>交通費</t>
    <rPh sb="0" eb="3">
      <t>コウツウヒ</t>
    </rPh>
    <phoneticPr fontId="2"/>
  </si>
  <si>
    <t>賞与・一時金</t>
    <rPh sb="0" eb="2">
      <t>ショウヨ</t>
    </rPh>
    <rPh sb="3" eb="6">
      <t>イチジキン</t>
    </rPh>
    <phoneticPr fontId="2"/>
  </si>
  <si>
    <t>定期昇給・　　ベースアップ</t>
    <rPh sb="0" eb="2">
      <t>テイキ</t>
    </rPh>
    <rPh sb="2" eb="4">
      <t>ショウキュウ</t>
    </rPh>
    <phoneticPr fontId="2"/>
  </si>
  <si>
    <t>３ヵ月以上</t>
    <rPh sb="2" eb="5">
      <t>ゲツイジョウ</t>
    </rPh>
    <phoneticPr fontId="2"/>
  </si>
  <si>
    <t>６ヵ月未満</t>
    <rPh sb="2" eb="3">
      <t>ゲツ</t>
    </rPh>
    <rPh sb="3" eb="5">
      <t>ミマン</t>
    </rPh>
    <phoneticPr fontId="2"/>
  </si>
  <si>
    <t>６ヵ月以上</t>
    <rPh sb="2" eb="3">
      <t>ゲツ</t>
    </rPh>
    <rPh sb="3" eb="5">
      <t>イジョウ</t>
    </rPh>
    <phoneticPr fontId="2"/>
  </si>
  <si>
    <t>１年未満</t>
    <rPh sb="1" eb="2">
      <t>ネン</t>
    </rPh>
    <rPh sb="2" eb="4">
      <t>ミマン</t>
    </rPh>
    <phoneticPr fontId="2"/>
  </si>
  <si>
    <t>(4) 労働条件</t>
    <rPh sb="4" eb="6">
      <t>ロウドウ</t>
    </rPh>
    <rPh sb="6" eb="8">
      <t>ジョウケン</t>
    </rPh>
    <phoneticPr fontId="2"/>
  </si>
  <si>
    <t>(3) 労働条件</t>
    <rPh sb="4" eb="6">
      <t>ロウドウ</t>
    </rPh>
    <rPh sb="6" eb="8">
      <t>ジョウケン</t>
    </rPh>
    <phoneticPr fontId="2"/>
  </si>
  <si>
    <t>合　計</t>
    <rPh sb="0" eb="1">
      <t>ゴウ</t>
    </rPh>
    <rPh sb="2" eb="3">
      <t>ケイ</t>
    </rPh>
    <phoneticPr fontId="2"/>
  </si>
  <si>
    <t>(2) 労働時間および労働日数</t>
    <rPh sb="4" eb="6">
      <t>ロウドウ</t>
    </rPh>
    <rPh sb="6" eb="8">
      <t>ジカン</t>
    </rPh>
    <rPh sb="11" eb="13">
      <t>ロウドウ</t>
    </rPh>
    <rPh sb="13" eb="15">
      <t>ニッスウ</t>
    </rPh>
    <phoneticPr fontId="2"/>
  </si>
  <si>
    <t>育児休業制度を</t>
    <rPh sb="0" eb="2">
      <t>イクジ</t>
    </rPh>
    <rPh sb="2" eb="4">
      <t>キュウギョウ</t>
    </rPh>
    <rPh sb="4" eb="6">
      <t>セイド</t>
    </rPh>
    <phoneticPr fontId="2"/>
  </si>
  <si>
    <t>介護休業制度を</t>
    <rPh sb="0" eb="2">
      <t>カイゴ</t>
    </rPh>
    <rPh sb="2" eb="4">
      <t>キュウギョウ</t>
    </rPh>
    <rPh sb="4" eb="6">
      <t>セイド</t>
    </rPh>
    <phoneticPr fontId="2"/>
  </si>
  <si>
    <r>
      <t>15～19</t>
    </r>
    <r>
      <rPr>
        <sz val="8"/>
        <rFont val="HGSｺﾞｼｯｸM"/>
        <family val="3"/>
        <charset val="128"/>
      </rPr>
      <t>歳</t>
    </r>
    <rPh sb="5" eb="6">
      <t>サイ</t>
    </rPh>
    <phoneticPr fontId="2"/>
  </si>
  <si>
    <r>
      <t>60</t>
    </r>
    <r>
      <rPr>
        <sz val="8"/>
        <rFont val="HGSｺﾞｼｯｸM"/>
        <family val="3"/>
        <charset val="128"/>
      </rPr>
      <t>歳</t>
    </r>
    <r>
      <rPr>
        <sz val="10"/>
        <rFont val="HGSｺﾞｼｯｸM"/>
        <family val="3"/>
        <charset val="128"/>
      </rPr>
      <t>～</t>
    </r>
    <rPh sb="2" eb="3">
      <t>サイ</t>
    </rPh>
    <phoneticPr fontId="2"/>
  </si>
  <si>
    <t xml:space="preserve"> 週休２日制の実施状況</t>
    <rPh sb="1" eb="3">
      <t>シュウキュウ</t>
    </rPh>
    <rPh sb="4" eb="5">
      <t>ニチ</t>
    </rPh>
    <rPh sb="5" eb="6">
      <t>セイ</t>
    </rPh>
    <rPh sb="7" eb="9">
      <t>ジッシ</t>
    </rPh>
    <rPh sb="9" eb="11">
      <t>ジョウキョウ</t>
    </rPh>
    <phoneticPr fontId="2"/>
  </si>
  <si>
    <t>ベースアップ</t>
    <phoneticPr fontId="2"/>
  </si>
  <si>
    <t xml:space="preserve"> ⑤ 諸制度実施状況</t>
    <rPh sb="3" eb="6">
      <t>ショセイド</t>
    </rPh>
    <rPh sb="6" eb="8">
      <t>ジッシ</t>
    </rPh>
    <rPh sb="8" eb="10">
      <t>ジョウキョウ</t>
    </rPh>
    <phoneticPr fontId="2"/>
  </si>
  <si>
    <t xml:space="preserve"> ① 新規学卒者の採用状況</t>
    <rPh sb="3" eb="5">
      <t>シンキ</t>
    </rPh>
    <rPh sb="5" eb="8">
      <t>ガクソツシャ</t>
    </rPh>
    <rPh sb="9" eb="11">
      <t>サイヨウ</t>
    </rPh>
    <rPh sb="11" eb="13">
      <t>ジョウキョウ</t>
    </rPh>
    <phoneticPr fontId="2"/>
  </si>
  <si>
    <t xml:space="preserve"> ① 年齢別</t>
    <rPh sb="3" eb="5">
      <t>ネンレイ</t>
    </rPh>
    <rPh sb="5" eb="6">
      <t>ベツ</t>
    </rPh>
    <phoneticPr fontId="2"/>
  </si>
  <si>
    <t xml:space="preserve"> ① 仕事内容・労働契約・就業規則について</t>
    <rPh sb="3" eb="5">
      <t>シゴト</t>
    </rPh>
    <rPh sb="5" eb="7">
      <t>ナイヨウ</t>
    </rPh>
    <rPh sb="8" eb="10">
      <t>ロウドウ</t>
    </rPh>
    <rPh sb="10" eb="12">
      <t>ケイヤク</t>
    </rPh>
    <rPh sb="13" eb="15">
      <t>シュウギョウ</t>
    </rPh>
    <rPh sb="15" eb="17">
      <t>キソク</t>
    </rPh>
    <phoneticPr fontId="2"/>
  </si>
  <si>
    <t>平均日給</t>
    <rPh sb="0" eb="2">
      <t>ヘイキン</t>
    </rPh>
    <rPh sb="2" eb="4">
      <t>ニッキュウ</t>
    </rPh>
    <phoneticPr fontId="2"/>
  </si>
  <si>
    <t>日額</t>
    <rPh sb="0" eb="2">
      <t>ニチガク</t>
    </rPh>
    <phoneticPr fontId="2"/>
  </si>
  <si>
    <t xml:space="preserve"> １時間あたり</t>
    <rPh sb="2" eb="4">
      <t>ジカン</t>
    </rPh>
    <phoneticPr fontId="2"/>
  </si>
  <si>
    <t>(</t>
    <phoneticPr fontId="2"/>
  </si>
  <si>
    <t>)</t>
    <phoneticPr fontId="2"/>
  </si>
  <si>
    <t>時間</t>
    <rPh sb="0" eb="2">
      <t>ジカン</t>
    </rPh>
    <phoneticPr fontId="2"/>
  </si>
  <si>
    <t>分</t>
    <rPh sb="0" eb="1">
      <t>フン</t>
    </rPh>
    <phoneticPr fontId="2"/>
  </si>
  <si>
    <t xml:space="preserve"> ① １週の所定労働時間</t>
    <rPh sb="4" eb="5">
      <t>シュウ</t>
    </rPh>
    <rPh sb="6" eb="8">
      <t>ショテイ</t>
    </rPh>
    <rPh sb="8" eb="10">
      <t>ロウドウ</t>
    </rPh>
    <rPh sb="10" eb="12">
      <t>ジカン</t>
    </rPh>
    <phoneticPr fontId="2"/>
  </si>
  <si>
    <t xml:space="preserve"> ③ 週休２日制</t>
    <rPh sb="3" eb="5">
      <t>シュウキュウ</t>
    </rPh>
    <rPh sb="6" eb="7">
      <t>ニチ</t>
    </rPh>
    <rPh sb="7" eb="8">
      <t>セイ</t>
    </rPh>
    <phoneticPr fontId="2"/>
  </si>
  <si>
    <t>２ 契約･臨時従業員</t>
    <rPh sb="2" eb="4">
      <t>ケイヤク</t>
    </rPh>
    <rPh sb="5" eb="7">
      <t>リンジ</t>
    </rPh>
    <rPh sb="7" eb="10">
      <t>ジュウギョウイン</t>
    </rPh>
    <phoneticPr fontId="2"/>
  </si>
  <si>
    <t>＝</t>
    <phoneticPr fontId="2"/>
  </si>
  <si>
    <t>＋</t>
    <phoneticPr fontId="2"/>
  </si>
  <si>
    <t>従業員合計</t>
    <rPh sb="0" eb="3">
      <t>ジュウギョウイン</t>
    </rPh>
    <rPh sb="3" eb="4">
      <t>ゴウ</t>
    </rPh>
    <rPh sb="4" eb="5">
      <t>ケイ</t>
    </rPh>
    <phoneticPr fontId="2"/>
  </si>
  <si>
    <t>うち　　　　障がい者</t>
    <rPh sb="6" eb="7">
      <t>ショウ</t>
    </rPh>
    <rPh sb="9" eb="10">
      <t>シャ</t>
    </rPh>
    <phoneticPr fontId="2"/>
  </si>
  <si>
    <t>１ 正規従業員　</t>
    <rPh sb="2" eb="4">
      <t>セイキ</t>
    </rPh>
    <rPh sb="4" eb="7">
      <t>ジュウギョウイン</t>
    </rPh>
    <phoneticPr fontId="2"/>
  </si>
  <si>
    <t>)人</t>
    <rPh sb="1" eb="2">
      <t>ニン</t>
    </rPh>
    <phoneticPr fontId="2"/>
  </si>
  <si>
    <t>専門学校/短大卒</t>
    <rPh sb="0" eb="2">
      <t>センモン</t>
    </rPh>
    <rPh sb="2" eb="4">
      <t>ガッコウ</t>
    </rPh>
    <rPh sb="5" eb="8">
      <t>タンダイソツ</t>
    </rPh>
    <phoneticPr fontId="2"/>
  </si>
  <si>
    <t>大　　卒</t>
    <rPh sb="0" eb="1">
      <t>ダイ</t>
    </rPh>
    <rPh sb="3" eb="4">
      <t>ソツ</t>
    </rPh>
    <phoneticPr fontId="2"/>
  </si>
  <si>
    <t>３ パートタイム従業員</t>
    <rPh sb="8" eb="11">
      <t>ジュウギョウイン</t>
    </rPh>
    <phoneticPr fontId="2"/>
  </si>
  <si>
    <t>(1) 契約社員・臨時従業員数</t>
    <rPh sb="4" eb="6">
      <t>ケイヤク</t>
    </rPh>
    <rPh sb="6" eb="8">
      <t>シャイン</t>
    </rPh>
    <rPh sb="9" eb="11">
      <t>リンジ</t>
    </rPh>
    <rPh sb="11" eb="14">
      <t>ジュウギョウイン</t>
    </rPh>
    <rPh sb="14" eb="15">
      <t>スウ</t>
    </rPh>
    <phoneticPr fontId="2"/>
  </si>
  <si>
    <t>(2) 賃金（平均日給）について</t>
    <rPh sb="4" eb="6">
      <t>チンギン</t>
    </rPh>
    <rPh sb="7" eb="9">
      <t>ヘイキン</t>
    </rPh>
    <rPh sb="9" eb="11">
      <t>ニッキュウ</t>
    </rPh>
    <phoneticPr fontId="2"/>
  </si>
  <si>
    <t xml:space="preserve"> ① １日の労働時間</t>
    <rPh sb="4" eb="5">
      <t>ニチ</t>
    </rPh>
    <rPh sb="6" eb="8">
      <t>ロウドウ</t>
    </rPh>
    <rPh sb="8" eb="10">
      <t>ジカン</t>
    </rPh>
    <phoneticPr fontId="2"/>
  </si>
  <si>
    <t xml:space="preserve"> ② １週間の労働日数</t>
    <rPh sb="4" eb="5">
      <t>シュウ</t>
    </rPh>
    <rPh sb="5" eb="6">
      <t>カン</t>
    </rPh>
    <rPh sb="7" eb="9">
      <t>ロウドウ</t>
    </rPh>
    <rPh sb="9" eb="11">
      <t>ニッスウ</t>
    </rPh>
    <phoneticPr fontId="2"/>
  </si>
  <si>
    <t>性別/年齢</t>
    <rPh sb="0" eb="2">
      <t>セイベツ</t>
    </rPh>
    <rPh sb="3" eb="5">
      <t>ネンレイ</t>
    </rPh>
    <phoneticPr fontId="2"/>
  </si>
  <si>
    <t>※ 複数該当の場合は最も多くの従業員が該当するものを１つ選んでください。</t>
    <rPh sb="2" eb="4">
      <t>フクスウ</t>
    </rPh>
    <rPh sb="4" eb="6">
      <t>ガイトウ</t>
    </rPh>
    <rPh sb="7" eb="9">
      <t>バアイ</t>
    </rPh>
    <rPh sb="10" eb="11">
      <t>モット</t>
    </rPh>
    <rPh sb="12" eb="13">
      <t>オオ</t>
    </rPh>
    <rPh sb="15" eb="18">
      <t>ジュウギョウイン</t>
    </rPh>
    <rPh sb="19" eb="21">
      <t>ガイトウ</t>
    </rPh>
    <rPh sb="28" eb="29">
      <t>エラ</t>
    </rPh>
    <phoneticPr fontId="2"/>
  </si>
  <si>
    <t>※</t>
    <phoneticPr fontId="2"/>
  </si>
  <si>
    <t xml:space="preserve"> ② 諸制度の実施状況</t>
    <rPh sb="3" eb="6">
      <t>ショセイド</t>
    </rPh>
    <rPh sb="7" eb="9">
      <t>ジッシ</t>
    </rPh>
    <rPh sb="9" eb="11">
      <t>ジョウキョウ</t>
    </rPh>
    <phoneticPr fontId="2"/>
  </si>
  <si>
    <t>６時間未満</t>
    <rPh sb="1" eb="3">
      <t>ジカン</t>
    </rPh>
    <rPh sb="3" eb="5">
      <t>ミマン</t>
    </rPh>
    <phoneticPr fontId="2"/>
  </si>
  <si>
    <t>退職金</t>
    <rPh sb="0" eb="3">
      <t>タイショクキン</t>
    </rPh>
    <phoneticPr fontId="2"/>
  </si>
  <si>
    <t>ご回答の送り先および本調査に関するお問合せは</t>
    <rPh sb="1" eb="3">
      <t>カイトウ</t>
    </rPh>
    <rPh sb="4" eb="5">
      <t>オク</t>
    </rPh>
    <rPh sb="6" eb="7">
      <t>サキ</t>
    </rPh>
    <rPh sb="10" eb="11">
      <t>ホン</t>
    </rPh>
    <rPh sb="11" eb="13">
      <t>チョウサ</t>
    </rPh>
    <rPh sb="14" eb="15">
      <t>カン</t>
    </rPh>
    <rPh sb="18" eb="20">
      <t>トイアワ</t>
    </rPh>
    <phoneticPr fontId="2"/>
  </si>
  <si>
    <t>（</t>
    <phoneticPr fontId="2"/>
  </si>
  <si>
    <t>事業所名</t>
    <rPh sb="0" eb="3">
      <t>ジギョウショ</t>
    </rPh>
    <rPh sb="3" eb="4">
      <t>メイ</t>
    </rPh>
    <phoneticPr fontId="2"/>
  </si>
  <si>
    <t>所 在 地</t>
    <rPh sb="0" eb="1">
      <t>ショ</t>
    </rPh>
    <rPh sb="2" eb="3">
      <t>ザイ</t>
    </rPh>
    <rPh sb="4" eb="5">
      <t>チ</t>
    </rPh>
    <phoneticPr fontId="2"/>
  </si>
  <si>
    <t>担 当 者</t>
    <rPh sb="0" eb="1">
      <t>タダシ</t>
    </rPh>
    <rPh sb="2" eb="3">
      <t>トウ</t>
    </rPh>
    <rPh sb="4" eb="5">
      <t>シャ</t>
    </rPh>
    <phoneticPr fontId="2"/>
  </si>
  <si>
    <t>業　　種</t>
    <rPh sb="0" eb="1">
      <t>ギョウ</t>
    </rPh>
    <rPh sb="3" eb="4">
      <t>シュ</t>
    </rPh>
    <phoneticPr fontId="2"/>
  </si>
  <si>
    <t>従業員数</t>
    <rPh sb="0" eb="3">
      <t>ジュウギョウイン</t>
    </rPh>
    <rPh sb="3" eb="4">
      <t>スウ</t>
    </rPh>
    <phoneticPr fontId="2"/>
  </si>
  <si>
    <t>電話番号</t>
    <rPh sb="0" eb="2">
      <t>デンワ</t>
    </rPh>
    <rPh sb="2" eb="4">
      <t>バンゴウ</t>
    </rPh>
    <phoneticPr fontId="2"/>
  </si>
  <si>
    <t>高 校 卒</t>
    <rPh sb="0" eb="1">
      <t>タカ</t>
    </rPh>
    <rPh sb="2" eb="3">
      <t>コウ</t>
    </rPh>
    <rPh sb="4" eb="5">
      <t>ソツ</t>
    </rPh>
    <phoneticPr fontId="2"/>
  </si>
  <si>
    <t>専門学校
／短大卒</t>
    <rPh sb="0" eb="2">
      <t>センモン</t>
    </rPh>
    <rPh sb="2" eb="4">
      <t>ガッコウ</t>
    </rPh>
    <rPh sb="6" eb="8">
      <t>タンダイ</t>
    </rPh>
    <rPh sb="8" eb="9">
      <t>ソツ</t>
    </rPh>
    <phoneticPr fontId="2"/>
  </si>
  <si>
    <t>ここからは・・・</t>
    <phoneticPr fontId="2"/>
  </si>
  <si>
    <t>時間外(超過
勤務)手当</t>
    <rPh sb="0" eb="3">
      <t>ジカンガイ</t>
    </rPh>
    <rPh sb="4" eb="6">
      <t>チョウカ</t>
    </rPh>
    <rPh sb="7" eb="9">
      <t>キンム</t>
    </rPh>
    <rPh sb="10" eb="12">
      <t>テアテ</t>
    </rPh>
    <phoneticPr fontId="2"/>
  </si>
  <si>
    <t>１  実施している</t>
    <rPh sb="3" eb="5">
      <t>ジッシ</t>
    </rPh>
    <phoneticPr fontId="2"/>
  </si>
  <si>
    <t>２  実施していない</t>
    <rPh sb="3" eb="5">
      <t>ジッシ</t>
    </rPh>
    <phoneticPr fontId="2"/>
  </si>
  <si>
    <t>１  実施した</t>
    <rPh sb="3" eb="5">
      <t>ジッシ</t>
    </rPh>
    <phoneticPr fontId="2"/>
  </si>
  <si>
    <t>２　実施しなかった</t>
    <rPh sb="2" eb="4">
      <t>ジッシ</t>
    </rPh>
    <phoneticPr fontId="2"/>
  </si>
  <si>
    <t>１　充足している</t>
    <rPh sb="2" eb="4">
      <t>ジュウソク</t>
    </rPh>
    <phoneticPr fontId="2"/>
  </si>
  <si>
    <t>育児休業中の賃金の取扱い</t>
    <rPh sb="0" eb="2">
      <t>イクジ</t>
    </rPh>
    <rPh sb="2" eb="4">
      <t>キュウギョウ</t>
    </rPh>
    <rPh sb="4" eb="5">
      <t>チュウ</t>
    </rPh>
    <rPh sb="6" eb="8">
      <t>チンギン</t>
    </rPh>
    <rPh sb="9" eb="11">
      <t>トリアツカ</t>
    </rPh>
    <phoneticPr fontId="2"/>
  </si>
  <si>
    <t>介護休業中の賃金の取扱い</t>
    <rPh sb="0" eb="2">
      <t>カイゴ</t>
    </rPh>
    <rPh sb="2" eb="4">
      <t>キュウギョウ</t>
    </rPh>
    <rPh sb="4" eb="5">
      <t>チュウ</t>
    </rPh>
    <rPh sb="6" eb="8">
      <t>チンギン</t>
    </rPh>
    <rPh sb="9" eb="11">
      <t>トリアツカ</t>
    </rPh>
    <phoneticPr fontId="2"/>
  </si>
  <si>
    <t xml:space="preserve"> ② 雇用契約期間別</t>
    <rPh sb="3" eb="5">
      <t>コヨウ</t>
    </rPh>
    <rPh sb="5" eb="7">
      <t>ケイヤク</t>
    </rPh>
    <rPh sb="7" eb="9">
      <t>キカン</t>
    </rPh>
    <rPh sb="9" eb="10">
      <t>ベツ</t>
    </rPh>
    <phoneticPr fontId="2"/>
  </si>
  <si>
    <t>平　均　額（円）</t>
    <rPh sb="0" eb="1">
      <t>ヒラ</t>
    </rPh>
    <rPh sb="2" eb="3">
      <t>タモツ</t>
    </rPh>
    <rPh sb="4" eb="5">
      <t>ガク</t>
    </rPh>
    <rPh sb="6" eb="7">
      <t>エン</t>
    </rPh>
    <phoneticPr fontId="2"/>
  </si>
  <si>
    <t>※諸手当とは，夏季手当を除く家族手当，住宅手当，通勤手当，時間外手当等の手当をいいます。</t>
    <rPh sb="1" eb="4">
      <t>ショテアテ</t>
    </rPh>
    <rPh sb="7" eb="9">
      <t>カキ</t>
    </rPh>
    <rPh sb="9" eb="11">
      <t>テアテ</t>
    </rPh>
    <rPh sb="12" eb="13">
      <t>ノゾ</t>
    </rPh>
    <rPh sb="14" eb="16">
      <t>カゾク</t>
    </rPh>
    <rPh sb="16" eb="18">
      <t>テアテ</t>
    </rPh>
    <rPh sb="19" eb="21">
      <t>ジュウタク</t>
    </rPh>
    <rPh sb="21" eb="23">
      <t>テアテ</t>
    </rPh>
    <rPh sb="24" eb="26">
      <t>ツウキン</t>
    </rPh>
    <rPh sb="26" eb="28">
      <t>テアテ</t>
    </rPh>
    <rPh sb="29" eb="32">
      <t>ジカンガイ</t>
    </rPh>
    <rPh sb="32" eb="34">
      <t>テアテ</t>
    </rPh>
    <rPh sb="34" eb="35">
      <t>トウ</t>
    </rPh>
    <rPh sb="36" eb="38">
      <t>テアテ</t>
    </rPh>
    <phoneticPr fontId="2"/>
  </si>
  <si>
    <t>11　特にない</t>
    <rPh sb="3" eb="4">
      <t>トク</t>
    </rPh>
    <phoneticPr fontId="2"/>
  </si>
  <si>
    <t>合計</t>
    <rPh sb="0" eb="2">
      <t>ゴウケイ</t>
    </rPh>
    <phoneticPr fontId="2"/>
  </si>
  <si>
    <t>臨時従業員，
契約社員から</t>
    <rPh sb="0" eb="2">
      <t>リンジ</t>
    </rPh>
    <rPh sb="2" eb="5">
      <t>ジュウギョウイン</t>
    </rPh>
    <rPh sb="7" eb="9">
      <t>ケイヤク</t>
    </rPh>
    <rPh sb="9" eb="11">
      <t>シャイン</t>
    </rPh>
    <phoneticPr fontId="2"/>
  </si>
  <si>
    <t>派遣従業員
から</t>
    <rPh sb="0" eb="2">
      <t>ハケン</t>
    </rPh>
    <rPh sb="2" eb="5">
      <t>ジュウギョウイン</t>
    </rPh>
    <phoneticPr fontId="2"/>
  </si>
  <si>
    <t>中途採用の有無</t>
    <rPh sb="0" eb="2">
      <t>チュウト</t>
    </rPh>
    <rPh sb="2" eb="4">
      <t>サイヨウ</t>
    </rPh>
    <rPh sb="5" eb="7">
      <t>ウム</t>
    </rPh>
    <phoneticPr fontId="2"/>
  </si>
  <si>
    <t xml:space="preserve"> ③ 正規従業員への転換</t>
    <rPh sb="3" eb="5">
      <t>セイキ</t>
    </rPh>
    <rPh sb="5" eb="8">
      <t>ジュウギョウイン</t>
    </rPh>
    <rPh sb="10" eb="12">
      <t>テンカン</t>
    </rPh>
    <phoneticPr fontId="2"/>
  </si>
  <si>
    <t>(2) 労働時間・週休２日制</t>
    <rPh sb="4" eb="6">
      <t>ロウドウ</t>
    </rPh>
    <rPh sb="6" eb="8">
      <t>ジカン</t>
    </rPh>
    <rPh sb="9" eb="11">
      <t>シュウキュウ</t>
    </rPh>
    <rPh sb="12" eb="13">
      <t>ニチ</t>
    </rPh>
    <rPh sb="13" eb="14">
      <t>セイ</t>
    </rPh>
    <phoneticPr fontId="2"/>
  </si>
  <si>
    <t>(3) 賃金・手当</t>
    <rPh sb="4" eb="6">
      <t>チンギン</t>
    </rPh>
    <rPh sb="7" eb="9">
      <t>テアテ</t>
    </rPh>
    <phoneticPr fontId="2"/>
  </si>
  <si>
    <t>(5) 労働力</t>
    <rPh sb="4" eb="7">
      <t>ロウドウリョク</t>
    </rPh>
    <phoneticPr fontId="2"/>
  </si>
  <si>
    <t>非正規従業員から正規従業員への転換の実績はありますか。</t>
    <rPh sb="0" eb="1">
      <t>ヒ</t>
    </rPh>
    <rPh sb="1" eb="3">
      <t>セイキ</t>
    </rPh>
    <rPh sb="3" eb="6">
      <t>ジュウギョウイン</t>
    </rPh>
    <rPh sb="8" eb="10">
      <t>セイキ</t>
    </rPh>
    <rPh sb="10" eb="13">
      <t>ジュウギョウイン</t>
    </rPh>
    <rPh sb="15" eb="17">
      <t>テンカン</t>
    </rPh>
    <rPh sb="18" eb="20">
      <t>ジッセキ</t>
    </rPh>
    <phoneticPr fontId="2"/>
  </si>
  <si>
    <t xml:space="preserve"> </t>
    <phoneticPr fontId="2"/>
  </si>
  <si>
    <t>１ 正規従業員</t>
    <rPh sb="2" eb="4">
      <t>セイキ</t>
    </rPh>
    <rPh sb="4" eb="7">
      <t>ジュウギョウイン</t>
    </rPh>
    <phoneticPr fontId="2"/>
  </si>
  <si>
    <t xml:space="preserve">（直接雇用され，雇用期間の定めのない（または定年まで），フルタイム（常勤）の従業員）   </t>
    <phoneticPr fontId="2"/>
  </si>
  <si>
    <t>２ 契約社員・臨時従業員</t>
    <rPh sb="2" eb="4">
      <t>ケイヤク</t>
    </rPh>
    <rPh sb="4" eb="6">
      <t>シャイン</t>
    </rPh>
    <rPh sb="7" eb="9">
      <t>リンジ</t>
    </rPh>
    <rPh sb="9" eb="12">
      <t>ジュウギョウイン</t>
    </rPh>
    <phoneticPr fontId="2"/>
  </si>
  <si>
    <t>（契約に基づき期間を定めて雇用し，勤務時間が正規従業員と同じ従業員）</t>
  </si>
  <si>
    <t>月給の場合は日給に換算して記入してください。</t>
    <phoneticPr fontId="2"/>
  </si>
  <si>
    <t>（正規従業員より１日，１週または1か月の労働時間が短い従業員（嘱託，アルバイト等を含む。））</t>
    <rPh sb="31" eb="33">
      <t>ショクタク</t>
    </rPh>
    <rPh sb="39" eb="40">
      <t>トウ</t>
    </rPh>
    <rPh sb="41" eb="42">
      <t>フク</t>
    </rPh>
    <phoneticPr fontId="2"/>
  </si>
  <si>
    <t xml:space="preserve"> ② １ヶ月の平均時間外労働時間</t>
    <rPh sb="5" eb="6">
      <t>ゲツ</t>
    </rPh>
    <rPh sb="7" eb="9">
      <t>ヘイキン</t>
    </rPh>
    <rPh sb="9" eb="12">
      <t>ジカンガイ</t>
    </rPh>
    <rPh sb="12" eb="14">
      <t>ロウドウ</t>
    </rPh>
    <rPh sb="14" eb="16">
      <t>ジカン</t>
    </rPh>
    <phoneticPr fontId="2"/>
  </si>
  <si>
    <t>基本給(a)</t>
    <rPh sb="0" eb="3">
      <t>キホンキュウ</t>
    </rPh>
    <phoneticPr fontId="2"/>
  </si>
  <si>
    <t>諸手当※(b)</t>
    <rPh sb="0" eb="3">
      <t>ショテアテ</t>
    </rPh>
    <phoneticPr fontId="2"/>
  </si>
  <si>
    <t>計(a+b)</t>
    <rPh sb="0" eb="1">
      <t>ケイ</t>
    </rPh>
    <phoneticPr fontId="2"/>
  </si>
  <si>
    <t>３ヶ月未満</t>
    <rPh sb="2" eb="3">
      <t>ゲツ</t>
    </rPh>
    <rPh sb="3" eb="5">
      <t>ミマン</t>
    </rPh>
    <phoneticPr fontId="2"/>
  </si>
  <si>
    <t>１年</t>
    <rPh sb="1" eb="2">
      <t>ネン</t>
    </rPh>
    <phoneticPr fontId="2"/>
  </si>
  <si>
    <t>１年を超え</t>
    <rPh sb="1" eb="2">
      <t>ネン</t>
    </rPh>
    <rPh sb="3" eb="4">
      <t>コ</t>
    </rPh>
    <phoneticPr fontId="2"/>
  </si>
  <si>
    <t xml:space="preserve"> ① 障がい者の雇用状況について</t>
    <rPh sb="3" eb="4">
      <t>ショウ</t>
    </rPh>
    <rPh sb="6" eb="7">
      <t>シャ</t>
    </rPh>
    <rPh sb="8" eb="10">
      <t>コヨウ</t>
    </rPh>
    <rPh sb="10" eb="12">
      <t>ジョウキョウ</t>
    </rPh>
    <phoneticPr fontId="2"/>
  </si>
  <si>
    <t>〈例：月額180,000円，１月の労働日数21日の場合→180,000円÷21日＝8,571円／日〉</t>
    <rPh sb="3" eb="4">
      <t>ツキ</t>
    </rPh>
    <rPh sb="15" eb="16">
      <t>ツキ</t>
    </rPh>
    <rPh sb="19" eb="21">
      <t>ニッスウ</t>
    </rPh>
    <rPh sb="23" eb="24">
      <t>ニチ</t>
    </rPh>
    <rPh sb="35" eb="36">
      <t>エン</t>
    </rPh>
    <rPh sb="39" eb="40">
      <t>ニチ</t>
    </rPh>
    <rPh sb="48" eb="49">
      <t>ニチ</t>
    </rPh>
    <phoneticPr fontId="2"/>
  </si>
  <si>
    <t>(1) 育児休業制度について</t>
    <rPh sb="4" eb="6">
      <t>イクジ</t>
    </rPh>
    <rPh sb="6" eb="8">
      <t>キュウギョウ</t>
    </rPh>
    <rPh sb="8" eb="10">
      <t>セイド</t>
    </rPh>
    <phoneticPr fontId="2"/>
  </si>
  <si>
    <t>２　所定外労働の免除　　</t>
    <phoneticPr fontId="2"/>
  </si>
  <si>
    <t>６　事業所内託児施設の設置</t>
    <rPh sb="2" eb="5">
      <t>ジギョウショ</t>
    </rPh>
    <rPh sb="5" eb="6">
      <t>ナイ</t>
    </rPh>
    <rPh sb="6" eb="8">
      <t>タクジ</t>
    </rPh>
    <rPh sb="8" eb="10">
      <t>シセツ</t>
    </rPh>
    <rPh sb="11" eb="13">
      <t>セッチ</t>
    </rPh>
    <phoneticPr fontId="2"/>
  </si>
  <si>
    <t>※日給の場合は１時間あたりの時間給に換算して記入してください。</t>
    <rPh sb="1" eb="3">
      <t>ニッキュウ</t>
    </rPh>
    <rPh sb="4" eb="6">
      <t>バアイ</t>
    </rPh>
    <rPh sb="8" eb="10">
      <t>ジカン</t>
    </rPh>
    <rPh sb="14" eb="17">
      <t>ジカンキュウ</t>
    </rPh>
    <rPh sb="18" eb="20">
      <t>カンサン</t>
    </rPh>
    <rPh sb="22" eb="24">
      <t>キニュウ</t>
    </rPh>
    <phoneticPr fontId="2"/>
  </si>
  <si>
    <t>４　始業・終業時刻の繰上げ，繰下げ</t>
    <phoneticPr fontId="2"/>
  </si>
  <si>
    <t>３年超</t>
    <rPh sb="1" eb="2">
      <t>ネン</t>
    </rPh>
    <rPh sb="2" eb="3">
      <t>コ</t>
    </rPh>
    <phoneticPr fontId="2"/>
  </si>
  <si>
    <t>パートタイム従業員から正規従業員に転換する制度は
ありますか。</t>
    <rPh sb="6" eb="9">
      <t>ジュウギョウイン</t>
    </rPh>
    <rPh sb="11" eb="13">
      <t>セイキ</t>
    </rPh>
    <rPh sb="13" eb="16">
      <t>ジュウギョウイン</t>
    </rPh>
    <rPh sb="17" eb="19">
      <t>テンカン</t>
    </rPh>
    <rPh sb="21" eb="23">
      <t>セイド</t>
    </rPh>
    <phoneticPr fontId="2"/>
  </si>
  <si>
    <t>契約社員・臨時従業員から正規従業員に転換する制度は
ありますか。</t>
    <rPh sb="0" eb="2">
      <t>ケイヤク</t>
    </rPh>
    <rPh sb="2" eb="4">
      <t>シャイン</t>
    </rPh>
    <rPh sb="5" eb="7">
      <t>リンジ</t>
    </rPh>
    <rPh sb="7" eb="10">
      <t>ジュウギョウイン</t>
    </rPh>
    <rPh sb="12" eb="14">
      <t>セイキ</t>
    </rPh>
    <rPh sb="14" eb="17">
      <t>ジュウギョウイン</t>
    </rPh>
    <rPh sb="18" eb="20">
      <t>テンカン</t>
    </rPh>
    <rPh sb="22" eb="24">
      <t>セイド</t>
    </rPh>
    <phoneticPr fontId="2"/>
  </si>
  <si>
    <r>
      <t>３年</t>
    </r>
    <r>
      <rPr>
        <b/>
        <sz val="9"/>
        <rFont val="HGSｺﾞｼｯｸM"/>
        <family val="3"/>
        <charset val="128"/>
      </rPr>
      <t>以下</t>
    </r>
    <rPh sb="1" eb="2">
      <t>ネン</t>
    </rPh>
    <rPh sb="2" eb="4">
      <t>イカ</t>
    </rPh>
    <phoneticPr fontId="2"/>
  </si>
  <si>
    <t xml:space="preserve"> ① 外国人の雇用状況について</t>
    <rPh sb="3" eb="6">
      <t>ガイコクジン</t>
    </rPh>
    <rPh sb="7" eb="9">
      <t>コヨウ</t>
    </rPh>
    <rPh sb="9" eb="11">
      <t>ジョウキョウ</t>
    </rPh>
    <phoneticPr fontId="2"/>
  </si>
  <si>
    <t>在留資格</t>
    <rPh sb="0" eb="2">
      <t>ザイリュウ</t>
    </rPh>
    <rPh sb="2" eb="4">
      <t>シカク</t>
    </rPh>
    <phoneticPr fontId="2"/>
  </si>
  <si>
    <t>資格外活動（留学）</t>
    <rPh sb="0" eb="3">
      <t>シカクガイ</t>
    </rPh>
    <rPh sb="3" eb="5">
      <t>カツドウ</t>
    </rPh>
    <rPh sb="6" eb="8">
      <t>リュウガク</t>
    </rPh>
    <phoneticPr fontId="2"/>
  </si>
  <si>
    <t>身分に基づく在留資格（永住者・日本人の配偶者等）</t>
    <rPh sb="0" eb="2">
      <t>ミブン</t>
    </rPh>
    <rPh sb="3" eb="5">
      <t>モトズ</t>
    </rPh>
    <rPh sb="6" eb="8">
      <t>ザイリュウ</t>
    </rPh>
    <rPh sb="8" eb="10">
      <t>シカク</t>
    </rPh>
    <rPh sb="11" eb="14">
      <t>エイジュウシャ</t>
    </rPh>
    <rPh sb="15" eb="18">
      <t>ニホンジン</t>
    </rPh>
    <rPh sb="19" eb="22">
      <t>ハイグウシャ</t>
    </rPh>
    <rPh sb="22" eb="23">
      <t>トウ</t>
    </rPh>
    <phoneticPr fontId="2"/>
  </si>
  <si>
    <t>特定活動（EPA・ワーキングホリデー等）</t>
    <rPh sb="0" eb="2">
      <t>トクテイ</t>
    </rPh>
    <rPh sb="2" eb="4">
      <t>カツドウ</t>
    </rPh>
    <rPh sb="18" eb="19">
      <t>トウ</t>
    </rPh>
    <phoneticPr fontId="2"/>
  </si>
  <si>
    <t>男性</t>
    <rPh sb="0" eb="2">
      <t>ダンセイ</t>
    </rPh>
    <phoneticPr fontId="2"/>
  </si>
  <si>
    <t>女性</t>
    <rPh sb="0" eb="2">
      <t>ジョセイ</t>
    </rPh>
    <phoneticPr fontId="2"/>
  </si>
  <si>
    <t>専門的・技術的分野の在留資格（教授・医師・料理人・通訳等）</t>
    <rPh sb="0" eb="3">
      <t>センモンテキ</t>
    </rPh>
    <rPh sb="4" eb="7">
      <t>ギジュツテキ</t>
    </rPh>
    <rPh sb="7" eb="9">
      <t>ブンヤ</t>
    </rPh>
    <rPh sb="10" eb="12">
      <t>ザイリュウ</t>
    </rPh>
    <rPh sb="12" eb="14">
      <t>シカク</t>
    </rPh>
    <rPh sb="15" eb="17">
      <t>キョウジュ</t>
    </rPh>
    <rPh sb="18" eb="20">
      <t>イシ</t>
    </rPh>
    <rPh sb="21" eb="24">
      <t>リョウリニン</t>
    </rPh>
    <rPh sb="25" eb="27">
      <t>ツウヤク</t>
    </rPh>
    <rPh sb="27" eb="28">
      <t>トウ</t>
    </rPh>
    <phoneticPr fontId="2"/>
  </si>
  <si>
    <t>技能実習生</t>
    <rPh sb="0" eb="2">
      <t>ギノウ</t>
    </rPh>
    <rPh sb="2" eb="4">
      <t>ジッシュウ</t>
    </rPh>
    <rPh sb="4" eb="5">
      <t>セイ</t>
    </rPh>
    <phoneticPr fontId="2"/>
  </si>
  <si>
    <t>左の主な国籍</t>
    <rPh sb="0" eb="1">
      <t>ヒダリ</t>
    </rPh>
    <rPh sb="2" eb="3">
      <t>オモ</t>
    </rPh>
    <rPh sb="4" eb="6">
      <t>コクセキ</t>
    </rPh>
    <phoneticPr fontId="2"/>
  </si>
  <si>
    <t>→</t>
    <phoneticPr fontId="2"/>
  </si>
  <si>
    <t>ご協力ありがとうございました。</t>
    <phoneticPr fontId="2"/>
  </si>
  <si>
    <t>４時間未満</t>
    <rPh sb="1" eb="3">
      <t>ジカン</t>
    </rPh>
    <rPh sb="3" eb="5">
      <t>ミマン</t>
    </rPh>
    <phoneticPr fontId="2"/>
  </si>
  <si>
    <t>･････募集時期（令和　　　年　　　月頃）</t>
    <rPh sb="5" eb="7">
      <t>ボシュウ</t>
    </rPh>
    <rPh sb="7" eb="9">
      <t>ジキ</t>
    </rPh>
    <rPh sb="10" eb="12">
      <t>レイワ</t>
    </rPh>
    <rPh sb="15" eb="16">
      <t>ネン</t>
    </rPh>
    <rPh sb="19" eb="20">
      <t>ガツ</t>
    </rPh>
    <rPh sb="20" eb="21">
      <t>コロ</t>
    </rPh>
    <phoneticPr fontId="2"/>
  </si>
  <si>
    <t>性別</t>
    <phoneticPr fontId="2"/>
  </si>
  <si>
    <t>男</t>
    <phoneticPr fontId="2"/>
  </si>
  <si>
    <t>時給の場合は日給に換算して記入してください。</t>
    <rPh sb="0" eb="1">
      <t>ジ</t>
    </rPh>
    <phoneticPr fontId="2"/>
  </si>
  <si>
    <t>４ 育児休業，両立支援，介護休業制度</t>
    <rPh sb="2" eb="4">
      <t>イクジ</t>
    </rPh>
    <rPh sb="4" eb="6">
      <t>キュウギョウ</t>
    </rPh>
    <rPh sb="12" eb="14">
      <t>カイゴ</t>
    </rPh>
    <rPh sb="14" eb="16">
      <t>キュウギョウ</t>
    </rPh>
    <rPh sb="16" eb="18">
      <t>セイド</t>
    </rPh>
    <phoneticPr fontId="2"/>
  </si>
  <si>
    <t>５ その他</t>
    <rPh sb="4" eb="5">
      <t>タ</t>
    </rPh>
    <phoneticPr fontId="2"/>
  </si>
  <si>
    <t>働き方改革について実施または実施予定の取り組みを選んでください。</t>
    <rPh sb="0" eb="1">
      <t>ハタラ</t>
    </rPh>
    <rPh sb="2" eb="3">
      <t>カタ</t>
    </rPh>
    <rPh sb="3" eb="5">
      <t>カイカク</t>
    </rPh>
    <rPh sb="9" eb="11">
      <t>ジッシ</t>
    </rPh>
    <rPh sb="14" eb="16">
      <t>ジッシ</t>
    </rPh>
    <rPh sb="16" eb="18">
      <t>ヨテイ</t>
    </rPh>
    <rPh sb="19" eb="20">
      <t>ト</t>
    </rPh>
    <rPh sb="21" eb="22">
      <t>ク</t>
    </rPh>
    <rPh sb="24" eb="25">
      <t>エラ</t>
    </rPh>
    <phoneticPr fontId="2"/>
  </si>
  <si>
    <t>現在，雇用している障がい者の人数を障がいの種別ごとに記入してください。</t>
    <rPh sb="0" eb="2">
      <t>ゲンザイ</t>
    </rPh>
    <rPh sb="3" eb="5">
      <t>コヨウ</t>
    </rPh>
    <rPh sb="9" eb="10">
      <t>ショウ</t>
    </rPh>
    <rPh sb="12" eb="13">
      <t>シャ</t>
    </rPh>
    <rPh sb="14" eb="16">
      <t>ニンズウ</t>
    </rPh>
    <rPh sb="17" eb="18">
      <t>ショウ</t>
    </rPh>
    <rPh sb="21" eb="23">
      <t>シュベツ</t>
    </rPh>
    <rPh sb="26" eb="28">
      <t>キニュウ</t>
    </rPh>
    <phoneticPr fontId="2"/>
  </si>
  <si>
    <t>身体障がい者</t>
    <rPh sb="0" eb="2">
      <t>シンタイ</t>
    </rPh>
    <rPh sb="2" eb="3">
      <t>ショウ</t>
    </rPh>
    <rPh sb="5" eb="6">
      <t>シャ</t>
    </rPh>
    <phoneticPr fontId="2"/>
  </si>
  <si>
    <t>知的障がい者</t>
    <rPh sb="0" eb="2">
      <t>チテキ</t>
    </rPh>
    <rPh sb="2" eb="3">
      <t>ショウ</t>
    </rPh>
    <rPh sb="5" eb="6">
      <t>シャ</t>
    </rPh>
    <phoneticPr fontId="2"/>
  </si>
  <si>
    <t>精神障がい者</t>
    <rPh sb="0" eb="2">
      <t>セイシン</t>
    </rPh>
    <rPh sb="2" eb="3">
      <t>ショウ</t>
    </rPh>
    <rPh sb="5" eb="6">
      <t>シャ</t>
    </rPh>
    <phoneticPr fontId="2"/>
  </si>
  <si>
    <t xml:space="preserve"> ③ 今後の予定について</t>
    <rPh sb="3" eb="5">
      <t>コンゴ</t>
    </rPh>
    <rPh sb="6" eb="8">
      <t>ヨテイ</t>
    </rPh>
    <phoneticPr fontId="2"/>
  </si>
  <si>
    <t>契約社員や臨時従業員，パートタイム従業員を雇用している</t>
    <rPh sb="0" eb="2">
      <t>ケイヤク</t>
    </rPh>
    <rPh sb="2" eb="4">
      <t>シャイン</t>
    </rPh>
    <rPh sb="5" eb="7">
      <t>リンジ</t>
    </rPh>
    <rPh sb="7" eb="10">
      <t>ジュウギョウイン</t>
    </rPh>
    <rPh sb="17" eb="20">
      <t>ジュウギョウイン</t>
    </rPh>
    <rPh sb="21" eb="23">
      <t>コヨウ</t>
    </rPh>
    <phoneticPr fontId="2"/>
  </si>
  <si>
    <t xml:space="preserve"> １人当たりの平均的な月間残業時間（過去１年間）</t>
    <rPh sb="2" eb="3">
      <t>ニン</t>
    </rPh>
    <rPh sb="3" eb="4">
      <t>ア</t>
    </rPh>
    <rPh sb="7" eb="10">
      <t>ヘイキンテキ</t>
    </rPh>
    <rPh sb="11" eb="13">
      <t>ゲッカン</t>
    </rPh>
    <rPh sb="13" eb="15">
      <t>ザンギョウ</t>
    </rPh>
    <rPh sb="15" eb="17">
      <t>ジカン</t>
    </rPh>
    <rPh sb="18" eb="20">
      <t>カコ</t>
    </rPh>
    <rPh sb="21" eb="23">
      <t>ネンカン</t>
    </rPh>
    <phoneticPr fontId="2"/>
  </si>
  <si>
    <t>現在，障がい者を雇用していますか。</t>
    <phoneticPr fontId="2"/>
  </si>
  <si>
    <t>希望する従業員の70歳までの雇用について，どのような取組みを実施(予定を含む)していますか。</t>
    <rPh sb="0" eb="2">
      <t>キボウ</t>
    </rPh>
    <rPh sb="4" eb="7">
      <t>ジュウギョウイン</t>
    </rPh>
    <rPh sb="10" eb="11">
      <t>サイ</t>
    </rPh>
    <rPh sb="14" eb="16">
      <t>コヨウ</t>
    </rPh>
    <rPh sb="26" eb="28">
      <t>トリク</t>
    </rPh>
    <rPh sb="30" eb="32">
      <t>ジッシ</t>
    </rPh>
    <rPh sb="36" eb="37">
      <t>フク</t>
    </rPh>
    <phoneticPr fontId="2"/>
  </si>
  <si>
    <t>● 函館市内の事業所が対象です。市外の支社・営業所は含めずにご回答ください。</t>
    <phoneticPr fontId="2"/>
  </si>
  <si>
    <t>農業，林業</t>
    <phoneticPr fontId="2"/>
  </si>
  <si>
    <t>漁業</t>
    <phoneticPr fontId="2"/>
  </si>
  <si>
    <t>鉱業，採石業，
砂利採取業</t>
    <phoneticPr fontId="2"/>
  </si>
  <si>
    <t>建設業</t>
    <phoneticPr fontId="2"/>
  </si>
  <si>
    <t>製造業</t>
    <phoneticPr fontId="2"/>
  </si>
  <si>
    <t>電気･ガス･
熱供給･水道業</t>
    <phoneticPr fontId="2"/>
  </si>
  <si>
    <t>情報通信業</t>
    <phoneticPr fontId="2"/>
  </si>
  <si>
    <t>運輸業，郵便業</t>
    <phoneticPr fontId="2"/>
  </si>
  <si>
    <t>卸売業･小売業</t>
    <phoneticPr fontId="2"/>
  </si>
  <si>
    <t>金融業･保険業</t>
    <phoneticPr fontId="2"/>
  </si>
  <si>
    <t>不動産業，
物品賃貸業</t>
    <phoneticPr fontId="2"/>
  </si>
  <si>
    <t>学術研究，専門・技術サービス業</t>
    <phoneticPr fontId="2"/>
  </si>
  <si>
    <t>宿泊業，
飲食サービス業</t>
    <phoneticPr fontId="2"/>
  </si>
  <si>
    <t>生活関連サービス業・娯楽業</t>
    <phoneticPr fontId="2"/>
  </si>
  <si>
    <t>教育･学習支援業</t>
    <phoneticPr fontId="2"/>
  </si>
  <si>
    <t>医療･福祉</t>
    <phoneticPr fontId="2"/>
  </si>
  <si>
    <t xml:space="preserve"> 複合サービス
事業</t>
    <phoneticPr fontId="2"/>
  </si>
  <si>
    <t>サービス業（他に分類されないもの）</t>
    <phoneticPr fontId="2"/>
  </si>
  <si>
    <t xml:space="preserve"> ② インターンシップ制度を通じた学生の受入れ状況</t>
    <rPh sb="11" eb="13">
      <t>セイド</t>
    </rPh>
    <rPh sb="14" eb="15">
      <t>ツウ</t>
    </rPh>
    <rPh sb="17" eb="19">
      <t>ガクセイ</t>
    </rPh>
    <rPh sb="20" eb="22">
      <t>ウケイレ</t>
    </rPh>
    <rPh sb="23" eb="25">
      <t>ジョウキョウ</t>
    </rPh>
    <phoneticPr fontId="2"/>
  </si>
  <si>
    <t>高　校</t>
    <rPh sb="0" eb="1">
      <t>タカ</t>
    </rPh>
    <rPh sb="2" eb="3">
      <t>コウ</t>
    </rPh>
    <phoneticPr fontId="2"/>
  </si>
  <si>
    <t>専門学校　
／短大</t>
    <rPh sb="0" eb="2">
      <t>センモン</t>
    </rPh>
    <rPh sb="2" eb="4">
      <t>ガッコウ</t>
    </rPh>
    <rPh sb="7" eb="9">
      <t>タンダイ</t>
    </rPh>
    <phoneticPr fontId="2"/>
  </si>
  <si>
    <t>大　学</t>
    <rPh sb="0" eb="1">
      <t>ダイ</t>
    </rPh>
    <rPh sb="2" eb="3">
      <t>ガク</t>
    </rPh>
    <phoneticPr fontId="2"/>
  </si>
  <si>
    <t>受入れに関する意向</t>
    <rPh sb="0" eb="1">
      <t>ウ</t>
    </rPh>
    <rPh sb="1" eb="2">
      <t>イ</t>
    </rPh>
    <rPh sb="4" eb="5">
      <t>カン</t>
    </rPh>
    <rPh sb="7" eb="9">
      <t>イコウ</t>
    </rPh>
    <phoneticPr fontId="2"/>
  </si>
  <si>
    <t xml:space="preserve"> １　受け入れ可能　　</t>
    <rPh sb="3" eb="4">
      <t>ウ</t>
    </rPh>
    <rPh sb="5" eb="6">
      <t>イ</t>
    </rPh>
    <rPh sb="7" eb="9">
      <t>カノウ</t>
    </rPh>
    <phoneticPr fontId="2"/>
  </si>
  <si>
    <t xml:space="preserve"> ２　条件次第では受け入れ可能</t>
    <rPh sb="13" eb="15">
      <t>カノウ</t>
    </rPh>
    <phoneticPr fontId="2"/>
  </si>
  <si>
    <t xml:space="preserve"> １　新卒者の採用確保</t>
    <phoneticPr fontId="2"/>
  </si>
  <si>
    <t>今後の人材確保の対応策</t>
    <rPh sb="0" eb="2">
      <t>コンゴ</t>
    </rPh>
    <rPh sb="3" eb="5">
      <t>ジンザイ</t>
    </rPh>
    <rPh sb="5" eb="7">
      <t>カクホ</t>
    </rPh>
    <rPh sb="8" eb="11">
      <t>タイオウサク</t>
    </rPh>
    <phoneticPr fontId="2"/>
  </si>
  <si>
    <t>● 調査結果は市内事業所の労働条件等を把握し，行政上の基礎資料とする目的以外に使用しま
   せん。また，調査により得られた情報，調査票については，調査終了後に責任をもって処分
   いたします。</t>
    <phoneticPr fontId="2"/>
  </si>
  <si>
    <t>　お忙しいところ恐縮ですが，重要な基礎資料となりますので，調査の趣旨をご理解いただき，
ぜひご協力くださいますようお願い申し上げます。</t>
    <phoneticPr fontId="2"/>
  </si>
  <si>
    <t xml:space="preserve"> ④ 同一労働同一賃金への対応について</t>
    <rPh sb="3" eb="5">
      <t>ドウイツ</t>
    </rPh>
    <rPh sb="5" eb="7">
      <t>ロウドウ</t>
    </rPh>
    <rPh sb="7" eb="9">
      <t>ドウイツ</t>
    </rPh>
    <rPh sb="9" eb="11">
      <t>チンギン</t>
    </rPh>
    <rPh sb="13" eb="15">
      <t>タイオウ</t>
    </rPh>
    <phoneticPr fontId="2"/>
  </si>
  <si>
    <t>対応状況</t>
    <rPh sb="0" eb="2">
      <t>タイオウ</t>
    </rPh>
    <rPh sb="2" eb="4">
      <t>ジョウキョウ</t>
    </rPh>
    <phoneticPr fontId="2"/>
  </si>
  <si>
    <t>うち
管理職</t>
    <rPh sb="3" eb="6">
      <t>カンリショク</t>
    </rPh>
    <phoneticPr fontId="2"/>
  </si>
  <si>
    <t>うち
障がい者</t>
    <rPh sb="3" eb="4">
      <t>ショウ</t>
    </rPh>
    <rPh sb="6" eb="7">
      <t>シャ</t>
    </rPh>
    <phoneticPr fontId="2"/>
  </si>
  <si>
    <t>(4)高年齢者雇用安定法の取組みについて</t>
    <rPh sb="3" eb="7">
      <t>コウネンレイシャ</t>
    </rPh>
    <phoneticPr fontId="2"/>
  </si>
  <si>
    <t>※採用実績がない場合でもご記入ください。</t>
    <phoneticPr fontId="2"/>
  </si>
  <si>
    <t>引き続き「２ 契約社員・臨時従業員」
「３ パートタイム従業員」にお答えください</t>
    <rPh sb="0" eb="1">
      <t>ヒ</t>
    </rPh>
    <rPh sb="2" eb="3">
      <t>ツヅ</t>
    </rPh>
    <rPh sb="7" eb="9">
      <t>ケイヤク</t>
    </rPh>
    <rPh sb="9" eb="11">
      <t>シャイン</t>
    </rPh>
    <rPh sb="12" eb="14">
      <t>リンジ</t>
    </rPh>
    <rPh sb="14" eb="17">
      <t>ジュウギョウイン</t>
    </rPh>
    <rPh sb="28" eb="31">
      <t>ジュウギョウイン</t>
    </rPh>
    <rPh sb="34" eb="35">
      <t>コタ</t>
    </rPh>
    <phoneticPr fontId="2"/>
  </si>
  <si>
    <t>(1)年齢別パートタイム従業員数</t>
    <rPh sb="12" eb="15">
      <t>ジュウギョウイン</t>
    </rPh>
    <rPh sb="15" eb="16">
      <t>スウ</t>
    </rPh>
    <phoneticPr fontId="2"/>
  </si>
  <si>
    <t>(2) 介護休業制度について</t>
    <rPh sb="4" eb="6">
      <t>カイゴ</t>
    </rPh>
    <rPh sb="6" eb="8">
      <t>キュウギョウ</t>
    </rPh>
    <rPh sb="8" eb="10">
      <t>セイド</t>
    </rPh>
    <phoneticPr fontId="2"/>
  </si>
  <si>
    <t>(3) 仕事と子育て・介護の両立支援制度について（複数回答可）</t>
    <rPh sb="4" eb="6">
      <t>シゴト</t>
    </rPh>
    <rPh sb="7" eb="9">
      <t>コソダ</t>
    </rPh>
    <rPh sb="11" eb="13">
      <t>カイゴ</t>
    </rPh>
    <rPh sb="14" eb="16">
      <t>リョウリツ</t>
    </rPh>
    <rPh sb="16" eb="18">
      <t>シエン</t>
    </rPh>
    <rPh sb="18" eb="20">
      <t>セイド</t>
    </rPh>
    <phoneticPr fontId="2"/>
  </si>
  <si>
    <t>８　退職者の再雇用制度</t>
    <rPh sb="2" eb="5">
      <t>タイショクシャ</t>
    </rPh>
    <rPh sb="6" eb="9">
      <t>サイコヨウ</t>
    </rPh>
    <rPh sb="9" eb="11">
      <t>セイド</t>
    </rPh>
    <phoneticPr fontId="2"/>
  </si>
  <si>
    <t>(1) 障がい者の雇用について</t>
    <rPh sb="4" eb="5">
      <t>ショウ</t>
    </rPh>
    <rPh sb="7" eb="8">
      <t>シャ</t>
    </rPh>
    <rPh sb="9" eb="11">
      <t>コヨウ</t>
    </rPh>
    <phoneticPr fontId="2"/>
  </si>
  <si>
    <t xml:space="preserve"> ② 雇用している障がい者について（正規，契約社員，臨時従業員，パートタイム従業員）</t>
    <rPh sb="3" eb="5">
      <t>コヨウ</t>
    </rPh>
    <rPh sb="9" eb="10">
      <t>ショウ</t>
    </rPh>
    <rPh sb="12" eb="13">
      <t>シャ</t>
    </rPh>
    <rPh sb="18" eb="20">
      <t>セイキ</t>
    </rPh>
    <rPh sb="38" eb="41">
      <t>ジュウギョウイン</t>
    </rPh>
    <phoneticPr fontId="2"/>
  </si>
  <si>
    <t>今後，障がい者を雇用する，または増員する予定がありますか。</t>
    <rPh sb="0" eb="2">
      <t>コンゴ</t>
    </rPh>
    <rPh sb="3" eb="4">
      <t>ショウ</t>
    </rPh>
    <rPh sb="6" eb="7">
      <t>シャ</t>
    </rPh>
    <rPh sb="8" eb="10">
      <t>コヨウ</t>
    </rPh>
    <rPh sb="16" eb="18">
      <t>ゾウイン</t>
    </rPh>
    <rPh sb="20" eb="22">
      <t>ヨテイ</t>
    </rPh>
    <phoneticPr fontId="2"/>
  </si>
  <si>
    <t>(2) 働き方改革の取り組み内容について（複数回答可）</t>
    <rPh sb="3" eb="4">
      <t>ハタラ</t>
    </rPh>
    <rPh sb="5" eb="6">
      <t>カタ</t>
    </rPh>
    <rPh sb="6" eb="8">
      <t>カイカク</t>
    </rPh>
    <rPh sb="10" eb="11">
      <t>ト</t>
    </rPh>
    <rPh sb="12" eb="13">
      <t>ク</t>
    </rPh>
    <rPh sb="14" eb="16">
      <t>ナイヨウ</t>
    </rPh>
    <phoneticPr fontId="2"/>
  </si>
  <si>
    <t>(3) 外国人の雇用について</t>
    <rPh sb="4" eb="7">
      <t>ガイコクジン</t>
    </rPh>
    <rPh sb="8" eb="10">
      <t>コヨウ</t>
    </rPh>
    <phoneticPr fontId="2"/>
  </si>
  <si>
    <t xml:space="preserve"> ② 今後の雇用予定について</t>
    <rPh sb="3" eb="5">
      <t>コンゴ</t>
    </rPh>
    <rPh sb="6" eb="8">
      <t>コヨウ</t>
    </rPh>
    <rPh sb="8" eb="10">
      <t>ヨテイ</t>
    </rPh>
    <phoneticPr fontId="2"/>
  </si>
  <si>
    <r>
      <t>〒040-8666　函館市東雲町４番１３号　</t>
    </r>
    <r>
      <rPr>
        <sz val="11"/>
        <rFont val="HG丸ｺﾞｼｯｸM-PRO"/>
        <family val="3"/>
        <charset val="128"/>
      </rPr>
      <t>函館市経済部雇用労政課</t>
    </r>
    <rPh sb="22" eb="25">
      <t>ハコダテシ</t>
    </rPh>
    <rPh sb="25" eb="27">
      <t>ケイザイ</t>
    </rPh>
    <rPh sb="27" eb="28">
      <t>ブ</t>
    </rPh>
    <rPh sb="28" eb="30">
      <t>コヨウ</t>
    </rPh>
    <rPh sb="30" eb="32">
      <t>ロウセイ</t>
    </rPh>
    <rPh sb="32" eb="33">
      <t>カ</t>
    </rPh>
    <phoneticPr fontId="2"/>
  </si>
  <si>
    <t>Ｅ-mail：koyo@city.hakodate.hokkaido.jp</t>
    <phoneticPr fontId="2"/>
  </si>
  <si>
    <t>うち障がい者</t>
    <rPh sb="2" eb="3">
      <t>ショウ</t>
    </rPh>
    <rPh sb="5" eb="6">
      <t>シャ</t>
    </rPh>
    <phoneticPr fontId="2"/>
  </si>
  <si>
    <t>　雇用対策や労働施策全般についてのご意見・ご提言がありましたら，些細なことでも結構ですので，ご記入ください。</t>
    <rPh sb="1" eb="3">
      <t>コヨウ</t>
    </rPh>
    <rPh sb="3" eb="5">
      <t>タイサク</t>
    </rPh>
    <rPh sb="6" eb="8">
      <t>ロウドウ</t>
    </rPh>
    <rPh sb="8" eb="10">
      <t>シサク</t>
    </rPh>
    <rPh sb="10" eb="12">
      <t>ゼンパン</t>
    </rPh>
    <rPh sb="18" eb="20">
      <t>イケン</t>
    </rPh>
    <rPh sb="22" eb="24">
      <t>テイゲン</t>
    </rPh>
    <rPh sb="32" eb="34">
      <t>ササイ</t>
    </rPh>
    <rPh sb="39" eb="41">
      <t>ケッコウ</t>
    </rPh>
    <phoneticPr fontId="2"/>
  </si>
  <si>
    <t>④ 現在の労働力と今後の採用</t>
    <rPh sb="2" eb="4">
      <t>ゲンザイ</t>
    </rPh>
    <rPh sb="5" eb="8">
      <t>ロウドウリョク</t>
    </rPh>
    <rPh sb="9" eb="11">
      <t>コンゴ</t>
    </rPh>
    <rPh sb="12" eb="14">
      <t>サイヨウ</t>
    </rPh>
    <phoneticPr fontId="2"/>
  </si>
  <si>
    <t>現在，外国人を
雇用していますか。</t>
    <rPh sb="3" eb="6">
      <t>ガイコクジン</t>
    </rPh>
    <phoneticPr fontId="2"/>
  </si>
  <si>
    <t>雇用にあたり，
どのように
採用しましたか
（複数回答可）</t>
    <phoneticPr fontId="2"/>
  </si>
  <si>
    <t>今後，３年以内に外国人を雇用する（現在雇用している場合は雇用を継続する）予定はありますか。</t>
    <rPh sb="0" eb="2">
      <t>コンゴ</t>
    </rPh>
    <rPh sb="4" eb="5">
      <t>ネン</t>
    </rPh>
    <rPh sb="5" eb="7">
      <t>イナイ</t>
    </rPh>
    <rPh sb="8" eb="10">
      <t>ガイコク</t>
    </rPh>
    <rPh sb="10" eb="11">
      <t>ジン</t>
    </rPh>
    <rPh sb="12" eb="14">
      <t>コヨウ</t>
    </rPh>
    <rPh sb="17" eb="19">
      <t>ゲンザイ</t>
    </rPh>
    <rPh sb="19" eb="21">
      <t>コヨウ</t>
    </rPh>
    <rPh sb="25" eb="27">
      <t>バアイ</t>
    </rPh>
    <rPh sb="28" eb="30">
      <t>コヨウ</t>
    </rPh>
    <rPh sb="31" eb="33">
      <t>ケイゾク</t>
    </rPh>
    <rPh sb="36" eb="38">
      <t>ヨテイ</t>
    </rPh>
    <phoneticPr fontId="2"/>
  </si>
  <si>
    <t xml:space="preserve"> ３　受け入れ不可</t>
    <rPh sb="3" eb="4">
      <t>ウ</t>
    </rPh>
    <rPh sb="5" eb="6">
      <t>イ</t>
    </rPh>
    <rPh sb="7" eb="9">
      <t>フカ</t>
    </rPh>
    <phoneticPr fontId="2"/>
  </si>
  <si>
    <t>※１を選択した方は，人数をご記入ください。</t>
    <rPh sb="10" eb="12">
      <t>ニンズウ</t>
    </rPh>
    <rPh sb="14" eb="16">
      <t>キニュウ</t>
    </rPh>
    <phoneticPr fontId="2"/>
  </si>
  <si>
    <t xml:space="preserve"> ④ 障がい者の雇用に係る課題について（複数回答可）</t>
    <rPh sb="3" eb="4">
      <t>ショウ</t>
    </rPh>
    <rPh sb="6" eb="7">
      <t>シャ</t>
    </rPh>
    <rPh sb="8" eb="10">
      <t>コヨウ</t>
    </rPh>
    <rPh sb="11" eb="12">
      <t>カカ</t>
    </rPh>
    <rPh sb="13" eb="15">
      <t>カダイ</t>
    </rPh>
    <phoneticPr fontId="2"/>
  </si>
  <si>
    <t xml:space="preserve"> ⑤ 障がい者の雇用拡大について（複数回答可）</t>
    <rPh sb="3" eb="4">
      <t>ショウ</t>
    </rPh>
    <rPh sb="6" eb="7">
      <t>シャ</t>
    </rPh>
    <rPh sb="8" eb="10">
      <t>コヨウ</t>
    </rPh>
    <rPh sb="10" eb="12">
      <t>カクダイ</t>
    </rPh>
    <phoneticPr fontId="2"/>
  </si>
  <si>
    <t>障がい者雇用を促進していくためには，どのようなサポートが必要だと思いますか。</t>
    <rPh sb="0" eb="1">
      <t>ショウ</t>
    </rPh>
    <rPh sb="3" eb="4">
      <t>シャ</t>
    </rPh>
    <rPh sb="4" eb="6">
      <t>コヨウ</t>
    </rPh>
    <rPh sb="7" eb="9">
      <t>ソクシン</t>
    </rPh>
    <rPh sb="28" eb="30">
      <t>ヒツヨウ</t>
    </rPh>
    <rPh sb="32" eb="33">
      <t>オモ</t>
    </rPh>
    <phoneticPr fontId="2"/>
  </si>
  <si>
    <t>特定技能</t>
    <rPh sb="0" eb="2">
      <t>トクテイ</t>
    </rPh>
    <rPh sb="2" eb="4">
      <t>ギノウ</t>
    </rPh>
    <phoneticPr fontId="2"/>
  </si>
  <si>
    <t>　　　４年以上前であるものも含む）　　→③へおすすみください</t>
  </si>
  <si>
    <t>(4) 雇用問題について（複数回答可）</t>
    <rPh sb="4" eb="6">
      <t>コヨウ</t>
    </rPh>
    <rPh sb="6" eb="8">
      <t>モンダイ</t>
    </rPh>
    <rPh sb="13" eb="15">
      <t>フクスウ</t>
    </rPh>
    <rPh sb="15" eb="17">
      <t>カイトウ</t>
    </rPh>
    <rPh sb="17" eb="18">
      <t>カ</t>
    </rPh>
    <phoneticPr fontId="2"/>
  </si>
  <si>
    <t>(5) その他</t>
    <rPh sb="6" eb="7">
      <t>タ</t>
    </rPh>
    <phoneticPr fontId="2"/>
  </si>
  <si>
    <t>　　１　ある　　　２　検討中　　　３　なし</t>
    <rPh sb="11" eb="14">
      <t>ケントウチュウ</t>
    </rPh>
    <phoneticPr fontId="2"/>
  </si>
  <si>
    <t>※１，２と回答した方にお伺いします。</t>
    <phoneticPr fontId="2"/>
  </si>
  <si>
    <t xml:space="preserve">　１　あり
</t>
    <phoneticPr fontId="2"/>
  </si>
  <si>
    <t>　２　なし</t>
    <phoneticPr fontId="2"/>
  </si>
  <si>
    <t>年末手当</t>
    <phoneticPr fontId="2"/>
  </si>
  <si>
    <t>決算手当</t>
    <phoneticPr fontId="2"/>
  </si>
  <si>
    <t>新卒採用後３年
以内の離職状況</t>
    <rPh sb="0" eb="2">
      <t>シンソツ</t>
    </rPh>
    <rPh sb="2" eb="5">
      <t>サイヨウゴ</t>
    </rPh>
    <rPh sb="6" eb="7">
      <t>ネン</t>
    </rPh>
    <rPh sb="8" eb="10">
      <t>イナイ</t>
    </rPh>
    <rPh sb="11" eb="13">
      <t>リショク</t>
    </rPh>
    <rPh sb="13" eb="15">
      <t>ジョウキョウ</t>
    </rPh>
    <phoneticPr fontId="2"/>
  </si>
  <si>
    <t>※インターンシップ：
　企業が大学・短大生，高校生に対して一定期間職場体験機会を提供すること。</t>
    <rPh sb="12" eb="14">
      <t>キギョウ</t>
    </rPh>
    <rPh sb="15" eb="17">
      <t>ダイガク</t>
    </rPh>
    <rPh sb="18" eb="21">
      <t>タンダイセイ</t>
    </rPh>
    <rPh sb="22" eb="25">
      <t>コウコウセイ</t>
    </rPh>
    <rPh sb="26" eb="27">
      <t>タイ</t>
    </rPh>
    <rPh sb="29" eb="31">
      <t>イッテイ</t>
    </rPh>
    <rPh sb="31" eb="33">
      <t>キカン</t>
    </rPh>
    <rPh sb="33" eb="35">
      <t>ショクバ</t>
    </rPh>
    <rPh sb="35" eb="37">
      <t>タイケン</t>
    </rPh>
    <rPh sb="37" eb="39">
      <t>キカイ</t>
    </rPh>
    <rPh sb="40" eb="42">
      <t>テイキョウ</t>
    </rPh>
    <phoneticPr fontId="2"/>
  </si>
  <si>
    <t>※①で１，２と回答した方にお伺いします。</t>
    <phoneticPr fontId="2"/>
  </si>
  <si>
    <t>外国人の雇用にあたって，困っている点はありますか。</t>
    <rPh sb="0" eb="2">
      <t>ガイコク</t>
    </rPh>
    <rPh sb="2" eb="3">
      <t>ジン</t>
    </rPh>
    <rPh sb="4" eb="6">
      <t>コヨウ</t>
    </rPh>
    <rPh sb="12" eb="13">
      <t>コマ</t>
    </rPh>
    <rPh sb="17" eb="18">
      <t>テン</t>
    </rPh>
    <phoneticPr fontId="2"/>
  </si>
  <si>
    <t>上記の点を解決するために有効だと考える支援を選んでください。</t>
    <rPh sb="22" eb="23">
      <t>エラ</t>
    </rPh>
    <phoneticPr fontId="2"/>
  </si>
  <si>
    <t>外国人を採用しない理由について選んでください。</t>
    <rPh sb="15" eb="16">
      <t>エラ</t>
    </rPh>
    <phoneticPr fontId="2"/>
  </si>
  <si>
    <r>
      <t xml:space="preserve"> </t>
    </r>
    <r>
      <rPr>
        <sz val="8.5"/>
        <rFont val="HG丸ｺﾞｼｯｸM-PRO"/>
        <family val="3"/>
        <charset val="128"/>
      </rPr>
      <t xml:space="preserve">  ※役員報酬を受けている役員（兼務役員を含む）は除外してください。 </t>
    </r>
    <phoneticPr fontId="2"/>
  </si>
  <si>
    <t>10　介護休暇制度</t>
    <phoneticPr fontId="2"/>
  </si>
  <si>
    <t>12   なし</t>
    <phoneticPr fontId="2"/>
  </si>
  <si>
    <t>障がい者の雇用にあたり，課題となっている項目を選んでください。</t>
    <rPh sb="0" eb="1">
      <t>ショウ</t>
    </rPh>
    <rPh sb="3" eb="4">
      <t>シャ</t>
    </rPh>
    <rPh sb="5" eb="7">
      <t>コヨウ</t>
    </rPh>
    <rPh sb="12" eb="14">
      <t>カダイ</t>
    </rPh>
    <rPh sb="20" eb="22">
      <t>コウモク</t>
    </rPh>
    <rPh sb="23" eb="24">
      <t>エラ</t>
    </rPh>
    <phoneticPr fontId="2"/>
  </si>
  <si>
    <t>外国人を雇用する，または雇用を検討している理由について（複数回答可）</t>
    <rPh sb="28" eb="30">
      <t>フクスウ</t>
    </rPh>
    <phoneticPr fontId="2"/>
  </si>
  <si>
    <t xml:space="preserve"> ③ 外国人の雇用に係る課題について（複数回答可）</t>
    <rPh sb="3" eb="6">
      <t>ガイコクジン</t>
    </rPh>
    <rPh sb="7" eb="9">
      <t>コヨウ</t>
    </rPh>
    <rPh sb="10" eb="11">
      <t>カカ</t>
    </rPh>
    <rPh sb="12" eb="14">
      <t>カダイ</t>
    </rPh>
    <phoneticPr fontId="2"/>
  </si>
  <si>
    <t>● 常用従業員がいない場合，回答は不要です。</t>
    <phoneticPr fontId="2"/>
  </si>
  <si>
    <t>専門学校／短大卒</t>
    <rPh sb="0" eb="2">
      <t>センモン</t>
    </rPh>
    <rPh sb="2" eb="4">
      <t>ガッコウ</t>
    </rPh>
    <rPh sb="5" eb="8">
      <t>タンダイソツ</t>
    </rPh>
    <phoneticPr fontId="2"/>
  </si>
  <si>
    <t>雇用に関して，貴社が取り組むべきとお考えの項目を選んでください。</t>
    <rPh sb="0" eb="2">
      <t>コヨウ</t>
    </rPh>
    <rPh sb="3" eb="4">
      <t>カン</t>
    </rPh>
    <rPh sb="7" eb="9">
      <t>キシャ</t>
    </rPh>
    <rPh sb="10" eb="11">
      <t>ト</t>
    </rPh>
    <rPh sb="12" eb="13">
      <t>ク</t>
    </rPh>
    <rPh sb="18" eb="19">
      <t>カンガ</t>
    </rPh>
    <rPh sb="21" eb="23">
      <t>コウモク</t>
    </rPh>
    <rPh sb="24" eb="25">
      <t>エラ</t>
    </rPh>
    <phoneticPr fontId="2"/>
  </si>
  <si>
    <t>※１（1），２（1），３（1）の障がい者の合計数と一致します。</t>
    <phoneticPr fontId="2"/>
  </si>
  <si>
    <t>※７ページの(3)の②で３と回答した方にお伺いします。</t>
    <phoneticPr fontId="2"/>
  </si>
  <si>
    <t>奨学金支援</t>
    <rPh sb="0" eb="3">
      <t>ショウガクキン</t>
    </rPh>
    <rPh sb="3" eb="5">
      <t>シエン</t>
    </rPh>
    <phoneticPr fontId="2"/>
  </si>
  <si>
    <t>令和７年度 函館市労務状況調査票</t>
    <rPh sb="0" eb="1">
      <t>レイ</t>
    </rPh>
    <rPh sb="1" eb="2">
      <t>カズ</t>
    </rPh>
    <rPh sb="3" eb="5">
      <t>ネンド</t>
    </rPh>
    <rPh sb="5" eb="7">
      <t>ヘイネンド</t>
    </rPh>
    <rPh sb="6" eb="9">
      <t>ハ</t>
    </rPh>
    <rPh sb="9" eb="15">
      <t>ロ</t>
    </rPh>
    <rPh sb="15" eb="16">
      <t>ヒョウ</t>
    </rPh>
    <phoneticPr fontId="2"/>
  </si>
  <si>
    <r>
      <t>● 調査事項は特に指定のない限り</t>
    </r>
    <r>
      <rPr>
        <b/>
        <u/>
        <sz val="11"/>
        <rFont val="ＭＳ 明朝"/>
        <family val="1"/>
        <charset val="128"/>
      </rPr>
      <t>令和７年８月３１日</t>
    </r>
    <r>
      <rPr>
        <u/>
        <sz val="10"/>
        <rFont val="ＭＳ 明朝"/>
        <family val="1"/>
        <charset val="128"/>
      </rPr>
      <t>現在の状況でお答えください。</t>
    </r>
    <phoneticPr fontId="2"/>
  </si>
  <si>
    <t xml:space="preserve"> ① 令和７年８月の支給額（夏季手当を除きます。）</t>
    <rPh sb="7" eb="8">
      <t>ヘイネン</t>
    </rPh>
    <rPh sb="8" eb="9">
      <t>ガツ</t>
    </rPh>
    <rPh sb="10" eb="13">
      <t>シキュウガク</t>
    </rPh>
    <rPh sb="14" eb="16">
      <t>カキ</t>
    </rPh>
    <rPh sb="16" eb="18">
      <t>テアテ</t>
    </rPh>
    <rPh sb="19" eb="20">
      <t>ノゾ</t>
    </rPh>
    <phoneticPr fontId="2"/>
  </si>
  <si>
    <t xml:space="preserve"> ② 新規学卒者の初任給（令和７年４月現在）</t>
    <rPh sb="3" eb="5">
      <t>シンキ</t>
    </rPh>
    <rPh sb="5" eb="8">
      <t>ガクソツシャ</t>
    </rPh>
    <rPh sb="9" eb="12">
      <t>ショニンキュウ</t>
    </rPh>
    <rPh sb="18" eb="19">
      <t>ツキ</t>
    </rPh>
    <rPh sb="19" eb="21">
      <t>ゲンザイ</t>
    </rPh>
    <phoneticPr fontId="2"/>
  </si>
  <si>
    <t>うち令和7年3月までの離職者</t>
    <rPh sb="6" eb="7">
      <t>ヘイネン</t>
    </rPh>
    <rPh sb="7" eb="8">
      <t>ガツ</t>
    </rPh>
    <rPh sb="11" eb="14">
      <t>リショクシャ</t>
    </rPh>
    <phoneticPr fontId="2"/>
  </si>
  <si>
    <t>令和4年4月以降に
採用した新規学卒者</t>
    <rPh sb="0" eb="2">
      <t>レイワ</t>
    </rPh>
    <rPh sb="3" eb="4">
      <t>ネン</t>
    </rPh>
    <rPh sb="5" eb="8">
      <t>ガツイコウ</t>
    </rPh>
    <rPh sb="10" eb="12">
      <t>サイヨウ</t>
    </rPh>
    <rPh sb="14" eb="16">
      <t>シンキ</t>
    </rPh>
    <rPh sb="16" eb="19">
      <t>ガクソツシャ</t>
    </rPh>
    <phoneticPr fontId="2"/>
  </si>
  <si>
    <t>過去の受入実績
(Ｒ６.４.１
　～Ｒ７.３.31)</t>
    <rPh sb="0" eb="2">
      <t>カコ</t>
    </rPh>
    <rPh sb="3" eb="4">
      <t>ウ</t>
    </rPh>
    <rPh sb="4" eb="5">
      <t>イ</t>
    </rPh>
    <rPh sb="5" eb="7">
      <t>ジッセキ</t>
    </rPh>
    <phoneticPr fontId="2"/>
  </si>
  <si>
    <t>⑤ 正規雇用への転換  （R6.9.1～R7.8.31までの間に）</t>
    <rPh sb="2" eb="4">
      <t>セイキ</t>
    </rPh>
    <rPh sb="4" eb="6">
      <t>コヨウ</t>
    </rPh>
    <rPh sb="8" eb="10">
      <t>テンカン</t>
    </rPh>
    <phoneticPr fontId="2"/>
  </si>
  <si>
    <t>TEL：0138-21-3308    FAX：0138-27-3349</t>
    <phoneticPr fontId="2"/>
  </si>
  <si>
    <t>介護休業の取得状況
（R6.9.1～R7.8.31）</t>
    <rPh sb="0" eb="2">
      <t>カイゴ</t>
    </rPh>
    <rPh sb="2" eb="4">
      <t>キュウギョウ</t>
    </rPh>
    <rPh sb="5" eb="7">
      <t>シュトク</t>
    </rPh>
    <rPh sb="7" eb="9">
      <t>ジョウキョウ</t>
    </rPh>
    <phoneticPr fontId="2"/>
  </si>
  <si>
    <t>R5.9.1～R6.8.31までの間に出産した女性従業員および配偶者が出産した男性従業員</t>
    <rPh sb="17" eb="18">
      <t>アイダ</t>
    </rPh>
    <rPh sb="19" eb="21">
      <t>シュッサン</t>
    </rPh>
    <rPh sb="23" eb="25">
      <t>ジョセイ</t>
    </rPh>
    <rPh sb="25" eb="28">
      <t>ジュウギョウイン</t>
    </rPh>
    <rPh sb="31" eb="34">
      <t>ハイグウシャ</t>
    </rPh>
    <rPh sb="35" eb="37">
      <t>シュッサン</t>
    </rPh>
    <rPh sb="39" eb="41">
      <t>ダンセイ</t>
    </rPh>
    <rPh sb="41" eb="44">
      <t>ジュウギョウイン</t>
    </rPh>
    <phoneticPr fontId="2"/>
  </si>
  <si>
    <t xml:space="preserve"> ③ 定期昇給・ベースアップ　（R6.9.1～R7.8.31までの間に）</t>
    <rPh sb="3" eb="5">
      <t>テイキ</t>
    </rPh>
    <rPh sb="5" eb="7">
      <t>ショウキュウ</t>
    </rPh>
    <rPh sb="33" eb="34">
      <t>アイダ</t>
    </rPh>
    <phoneticPr fontId="2"/>
  </si>
  <si>
    <t xml:space="preserve"> ④ 生活補助給・諸手当　（R6.9.1～R7.8.31までの間に）</t>
    <rPh sb="3" eb="5">
      <t>セイカツ</t>
    </rPh>
    <rPh sb="5" eb="7">
      <t>ホジョ</t>
    </rPh>
    <rPh sb="7" eb="8">
      <t>キュウ</t>
    </rPh>
    <rPh sb="9" eb="12">
      <t>ショテアテ</t>
    </rPh>
    <phoneticPr fontId="2"/>
  </si>
  <si>
    <t>令和８年度
採 用 予 定</t>
    <rPh sb="0" eb="1">
      <t>レイ</t>
    </rPh>
    <rPh sb="1" eb="2">
      <t>カズ</t>
    </rPh>
    <rPh sb="3" eb="5">
      <t>ネンド</t>
    </rPh>
    <rPh sb="6" eb="7">
      <t>サイ</t>
    </rPh>
    <rPh sb="8" eb="9">
      <t>ヨウ</t>
    </rPh>
    <rPh sb="10" eb="11">
      <t>ヨ</t>
    </rPh>
    <rPh sb="12" eb="13">
      <t>サダム</t>
    </rPh>
    <phoneticPr fontId="2"/>
  </si>
  <si>
    <t>③ 中途（新規学卒者以外）の採用状況  （R6.9.1～R7.8.31までの間に）</t>
    <rPh sb="2" eb="4">
      <t>チュウト</t>
    </rPh>
    <rPh sb="5" eb="7">
      <t>シンキ</t>
    </rPh>
    <rPh sb="7" eb="10">
      <t>ガクソツシャ</t>
    </rPh>
    <rPh sb="10" eb="12">
      <t>イガイ</t>
    </rPh>
    <rPh sb="14" eb="16">
      <t>サイヨウ</t>
    </rPh>
    <rPh sb="16" eb="18">
      <t>ジョウキョウ</t>
    </rPh>
    <phoneticPr fontId="2"/>
  </si>
  <si>
    <t>※主たる業種を一つだけ選択してください。</t>
    <rPh sb="1" eb="2">
      <t>シュ</t>
    </rPh>
    <rPh sb="4" eb="6">
      <t>ギョウシュ</t>
    </rPh>
    <rPh sb="7" eb="8">
      <t>ヒト</t>
    </rPh>
    <rPh sb="11" eb="13">
      <t>センタク</t>
    </rPh>
    <phoneticPr fontId="2"/>
  </si>
  <si>
    <t>回答</t>
    <rPh sb="0" eb="2">
      <t>カイトウ</t>
    </rPh>
    <phoneticPr fontId="2"/>
  </si>
  <si>
    <t>１ あり</t>
    <phoneticPr fontId="2"/>
  </si>
  <si>
    <t>２ なし</t>
    <phoneticPr fontId="2"/>
  </si>
  <si>
    <t>ヶ月分）</t>
  </si>
  <si>
    <t>1の場合</t>
    <rPh sb="2" eb="4">
      <t>バアイ</t>
    </rPh>
    <phoneticPr fontId="2"/>
  </si>
  <si>
    <t>１ 継続雇用制度の導入</t>
    <rPh sb="2" eb="4">
      <t>ケイゾク</t>
    </rPh>
    <rPh sb="4" eb="6">
      <t>コヨウ</t>
    </rPh>
    <rPh sb="6" eb="8">
      <t>セイド</t>
    </rPh>
    <rPh sb="9" eb="10">
      <t>ドウテイネンエンチョウ</t>
    </rPh>
    <phoneticPr fontId="2"/>
  </si>
  <si>
    <t>２ 定年を65歳または65歳以上に引き上げ</t>
    <rPh sb="7" eb="8">
      <t>サイ</t>
    </rPh>
    <rPh sb="13" eb="14">
      <t>サイ</t>
    </rPh>
    <rPh sb="14" eb="16">
      <t>イジョウ</t>
    </rPh>
    <rPh sb="17" eb="18">
      <t>ヒ</t>
    </rPh>
    <rPh sb="19" eb="20">
      <t>ア</t>
    </rPh>
    <phoneticPr fontId="2"/>
  </si>
  <si>
    <t>３ 定年制度の廃止</t>
    <rPh sb="2" eb="5">
      <t>ケントウチュウ</t>
    </rPh>
    <phoneticPr fontId="2"/>
  </si>
  <si>
    <t>令和７年度新規学卒者の採用の有無</t>
    <rPh sb="5" eb="7">
      <t>シンキ</t>
    </rPh>
    <rPh sb="7" eb="10">
      <t>ガクソツシャ</t>
    </rPh>
    <rPh sb="11" eb="13">
      <t>サイヨウ</t>
    </rPh>
    <rPh sb="14" eb="16">
      <t>ウム</t>
    </rPh>
    <phoneticPr fontId="2"/>
  </si>
  <si>
    <t>1 採用した</t>
    <rPh sb="2" eb="4">
      <t>サイヨウ</t>
    </rPh>
    <phoneticPr fontId="2"/>
  </si>
  <si>
    <t>2 採用しなかった</t>
    <rPh sb="2" eb="4">
      <t>サイヨウ</t>
    </rPh>
    <phoneticPr fontId="2"/>
  </si>
  <si>
    <t>１の場合</t>
    <rPh sb="2" eb="4">
      <t>バアイ</t>
    </rPh>
    <phoneticPr fontId="2"/>
  </si>
  <si>
    <t>大卒以上</t>
    <rPh sb="0" eb="2">
      <t>ダイソツ</t>
    </rPh>
    <rPh sb="2" eb="4">
      <t>イジョウ</t>
    </rPh>
    <phoneticPr fontId="2"/>
  </si>
  <si>
    <t>2の場合</t>
    <rPh sb="2" eb="4">
      <t>バアイ</t>
    </rPh>
    <phoneticPr fontId="2"/>
  </si>
  <si>
    <t>右の理由から一つ選択してください。</t>
    <rPh sb="0" eb="1">
      <t>ミギ</t>
    </rPh>
    <rPh sb="2" eb="4">
      <t>リユウ</t>
    </rPh>
    <rPh sb="6" eb="7">
      <t>ヒト</t>
    </rPh>
    <rPh sb="8" eb="10">
      <t>センタク</t>
    </rPh>
    <phoneticPr fontId="2"/>
  </si>
  <si>
    <t>男性（</t>
    <rPh sb="0" eb="2">
      <t>ダンセイ</t>
    </rPh>
    <phoneticPr fontId="2"/>
  </si>
  <si>
    <t>）人　女性（</t>
    <rPh sb="1" eb="2">
      <t>ニン</t>
    </rPh>
    <rPh sb="3" eb="5">
      <t>ジョセイ</t>
    </rPh>
    <phoneticPr fontId="2"/>
  </si>
  <si>
    <t>）人</t>
  </si>
  <si>
    <t>）人</t>
    <rPh sb="1" eb="2">
      <t>ニン</t>
    </rPh>
    <phoneticPr fontId="2"/>
  </si>
  <si>
    <t>1 業績不振　 2 募集したが応募がなかった　3 即戦力が欲しい</t>
    <rPh sb="2" eb="4">
      <t>ギョウセキ</t>
    </rPh>
    <rPh sb="4" eb="6">
      <t>フシン</t>
    </rPh>
    <rPh sb="10" eb="12">
      <t>ボシュウ</t>
    </rPh>
    <rPh sb="15" eb="17">
      <t>オウボ</t>
    </rPh>
    <rPh sb="25" eb="28">
      <t>ソクセンリョク</t>
    </rPh>
    <rPh sb="29" eb="30">
      <t>ホ</t>
    </rPh>
    <phoneticPr fontId="2"/>
  </si>
  <si>
    <t>4 採用条件に合わない　5 現員で充足している　</t>
    <phoneticPr fontId="2"/>
  </si>
  <si>
    <t>7 その他（</t>
    <rPh sb="4" eb="5">
      <t>タ</t>
    </rPh>
    <phoneticPr fontId="2"/>
  </si>
  <si>
    <t>）</t>
    <phoneticPr fontId="2"/>
  </si>
  <si>
    <t>6 採用担当者がいないため採用活動が行えない</t>
    <phoneticPr fontId="2"/>
  </si>
  <si>
    <t>年</t>
    <rPh sb="0" eb="1">
      <t>ネン</t>
    </rPh>
    <phoneticPr fontId="2"/>
  </si>
  <si>
    <t>月頃）</t>
    <rPh sb="0" eb="1">
      <t>ツキ</t>
    </rPh>
    <rPh sb="1" eb="2">
      <t>コロ</t>
    </rPh>
    <phoneticPr fontId="2"/>
  </si>
  <si>
    <t>）人　 女性（</t>
    <phoneticPr fontId="2"/>
  </si>
  <si>
    <t>受入れ
目的</t>
    <rPh sb="0" eb="1">
      <t>ウ</t>
    </rPh>
    <rPh sb="1" eb="2">
      <t>イ</t>
    </rPh>
    <rPh sb="4" eb="6">
      <t>モクテキ</t>
    </rPh>
    <phoneticPr fontId="2"/>
  </si>
  <si>
    <t xml:space="preserve"> ２　採用後の職場定着・ミスマッチ防止</t>
  </si>
  <si>
    <t xml:space="preserve"> ３　自社のPR</t>
  </si>
  <si>
    <t xml:space="preserve"> ４　学生の教育・地域貢献</t>
  </si>
  <si>
    <t xml:space="preserve"> ５　その他（</t>
  </si>
  <si>
    <t>受入に関する意向で１または２の場合，下記目的で最も合うものを１つ選択してください。</t>
    <rPh sb="0" eb="2">
      <t>ウケイレ</t>
    </rPh>
    <rPh sb="3" eb="4">
      <t>カン</t>
    </rPh>
    <rPh sb="6" eb="8">
      <t>イコウ</t>
    </rPh>
    <rPh sb="15" eb="17">
      <t>バアイ</t>
    </rPh>
    <rPh sb="18" eb="20">
      <t>カキ</t>
    </rPh>
    <rPh sb="20" eb="22">
      <t>モクテキ</t>
    </rPh>
    <rPh sb="23" eb="24">
      <t>モット</t>
    </rPh>
    <rPh sb="25" eb="26">
      <t>ア</t>
    </rPh>
    <rPh sb="32" eb="34">
      <t>センタク</t>
    </rPh>
    <phoneticPr fontId="2"/>
  </si>
  <si>
    <t>１　採用した
２　採用しなかった</t>
    <rPh sb="2" eb="4">
      <t>サイヨウ</t>
    </rPh>
    <rPh sb="9" eb="11">
      <t>サイヨウ</t>
    </rPh>
    <phoneticPr fontId="2"/>
  </si>
  <si>
    <t>※　左記１の場合</t>
    <rPh sb="2" eb="4">
      <t>サキ</t>
    </rPh>
    <rPh sb="6" eb="8">
      <t>バアイ</t>
    </rPh>
    <phoneticPr fontId="2"/>
  </si>
  <si>
    <t>採用人数（</t>
    <rPh sb="0" eb="2">
      <t>サイヨウ</t>
    </rPh>
    <rPh sb="2" eb="4">
      <t>ニンズウ</t>
    </rPh>
    <phoneticPr fontId="2"/>
  </si>
  <si>
    <t>２　不足している</t>
    <phoneticPr fontId="2"/>
  </si>
  <si>
    <t>３　過剰気味</t>
    <phoneticPr fontId="2"/>
  </si>
  <si>
    <t>※上記，２を選択した方は，人材確保の対応策について，当てはまるものを一つ選択してください。</t>
    <rPh sb="1" eb="3">
      <t>ジョウキ</t>
    </rPh>
    <phoneticPr fontId="2"/>
  </si>
  <si>
    <t>１ 正規雇用を増やす</t>
    <rPh sb="2" eb="4">
      <t>セイキ</t>
    </rPh>
    <rPh sb="4" eb="6">
      <t>コヨウ</t>
    </rPh>
    <rPh sb="7" eb="8">
      <t>フ</t>
    </rPh>
    <phoneticPr fontId="2"/>
  </si>
  <si>
    <t>２ 非正規雇用を増やす</t>
    <rPh sb="2" eb="5">
      <t>ヒセイキ</t>
    </rPh>
    <rPh sb="5" eb="7">
      <t>コヨウ</t>
    </rPh>
    <rPh sb="8" eb="9">
      <t>フ</t>
    </rPh>
    <phoneticPr fontId="2"/>
  </si>
  <si>
    <t>３ 人材育成による生産性の向上を図る</t>
    <rPh sb="2" eb="4">
      <t>ジンザイ</t>
    </rPh>
    <rPh sb="4" eb="6">
      <t>イクセイ</t>
    </rPh>
    <rPh sb="9" eb="12">
      <t>セイサンセイ</t>
    </rPh>
    <rPh sb="13" eb="15">
      <t>コウジョウ</t>
    </rPh>
    <rPh sb="16" eb="17">
      <t>ハカ</t>
    </rPh>
    <phoneticPr fontId="2"/>
  </si>
  <si>
    <t>５ ＩＴ化による生産性の向上を図る</t>
    <rPh sb="4" eb="5">
      <t>カ</t>
    </rPh>
    <rPh sb="8" eb="11">
      <t>セイサンセイ</t>
    </rPh>
    <rPh sb="12" eb="14">
      <t>コウジョウ</t>
    </rPh>
    <rPh sb="15" eb="16">
      <t>ハカ</t>
    </rPh>
    <phoneticPr fontId="2"/>
  </si>
  <si>
    <t>４ 多様な潜在人材(シニア，主婦，外国人等)の活用を図る</t>
    <rPh sb="2" eb="4">
      <t>タヨウ</t>
    </rPh>
    <rPh sb="5" eb="7">
      <t>センザイ</t>
    </rPh>
    <rPh sb="7" eb="9">
      <t>ジンザイ</t>
    </rPh>
    <rPh sb="14" eb="16">
      <t>シュフ</t>
    </rPh>
    <rPh sb="17" eb="20">
      <t>ガイコクジン</t>
    </rPh>
    <rPh sb="20" eb="21">
      <t>トウ</t>
    </rPh>
    <rPh sb="23" eb="25">
      <t>カツヨウ</t>
    </rPh>
    <rPh sb="26" eb="27">
      <t>ハカ</t>
    </rPh>
    <phoneticPr fontId="2"/>
  </si>
  <si>
    <t>１ あり
２ なし(検討予定)
３ なし(検討予定なし)
４ 非正規従業員はいない</t>
    <rPh sb="10" eb="12">
      <t>ケントウ</t>
    </rPh>
    <rPh sb="12" eb="14">
      <t>ヨテイ</t>
    </rPh>
    <rPh sb="21" eb="23">
      <t>ケントウ</t>
    </rPh>
    <rPh sb="23" eb="25">
      <t>ヨテイ</t>
    </rPh>
    <rPh sb="31" eb="34">
      <t>ヒセイキ</t>
    </rPh>
    <rPh sb="34" eb="37">
      <t>ジュウギョウイン</t>
    </rPh>
    <phoneticPr fontId="2"/>
  </si>
  <si>
    <r>
      <rPr>
        <sz val="5"/>
        <rFont val="HGSｺﾞｼｯｸM"/>
        <family val="3"/>
        <charset val="128"/>
      </rPr>
      <t>パートタイム</t>
    </r>
    <r>
      <rPr>
        <sz val="6"/>
        <rFont val="HGSｺﾞｼｯｸM"/>
        <family val="3"/>
        <charset val="128"/>
      </rPr>
      <t xml:space="preserve">
従業員から</t>
    </r>
    <rPh sb="7" eb="10">
      <t>ジュウギョウイン</t>
    </rPh>
    <phoneticPr fontId="2"/>
  </si>
  <si>
    <t>〈例：時給1,200円，1日の労働時間8時間の場合→1,200円×8時間＝9,600円／日〉</t>
    <rPh sb="3" eb="5">
      <t>ジキュウ</t>
    </rPh>
    <rPh sb="13" eb="14">
      <t>ニチ</t>
    </rPh>
    <rPh sb="17" eb="19">
      <t>ジカン</t>
    </rPh>
    <rPh sb="20" eb="22">
      <t>ジカン</t>
    </rPh>
    <rPh sb="23" eb="25">
      <t>バアイ</t>
    </rPh>
    <rPh sb="31" eb="32">
      <t>エン</t>
    </rPh>
    <rPh sb="34" eb="36">
      <t>ジカン</t>
    </rPh>
    <rPh sb="44" eb="45">
      <t>ニチ</t>
    </rPh>
    <phoneticPr fontId="2"/>
  </si>
  <si>
    <t xml:space="preserve"> １ 正規従業員と同じ　２ 正規従業員の補助　３ 独立した仕事</t>
    <rPh sb="3" eb="5">
      <t>セイキ</t>
    </rPh>
    <rPh sb="5" eb="8">
      <t>ジュウギョウイン</t>
    </rPh>
    <rPh sb="9" eb="10">
      <t>オナ</t>
    </rPh>
    <phoneticPr fontId="2"/>
  </si>
  <si>
    <t xml:space="preserve"> １ 文書で結ぶ　　　　２ 口頭で結ぶ　　　　３ 特に明示していない</t>
    <rPh sb="3" eb="5">
      <t>ブンショ</t>
    </rPh>
    <rPh sb="6" eb="7">
      <t>ムス</t>
    </rPh>
    <rPh sb="14" eb="16">
      <t>コウトウ</t>
    </rPh>
    <phoneticPr fontId="2"/>
  </si>
  <si>
    <t xml:space="preserve"> １ 専用の規則がある　２ 正規従業員の規則を適用　３ ない</t>
    <rPh sb="3" eb="5">
      <t>センヨウ</t>
    </rPh>
    <rPh sb="6" eb="8">
      <t>キソク</t>
    </rPh>
    <phoneticPr fontId="2"/>
  </si>
  <si>
    <t>１ あり　２ なし</t>
    <phoneticPr fontId="2"/>
  </si>
  <si>
    <t>１ 制度あり　２ 制度なし</t>
    <rPh sb="2" eb="4">
      <t>セイド</t>
    </rPh>
    <rPh sb="9" eb="11">
      <t>セイド</t>
    </rPh>
    <phoneticPr fontId="2"/>
  </si>
  <si>
    <t>１ 対応済み　２ 対応予定　３ 該当しない</t>
    <rPh sb="2" eb="4">
      <t>タイオウ</t>
    </rPh>
    <rPh sb="4" eb="5">
      <t>ズ</t>
    </rPh>
    <rPh sb="9" eb="11">
      <t>タイオウ</t>
    </rPh>
    <rPh sb="11" eb="13">
      <t>ヨテイ</t>
    </rPh>
    <rPh sb="16" eb="18">
      <t>ガイトウ</t>
    </rPh>
    <phoneticPr fontId="2"/>
  </si>
  <si>
    <t>７ その他（</t>
    <rPh sb="4" eb="5">
      <t>タ</t>
    </rPh>
    <phoneticPr fontId="2"/>
  </si>
  <si>
    <t>６ スポットワークの活用</t>
    <rPh sb="10" eb="12">
      <t>カツヨウ</t>
    </rPh>
    <phoneticPr fontId="2"/>
  </si>
  <si>
    <t>１ 就業規則などで定めている　２ 特に定めていない</t>
    <rPh sb="2" eb="4">
      <t>シュウギョウ</t>
    </rPh>
    <rPh sb="4" eb="6">
      <t>キソク</t>
    </rPh>
    <rPh sb="9" eb="10">
      <t>サダ</t>
    </rPh>
    <phoneticPr fontId="2"/>
  </si>
  <si>
    <t>１ 有給　　２ 一部有給　　３ 無給</t>
    <rPh sb="2" eb="4">
      <t>ユウキュウ</t>
    </rPh>
    <rPh sb="8" eb="10">
      <t>イチブ</t>
    </rPh>
    <rPh sb="10" eb="12">
      <t>ユウキュウ</t>
    </rPh>
    <rPh sb="16" eb="18">
      <t>ムキュウ</t>
    </rPh>
    <phoneticPr fontId="2"/>
  </si>
  <si>
    <t>）人　</t>
  </si>
  <si>
    <t>女性（</t>
    <rPh sb="0" eb="2">
      <t>ジョセイ</t>
    </rPh>
    <phoneticPr fontId="2"/>
  </si>
  <si>
    <t>□</t>
  </si>
  <si>
    <r>
      <t xml:space="preserve">就業規則などで定めている制度はありますか。
</t>
    </r>
    <r>
      <rPr>
        <sz val="8"/>
        <rFont val="HGSｺﾞｼｯｸM"/>
        <family val="3"/>
        <charset val="128"/>
      </rPr>
      <t>（該当する制度にチェックを入れてください）</t>
    </r>
    <rPh sb="0" eb="2">
      <t>シュウギョウ</t>
    </rPh>
    <rPh sb="2" eb="4">
      <t>キソク</t>
    </rPh>
    <rPh sb="7" eb="8">
      <t>サダ</t>
    </rPh>
    <rPh sb="12" eb="14">
      <t>セイド</t>
    </rPh>
    <rPh sb="23" eb="25">
      <t>ガイトウ</t>
    </rPh>
    <rPh sb="27" eb="29">
      <t>セイド</t>
    </rPh>
    <rPh sb="35" eb="36">
      <t>イ</t>
    </rPh>
    <phoneticPr fontId="2"/>
  </si>
  <si>
    <t>１ 短時間勤務制度</t>
    <phoneticPr fontId="2"/>
  </si>
  <si>
    <t>３ フレックスタイム制度</t>
    <phoneticPr fontId="2"/>
  </si>
  <si>
    <t>７ 在宅勤務制度</t>
  </si>
  <si>
    <t>９ 子の看護休暇制度</t>
    <rPh sb="2" eb="3">
      <t>コ</t>
    </rPh>
    <rPh sb="4" eb="6">
      <t>カンゴ</t>
    </rPh>
    <rPh sb="6" eb="8">
      <t>キュウカ</t>
    </rPh>
    <rPh sb="8" eb="10">
      <t>セイド</t>
    </rPh>
    <phoneticPr fontId="2"/>
  </si>
  <si>
    <t>５ 育児・介護サービス経費の支援</t>
    <phoneticPr fontId="2"/>
  </si>
  <si>
    <t>11  その他（</t>
    <rPh sb="6" eb="7">
      <t>タ</t>
    </rPh>
    <phoneticPr fontId="2"/>
  </si>
  <si>
    <t>１　現在雇用している　
２　過去に雇用したことはあるが，現在は雇用していない　
３　これまで雇用したことはない</t>
    <rPh sb="28" eb="30">
      <t>ゲンザイ</t>
    </rPh>
    <rPh sb="31" eb="33">
      <t>コヨウ</t>
    </rPh>
    <rPh sb="46" eb="48">
      <t>コヨウ</t>
    </rPh>
    <phoneticPr fontId="2"/>
  </si>
  <si>
    <t>　→１を選択した方は②へ，２,３を選択した方は③へおすすみください</t>
    <phoneticPr fontId="2"/>
  </si>
  <si>
    <t>１ ある　　２ ない　　３ 検討中</t>
    <rPh sb="14" eb="17">
      <t>ケントウチュウ</t>
    </rPh>
    <phoneticPr fontId="2"/>
  </si>
  <si>
    <t>１ 会社内に適した仕事がない</t>
    <phoneticPr fontId="2"/>
  </si>
  <si>
    <t>３ 設備・施設・機器が対応していない</t>
    <rPh sb="11" eb="13">
      <t>タイオウ</t>
    </rPh>
    <phoneticPr fontId="2"/>
  </si>
  <si>
    <t>５ 採用時に適性，能力を把握できるか</t>
    <rPh sb="6" eb="8">
      <t>テキセイ</t>
    </rPh>
    <phoneticPr fontId="2"/>
  </si>
  <si>
    <t>２ 職場の安全面の配慮が適切にできるか</t>
    <rPh sb="12" eb="14">
      <t>テキセツ</t>
    </rPh>
    <phoneticPr fontId="2"/>
  </si>
  <si>
    <t>４ 従業員が障害特性を理解できるか</t>
    <phoneticPr fontId="2"/>
  </si>
  <si>
    <t>６ その他(</t>
    <rPh sb="4" eb="5">
      <t>タ</t>
    </rPh>
    <phoneticPr fontId="2"/>
  </si>
  <si>
    <t>上記の従業員のうちR7.8.31までに育児休業を取得した従業員数</t>
    <rPh sb="0" eb="2">
      <t>ジョウキ</t>
    </rPh>
    <rPh sb="3" eb="6">
      <t>ジュウギョウイン</t>
    </rPh>
    <rPh sb="19" eb="23">
      <t>イクジキュウギョウ</t>
    </rPh>
    <rPh sb="24" eb="26">
      <t>シュトク</t>
    </rPh>
    <rPh sb="28" eb="31">
      <t>ジュウギョウイン</t>
    </rPh>
    <rPh sb="31" eb="32">
      <t>スウ</t>
    </rPh>
    <phoneticPr fontId="2"/>
  </si>
  <si>
    <t>１ 外部の支援機関の助言・援助などの支援</t>
    <phoneticPr fontId="2"/>
  </si>
  <si>
    <t>３ 外部からジョブコーチや介助者などの人的資源の充実</t>
    <phoneticPr fontId="2"/>
  </si>
  <si>
    <t>２ 雇い入れの際の助成制度の充実</t>
    <phoneticPr fontId="2"/>
  </si>
  <si>
    <t>４ 職場内での人的支援体の制助成制度の充実</t>
    <phoneticPr fontId="2"/>
  </si>
  <si>
    <t>５ 雇用継続のための助成制度の充実</t>
    <phoneticPr fontId="2"/>
  </si>
  <si>
    <t>６ 雇用事例や障害特性・雇用管理上の留意点に関する情報提供</t>
    <phoneticPr fontId="2"/>
  </si>
  <si>
    <t>７ その他(</t>
    <phoneticPr fontId="2"/>
  </si>
  <si>
    <t>３ 現在雇用しておらず，雇用したこともない
（雇用したことがあるが,４年以上前であるものも含む）</t>
    <phoneticPr fontId="2"/>
  </si>
  <si>
    <t xml:space="preserve">１ 雇用している
</t>
    <phoneticPr fontId="2"/>
  </si>
  <si>
    <t>２ していないが，過去(３年以内)に雇用していたことがある</t>
    <phoneticPr fontId="2"/>
  </si>
  <si>
    <t>※ ①で１，２と回答した方はご記入ください。</t>
    <rPh sb="8" eb="10">
      <t>カイトウ</t>
    </rPh>
    <rPh sb="12" eb="13">
      <t>カタ</t>
    </rPh>
    <rPh sb="15" eb="17">
      <t>キニュウ</t>
    </rPh>
    <phoneticPr fontId="2"/>
  </si>
  <si>
    <t xml:space="preserve">１　ハローワークを通じて
</t>
    <phoneticPr fontId="2"/>
  </si>
  <si>
    <t>２　自社で募集（ホームページ，新聞等）</t>
    <phoneticPr fontId="2"/>
  </si>
  <si>
    <t>３　監理団体を通じて（技能実習生の場合）</t>
    <phoneticPr fontId="2"/>
  </si>
  <si>
    <t>４　国内の民間職業紹介事業者を通じて</t>
    <phoneticPr fontId="2"/>
  </si>
  <si>
    <t>５　その他(</t>
    <phoneticPr fontId="2"/>
  </si>
  <si>
    <t>10　その他（</t>
    <phoneticPr fontId="2"/>
  </si>
  <si>
    <t>１ 長時間労働の是正</t>
    <rPh sb="2" eb="5">
      <t>チョウジカン</t>
    </rPh>
    <rPh sb="5" eb="7">
      <t>ロウドウ</t>
    </rPh>
    <rPh sb="8" eb="10">
      <t>ゼセイ</t>
    </rPh>
    <phoneticPr fontId="2"/>
  </si>
  <si>
    <t>３ 女性活用の促進</t>
    <rPh sb="2" eb="4">
      <t>ジョセイ</t>
    </rPh>
    <rPh sb="4" eb="6">
      <t>カツヨウ</t>
    </rPh>
    <rPh sb="7" eb="9">
      <t>ソクシン</t>
    </rPh>
    <phoneticPr fontId="2"/>
  </si>
  <si>
    <t>５ フレックスタイム，短時間勤務制度など勤務体系の多様化</t>
    <rPh sb="11" eb="14">
      <t>タンジカン</t>
    </rPh>
    <rPh sb="14" eb="16">
      <t>キンム</t>
    </rPh>
    <rPh sb="16" eb="18">
      <t>セイド</t>
    </rPh>
    <rPh sb="20" eb="22">
      <t>キンム</t>
    </rPh>
    <rPh sb="22" eb="24">
      <t>タイケイ</t>
    </rPh>
    <rPh sb="25" eb="28">
      <t>タヨウカ</t>
    </rPh>
    <phoneticPr fontId="2"/>
  </si>
  <si>
    <t>６ 勤務間インターバルの導入</t>
    <rPh sb="2" eb="4">
      <t>キンム</t>
    </rPh>
    <rPh sb="4" eb="5">
      <t>カン</t>
    </rPh>
    <rPh sb="12" eb="14">
      <t>ドウニュウ</t>
    </rPh>
    <phoneticPr fontId="2"/>
  </si>
  <si>
    <t>８ 従業員の生産性の向上</t>
    <rPh sb="2" eb="5">
      <t>ジュウギョウイン</t>
    </rPh>
    <rPh sb="6" eb="9">
      <t>セイサンセイ</t>
    </rPh>
    <rPh sb="10" eb="12">
      <t>コウジョウ</t>
    </rPh>
    <phoneticPr fontId="2"/>
  </si>
  <si>
    <t>２ 有給休暇消化率の向上</t>
    <phoneticPr fontId="2"/>
  </si>
  <si>
    <t>４ テレワーク（在宅勤務）の促進</t>
    <phoneticPr fontId="2"/>
  </si>
  <si>
    <t>７ 健康経営の推進</t>
    <phoneticPr fontId="2"/>
  </si>
  <si>
    <t>９ 同一労働同一賃金の実現</t>
    <phoneticPr fontId="2"/>
  </si>
  <si>
    <t xml:space="preserve">１ 日本人のみでは人手が不足するため
</t>
    <phoneticPr fontId="2"/>
  </si>
  <si>
    <t>２ 国籍に関係なく優秀な人材を確保するため</t>
    <phoneticPr fontId="2"/>
  </si>
  <si>
    <t>３ 外国語の使用によるサービス向上のため</t>
    <phoneticPr fontId="2"/>
  </si>
  <si>
    <t>４ 専門的知識等を有する人材を確保するため</t>
    <phoneticPr fontId="2"/>
  </si>
  <si>
    <t>５ 海外への事業進出のため</t>
    <phoneticPr fontId="2"/>
  </si>
  <si>
    <t>６ 会社の国際化や活性化のため</t>
    <phoneticPr fontId="2"/>
  </si>
  <si>
    <t>８ その他（</t>
    <phoneticPr fontId="2"/>
  </si>
  <si>
    <t>７ 人件費抑制のため</t>
    <phoneticPr fontId="2"/>
  </si>
  <si>
    <t>１ 雇用ルール，採用方法がわからない</t>
    <phoneticPr fontId="2"/>
  </si>
  <si>
    <t>５ 能力・業績に応じた報酬・昇級基準</t>
    <phoneticPr fontId="2"/>
  </si>
  <si>
    <t>７ 通勤上の配慮が負担</t>
    <phoneticPr fontId="2"/>
  </si>
  <si>
    <t>９ 宿舎の用意</t>
    <phoneticPr fontId="2"/>
  </si>
  <si>
    <t>11 受け入れ期間が短い</t>
    <phoneticPr fontId="2"/>
  </si>
  <si>
    <t>12 相談先がわからない・情報を得る手段がわからない</t>
    <phoneticPr fontId="2"/>
  </si>
  <si>
    <t>２ 業務内容や労働時間等の配慮</t>
    <phoneticPr fontId="2"/>
  </si>
  <si>
    <t>４ 仕事以外の生活面でのサポートが多い</t>
    <phoneticPr fontId="2"/>
  </si>
  <si>
    <t>６ 費用面での負担が大きい</t>
    <phoneticPr fontId="2"/>
  </si>
  <si>
    <t>８ 労働意欲や作業態度</t>
    <phoneticPr fontId="2"/>
  </si>
  <si>
    <t>10 受け入れ手続が煩雑</t>
    <phoneticPr fontId="2"/>
  </si>
  <si>
    <t>３ 言語,他の従業員とのコミュニケーション</t>
    <phoneticPr fontId="2"/>
  </si>
  <si>
    <t>13 その他(</t>
    <phoneticPr fontId="2"/>
  </si>
  <si>
    <t>１ 信頼できる監理団体や人材紹介会社等との相談体制の強化</t>
    <phoneticPr fontId="2"/>
  </si>
  <si>
    <t>２ 雇用ルール，採用方法等の知識習得のためのセミナー開催</t>
    <phoneticPr fontId="2"/>
  </si>
  <si>
    <t>３ 実際に外国人を雇用している企業の参考事例の提供</t>
    <phoneticPr fontId="2"/>
  </si>
  <si>
    <t>４ 実際に外国人を雇用している企業，働いている外国人との交流および意見交換</t>
    <phoneticPr fontId="2"/>
  </si>
  <si>
    <t>５ 外国人の居住に関する情報提供</t>
    <phoneticPr fontId="2"/>
  </si>
  <si>
    <t>７ 市民等との交流事業の実施</t>
    <phoneticPr fontId="2"/>
  </si>
  <si>
    <t>６ 日本語学習の機会充実</t>
    <phoneticPr fontId="2"/>
  </si>
  <si>
    <t>８ その他(</t>
    <phoneticPr fontId="2"/>
  </si>
  <si>
    <t>１ 日本人のみで人手が充足している</t>
    <phoneticPr fontId="2"/>
  </si>
  <si>
    <t>３ 言語等のコミュニケーションに不安がある</t>
    <phoneticPr fontId="2"/>
  </si>
  <si>
    <t>５ 費用面での負担が大きい</t>
    <phoneticPr fontId="2"/>
  </si>
  <si>
    <t>７ 受け入れ手続が煩雑</t>
    <phoneticPr fontId="2"/>
  </si>
  <si>
    <t>９ 多くの場合，在留期間に制限がある</t>
    <phoneticPr fontId="2"/>
  </si>
  <si>
    <t>11 その他(</t>
    <phoneticPr fontId="2"/>
  </si>
  <si>
    <t>２ 雇用ルール，採用方法がわからない</t>
    <phoneticPr fontId="2"/>
  </si>
  <si>
    <t>６ 宿舎の用意が困難</t>
    <phoneticPr fontId="2"/>
  </si>
  <si>
    <t>８ 研修・教育に時間がかかる</t>
    <phoneticPr fontId="2"/>
  </si>
  <si>
    <t>10 外国人に任せられる仕事がない</t>
    <phoneticPr fontId="2"/>
  </si>
  <si>
    <t>１ 採用ノウハウの向上</t>
    <rPh sb="2" eb="4">
      <t>サイヨウ</t>
    </rPh>
    <rPh sb="9" eb="11">
      <t>コウジョウ</t>
    </rPh>
    <phoneticPr fontId="2"/>
  </si>
  <si>
    <t>３ 従業員の高齢化</t>
    <rPh sb="2" eb="5">
      <t>ジュウギョウイン</t>
    </rPh>
    <rPh sb="6" eb="9">
      <t>コウレイカ</t>
    </rPh>
    <phoneticPr fontId="2"/>
  </si>
  <si>
    <t>５ 技能の承継</t>
    <rPh sb="2" eb="4">
      <t>ギノウ</t>
    </rPh>
    <rPh sb="5" eb="7">
      <t>ショウケイ</t>
    </rPh>
    <phoneticPr fontId="2"/>
  </si>
  <si>
    <t>７ 正規・非正規の均衡待遇への対応</t>
    <rPh sb="2" eb="4">
      <t>セイキ</t>
    </rPh>
    <rPh sb="5" eb="8">
      <t>ヒセイキ</t>
    </rPh>
    <rPh sb="15" eb="17">
      <t>タイオウ</t>
    </rPh>
    <phoneticPr fontId="2"/>
  </si>
  <si>
    <t>９ 労働時間の短縮・時間外労働の削減</t>
    <rPh sb="2" eb="4">
      <t>ロウドウ</t>
    </rPh>
    <rPh sb="4" eb="6">
      <t>ジカン</t>
    </rPh>
    <rPh sb="7" eb="9">
      <t>タンシュク</t>
    </rPh>
    <rPh sb="10" eb="13">
      <t>ジカンガイ</t>
    </rPh>
    <rPh sb="13" eb="15">
      <t>ロウドウ</t>
    </rPh>
    <rPh sb="16" eb="18">
      <t>サクゲン</t>
    </rPh>
    <phoneticPr fontId="2"/>
  </si>
  <si>
    <t>10 その他(</t>
    <rPh sb="5" eb="6">
      <t>タ</t>
    </rPh>
    <phoneticPr fontId="2"/>
  </si>
  <si>
    <t>２ 従業員の定着率の向上</t>
    <rPh sb="2" eb="5">
      <t>ジュウギョウイン</t>
    </rPh>
    <rPh sb="6" eb="9">
      <t>テイチャクリツ</t>
    </rPh>
    <rPh sb="10" eb="12">
      <t>コウジョウ</t>
    </rPh>
    <phoneticPr fontId="2"/>
  </si>
  <si>
    <t>４ 企業ＰＲ，情報発信力の強化</t>
    <rPh sb="2" eb="4">
      <t>キギョウ</t>
    </rPh>
    <rPh sb="7" eb="9">
      <t>ジョウホウ</t>
    </rPh>
    <rPh sb="9" eb="11">
      <t>ハッシン</t>
    </rPh>
    <rPh sb="11" eb="12">
      <t>リョク</t>
    </rPh>
    <rPh sb="13" eb="15">
      <t>キョウカ</t>
    </rPh>
    <phoneticPr fontId="2"/>
  </si>
  <si>
    <t>６ 人材育成</t>
    <phoneticPr fontId="2"/>
  </si>
  <si>
    <t>８ 福利厚生の充実</t>
    <rPh sb="2" eb="4">
      <t>フクリ</t>
    </rPh>
    <rPh sb="4" eb="6">
      <t>コウセイ</t>
    </rPh>
    <rPh sb="7" eb="9">
      <t>ジュウジツ</t>
    </rPh>
    <phoneticPr fontId="2"/>
  </si>
  <si>
    <t>所在地</t>
    <rPh sb="0" eb="3">
      <t>ショザイチ</t>
    </rPh>
    <phoneticPr fontId="2"/>
  </si>
  <si>
    <t>No.</t>
    <phoneticPr fontId="2"/>
  </si>
  <si>
    <t>1-(1)正規従業員数</t>
    <rPh sb="5" eb="7">
      <t>セイキ</t>
    </rPh>
    <rPh sb="7" eb="10">
      <t>ジュウギョウイン</t>
    </rPh>
    <rPh sb="10" eb="11">
      <t>スウ</t>
    </rPh>
    <phoneticPr fontId="2"/>
  </si>
  <si>
    <t>1-(2)労働時間・週休２日</t>
    <rPh sb="5" eb="7">
      <t>ロウドウ</t>
    </rPh>
    <rPh sb="7" eb="9">
      <t>ジカン</t>
    </rPh>
    <rPh sb="10" eb="12">
      <t>シュウキュウ</t>
    </rPh>
    <rPh sb="13" eb="14">
      <t>ニチ</t>
    </rPh>
    <phoneticPr fontId="2"/>
  </si>
  <si>
    <t>1-(3)賃金・手当</t>
    <rPh sb="5" eb="7">
      <t>チンギン</t>
    </rPh>
    <rPh sb="8" eb="10">
      <t>テアテ</t>
    </rPh>
    <phoneticPr fontId="2"/>
  </si>
  <si>
    <t>1-（4)高齢者の雇用</t>
    <rPh sb="5" eb="8">
      <t>コウレイシャ</t>
    </rPh>
    <rPh sb="9" eb="11">
      <t>コヨウ</t>
    </rPh>
    <phoneticPr fontId="2"/>
  </si>
  <si>
    <t>1-(5)労働力</t>
    <rPh sb="5" eb="8">
      <t>ロウドウリョク</t>
    </rPh>
    <phoneticPr fontId="2"/>
  </si>
  <si>
    <t>2-(1)契約・臨時従業員数</t>
    <rPh sb="5" eb="7">
      <t>ケイヤク</t>
    </rPh>
    <rPh sb="8" eb="10">
      <t>リンジ</t>
    </rPh>
    <rPh sb="10" eb="13">
      <t>ジュウギョウイン</t>
    </rPh>
    <rPh sb="13" eb="14">
      <t>スウ</t>
    </rPh>
    <phoneticPr fontId="2"/>
  </si>
  <si>
    <t>2-(2)賃金</t>
    <rPh sb="5" eb="7">
      <t>チンギン</t>
    </rPh>
    <phoneticPr fontId="2"/>
  </si>
  <si>
    <t>2-(3)労働条件</t>
    <rPh sb="5" eb="7">
      <t>ロウドウ</t>
    </rPh>
    <rPh sb="7" eb="9">
      <t>ジョウケン</t>
    </rPh>
    <phoneticPr fontId="2"/>
  </si>
  <si>
    <t>3-(1)パート従業員数</t>
    <rPh sb="8" eb="11">
      <t>ジュウギョウイン</t>
    </rPh>
    <rPh sb="11" eb="12">
      <t>スウ</t>
    </rPh>
    <phoneticPr fontId="2"/>
  </si>
  <si>
    <t>3-(2)労働時間・日数</t>
    <rPh sb="5" eb="7">
      <t>ロウドウ</t>
    </rPh>
    <rPh sb="7" eb="9">
      <t>ジカン</t>
    </rPh>
    <rPh sb="10" eb="12">
      <t>ニッスウ</t>
    </rPh>
    <phoneticPr fontId="2"/>
  </si>
  <si>
    <t>3-(3)賃金</t>
    <rPh sb="5" eb="7">
      <t>チンギン</t>
    </rPh>
    <phoneticPr fontId="2"/>
  </si>
  <si>
    <t>3-(4)労働条件</t>
    <rPh sb="5" eb="7">
      <t>ロウドウ</t>
    </rPh>
    <rPh sb="7" eb="9">
      <t>ジョウケン</t>
    </rPh>
    <phoneticPr fontId="2"/>
  </si>
  <si>
    <t>4-(1)育児休業制度</t>
    <rPh sb="5" eb="7">
      <t>イクジ</t>
    </rPh>
    <rPh sb="7" eb="9">
      <t>キュウギョウ</t>
    </rPh>
    <rPh sb="9" eb="11">
      <t>セイド</t>
    </rPh>
    <phoneticPr fontId="2"/>
  </si>
  <si>
    <t>4-(2)介護休業</t>
    <rPh sb="5" eb="7">
      <t>カイゴ</t>
    </rPh>
    <rPh sb="7" eb="9">
      <t>キュウギョウ</t>
    </rPh>
    <phoneticPr fontId="2"/>
  </si>
  <si>
    <t>4-(3)仕事と子育て・介護の両立支援制度</t>
    <rPh sb="5" eb="7">
      <t>シゴト</t>
    </rPh>
    <rPh sb="8" eb="10">
      <t>コソダ</t>
    </rPh>
    <rPh sb="12" eb="14">
      <t>カイゴ</t>
    </rPh>
    <rPh sb="15" eb="17">
      <t>リョウリツ</t>
    </rPh>
    <rPh sb="17" eb="19">
      <t>シエン</t>
    </rPh>
    <rPh sb="19" eb="21">
      <t>セイド</t>
    </rPh>
    <phoneticPr fontId="2"/>
  </si>
  <si>
    <t>5-(1)障がい者の雇用について</t>
    <rPh sb="5" eb="6">
      <t>ショウ</t>
    </rPh>
    <rPh sb="8" eb="9">
      <t>モノ</t>
    </rPh>
    <rPh sb="10" eb="12">
      <t>コヨウ</t>
    </rPh>
    <phoneticPr fontId="2"/>
  </si>
  <si>
    <t>5-(2)働き方改革について</t>
    <rPh sb="5" eb="6">
      <t>ハタラ</t>
    </rPh>
    <rPh sb="7" eb="8">
      <t>カタ</t>
    </rPh>
    <rPh sb="8" eb="10">
      <t>カイカク</t>
    </rPh>
    <phoneticPr fontId="2"/>
  </si>
  <si>
    <t>5-(3)外国人の雇用について</t>
    <rPh sb="5" eb="8">
      <t>ガイコクジン</t>
    </rPh>
    <rPh sb="9" eb="11">
      <t>コヨウ</t>
    </rPh>
    <phoneticPr fontId="2"/>
  </si>
  <si>
    <t>５-(4)雇用問題</t>
    <rPh sb="5" eb="7">
      <t>コヨウ</t>
    </rPh>
    <rPh sb="7" eb="9">
      <t>モンダイ</t>
    </rPh>
    <phoneticPr fontId="2"/>
  </si>
  <si>
    <t>５-(5)その他</t>
    <rPh sb="7" eb="8">
      <t>タ</t>
    </rPh>
    <phoneticPr fontId="2"/>
  </si>
  <si>
    <t>業種</t>
    <rPh sb="0" eb="2">
      <t>ギョウシュ</t>
    </rPh>
    <phoneticPr fontId="2"/>
  </si>
  <si>
    <t>①1週の所定労働時間</t>
    <rPh sb="2" eb="3">
      <t>シュウ</t>
    </rPh>
    <rPh sb="4" eb="6">
      <t>ショテイ</t>
    </rPh>
    <rPh sb="6" eb="8">
      <t>ロウドウ</t>
    </rPh>
    <rPh sb="8" eb="10">
      <t>ジカン</t>
    </rPh>
    <phoneticPr fontId="2"/>
  </si>
  <si>
    <t>②1か月の平均時間外</t>
    <rPh sb="3" eb="4">
      <t>ゲツ</t>
    </rPh>
    <rPh sb="5" eb="7">
      <t>ヘイキン</t>
    </rPh>
    <rPh sb="7" eb="10">
      <t>ジカンガイ</t>
    </rPh>
    <phoneticPr fontId="2"/>
  </si>
  <si>
    <t>③ 週休２日</t>
    <rPh sb="2" eb="4">
      <t>シュウキュウ</t>
    </rPh>
    <rPh sb="5" eb="6">
      <t>ニチ</t>
    </rPh>
    <phoneticPr fontId="2"/>
  </si>
  <si>
    <t>①基本給</t>
    <rPh sb="1" eb="4">
      <t>キホンキュウ</t>
    </rPh>
    <phoneticPr fontId="2"/>
  </si>
  <si>
    <t>①基本給+諸手当</t>
    <rPh sb="1" eb="4">
      <t>キホンキュウ</t>
    </rPh>
    <rPh sb="5" eb="8">
      <t>ショテアテ</t>
    </rPh>
    <phoneticPr fontId="2"/>
  </si>
  <si>
    <t>②初任給</t>
    <rPh sb="1" eb="4">
      <t>ショニンキュウ</t>
    </rPh>
    <phoneticPr fontId="2"/>
  </si>
  <si>
    <t>③定期昇給・ベア</t>
    <rPh sb="1" eb="3">
      <t>テイキ</t>
    </rPh>
    <rPh sb="3" eb="5">
      <t>ショウキュウ</t>
    </rPh>
    <phoneticPr fontId="2"/>
  </si>
  <si>
    <t>④生活補助給・諸手当</t>
    <rPh sb="1" eb="3">
      <t>セイカツ</t>
    </rPh>
    <rPh sb="3" eb="5">
      <t>ホジョ</t>
    </rPh>
    <rPh sb="5" eb="6">
      <t>キュウ</t>
    </rPh>
    <rPh sb="7" eb="10">
      <t>ショテアテ</t>
    </rPh>
    <phoneticPr fontId="2"/>
  </si>
  <si>
    <t>⑤諸制度</t>
    <rPh sb="1" eb="4">
      <t>ショセイド</t>
    </rPh>
    <phoneticPr fontId="2"/>
  </si>
  <si>
    <t>安定法の取り組み状況</t>
    <rPh sb="0" eb="2">
      <t>アンテイ</t>
    </rPh>
    <rPh sb="2" eb="3">
      <t>ホウ</t>
    </rPh>
    <rPh sb="4" eb="5">
      <t>ト</t>
    </rPh>
    <rPh sb="6" eb="7">
      <t>ク</t>
    </rPh>
    <rPh sb="8" eb="10">
      <t>ジョウキョウ</t>
    </rPh>
    <phoneticPr fontId="2"/>
  </si>
  <si>
    <t>①新卒採用</t>
    <rPh sb="1" eb="3">
      <t>シンソツ</t>
    </rPh>
    <rPh sb="3" eb="5">
      <t>サイヨウ</t>
    </rPh>
    <phoneticPr fontId="2"/>
  </si>
  <si>
    <t>②インターンシップ受入れ状況</t>
    <rPh sb="9" eb="10">
      <t>ウ</t>
    </rPh>
    <rPh sb="10" eb="11">
      <t>イ</t>
    </rPh>
    <rPh sb="12" eb="14">
      <t>ジョウキョウ</t>
    </rPh>
    <phoneticPr fontId="2"/>
  </si>
  <si>
    <t>③中途採用</t>
    <rPh sb="1" eb="3">
      <t>チュウト</t>
    </rPh>
    <rPh sb="3" eb="5">
      <t>サイヨウ</t>
    </rPh>
    <phoneticPr fontId="2"/>
  </si>
  <si>
    <t>④現在労働力</t>
    <rPh sb="1" eb="3">
      <t>ゲンザイ</t>
    </rPh>
    <rPh sb="3" eb="6">
      <t>ロウドウリョク</t>
    </rPh>
    <phoneticPr fontId="2"/>
  </si>
  <si>
    <t>⑤正規雇用への転換</t>
    <rPh sb="1" eb="3">
      <t>セイキ</t>
    </rPh>
    <rPh sb="3" eb="5">
      <t>コヨウ</t>
    </rPh>
    <rPh sb="7" eb="9">
      <t>テンカン</t>
    </rPh>
    <phoneticPr fontId="2"/>
  </si>
  <si>
    <t>①年齢別</t>
    <rPh sb="1" eb="3">
      <t>ネンレイ</t>
    </rPh>
    <rPh sb="3" eb="4">
      <t>ベツ</t>
    </rPh>
    <phoneticPr fontId="2"/>
  </si>
  <si>
    <t>②雇用契約期間別</t>
    <rPh sb="1" eb="3">
      <t>コヨウ</t>
    </rPh>
    <rPh sb="3" eb="5">
      <t>ケイヤク</t>
    </rPh>
    <rPh sb="5" eb="7">
      <t>キカン</t>
    </rPh>
    <rPh sb="7" eb="8">
      <t>ベツ</t>
    </rPh>
    <phoneticPr fontId="2"/>
  </si>
  <si>
    <t>平均日額</t>
    <rPh sb="0" eb="2">
      <t>ヘイキン</t>
    </rPh>
    <rPh sb="2" eb="4">
      <t>ニチガク</t>
    </rPh>
    <phoneticPr fontId="2"/>
  </si>
  <si>
    <t>①仕事内容・労働契約・就業規則</t>
    <rPh sb="1" eb="3">
      <t>シゴト</t>
    </rPh>
    <rPh sb="3" eb="5">
      <t>ナイヨウ</t>
    </rPh>
    <rPh sb="6" eb="8">
      <t>ロウドウ</t>
    </rPh>
    <rPh sb="8" eb="10">
      <t>ケイヤク</t>
    </rPh>
    <rPh sb="11" eb="13">
      <t>シュウギョウ</t>
    </rPh>
    <rPh sb="13" eb="15">
      <t>キソク</t>
    </rPh>
    <phoneticPr fontId="2"/>
  </si>
  <si>
    <t>②諸制度の実施状況</t>
    <rPh sb="1" eb="4">
      <t>ショセイド</t>
    </rPh>
    <rPh sb="5" eb="7">
      <t>ジッシ</t>
    </rPh>
    <rPh sb="7" eb="9">
      <t>ジョウキョウ</t>
    </rPh>
    <phoneticPr fontId="2"/>
  </si>
  <si>
    <t>③正規従業員転換</t>
    <rPh sb="1" eb="3">
      <t>セイキ</t>
    </rPh>
    <rPh sb="3" eb="6">
      <t>ジュウギョウイン</t>
    </rPh>
    <rPh sb="6" eb="8">
      <t>テンカン</t>
    </rPh>
    <phoneticPr fontId="2"/>
  </si>
  <si>
    <t>④同一労働同一賃金</t>
    <rPh sb="1" eb="3">
      <t>ドウイツ</t>
    </rPh>
    <rPh sb="3" eb="5">
      <t>ロウドウ</t>
    </rPh>
    <rPh sb="5" eb="7">
      <t>ドウイツ</t>
    </rPh>
    <rPh sb="7" eb="9">
      <t>チンギン</t>
    </rPh>
    <phoneticPr fontId="2"/>
  </si>
  <si>
    <t>年齢別</t>
    <rPh sb="0" eb="2">
      <t>ネンレイ</t>
    </rPh>
    <rPh sb="2" eb="3">
      <t>ベツ</t>
    </rPh>
    <phoneticPr fontId="2"/>
  </si>
  <si>
    <t>①１日の労働時間</t>
    <rPh sb="2" eb="3">
      <t>ニチ</t>
    </rPh>
    <rPh sb="4" eb="6">
      <t>ロウドウ</t>
    </rPh>
    <rPh sb="6" eb="8">
      <t>ジカン</t>
    </rPh>
    <phoneticPr fontId="2"/>
  </si>
  <si>
    <t>②週の労働日数</t>
    <rPh sb="1" eb="2">
      <t>シュウ</t>
    </rPh>
    <rPh sb="3" eb="5">
      <t>ロウドウ</t>
    </rPh>
    <rPh sb="5" eb="7">
      <t>ニッスウ</t>
    </rPh>
    <phoneticPr fontId="2"/>
  </si>
  <si>
    <t>時間給</t>
    <phoneticPr fontId="2"/>
  </si>
  <si>
    <t>就業規則等で定・不定</t>
    <rPh sb="0" eb="2">
      <t>シュウギョウ</t>
    </rPh>
    <rPh sb="2" eb="4">
      <t>キソク</t>
    </rPh>
    <rPh sb="4" eb="5">
      <t>トウ</t>
    </rPh>
    <rPh sb="6" eb="7">
      <t>サダ</t>
    </rPh>
    <rPh sb="8" eb="9">
      <t>フ</t>
    </rPh>
    <phoneticPr fontId="2"/>
  </si>
  <si>
    <t>育休中の賃金の取扱い</t>
    <rPh sb="0" eb="3">
      <t>イクキュウチュウ</t>
    </rPh>
    <rPh sb="4" eb="6">
      <t>チンギン</t>
    </rPh>
    <rPh sb="7" eb="9">
      <t>トリアツカ</t>
    </rPh>
    <phoneticPr fontId="2"/>
  </si>
  <si>
    <t>育休取得状況</t>
    <rPh sb="0" eb="2">
      <t>イクキュウ</t>
    </rPh>
    <rPh sb="2" eb="4">
      <t>シュトク</t>
    </rPh>
    <rPh sb="4" eb="6">
      <t>ジョウキョウ</t>
    </rPh>
    <phoneticPr fontId="2"/>
  </si>
  <si>
    <t>介護休暇取得状況</t>
    <rPh sb="0" eb="2">
      <t>カイゴ</t>
    </rPh>
    <rPh sb="2" eb="4">
      <t>キュウカ</t>
    </rPh>
    <rPh sb="4" eb="6">
      <t>シュトク</t>
    </rPh>
    <rPh sb="6" eb="8">
      <t>ジョウキョウ</t>
    </rPh>
    <phoneticPr fontId="2"/>
  </si>
  <si>
    <t>就業規則等で定めた制度</t>
    <rPh sb="0" eb="2">
      <t>シュウギョウ</t>
    </rPh>
    <rPh sb="2" eb="4">
      <t>キソク</t>
    </rPh>
    <rPh sb="4" eb="5">
      <t>トウ</t>
    </rPh>
    <rPh sb="6" eb="7">
      <t>サダ</t>
    </rPh>
    <rPh sb="9" eb="11">
      <t>セイド</t>
    </rPh>
    <phoneticPr fontId="2"/>
  </si>
  <si>
    <t>①雇用状況</t>
    <rPh sb="1" eb="3">
      <t>コヨウ</t>
    </rPh>
    <rPh sb="3" eb="5">
      <t>ジョウキョウ</t>
    </rPh>
    <phoneticPr fontId="2"/>
  </si>
  <si>
    <t>②雇用している障がい種別</t>
    <rPh sb="1" eb="3">
      <t>コヨウ</t>
    </rPh>
    <rPh sb="7" eb="8">
      <t>ショウ</t>
    </rPh>
    <rPh sb="10" eb="12">
      <t>シュベツ</t>
    </rPh>
    <phoneticPr fontId="2"/>
  </si>
  <si>
    <t>③雇用予定</t>
    <rPh sb="1" eb="3">
      <t>コヨウ</t>
    </rPh>
    <rPh sb="3" eb="5">
      <t>ヨテイ</t>
    </rPh>
    <phoneticPr fontId="2"/>
  </si>
  <si>
    <r>
      <t>④雇用に係る課題（</t>
    </r>
    <r>
      <rPr>
        <b/>
        <sz val="9"/>
        <color rgb="FFFF0000"/>
        <rFont val="ＭＳ Ｐゴシック"/>
        <family val="3"/>
        <charset val="128"/>
      </rPr>
      <t>複数回答）</t>
    </r>
    <rPh sb="1" eb="3">
      <t>コヨウ</t>
    </rPh>
    <rPh sb="4" eb="5">
      <t>カカ</t>
    </rPh>
    <rPh sb="6" eb="8">
      <t>カダイ</t>
    </rPh>
    <rPh sb="8" eb="10">
      <t>フクスウ</t>
    </rPh>
    <rPh sb="10" eb="12">
      <t>カイトウ</t>
    </rPh>
    <phoneticPr fontId="2"/>
  </si>
  <si>
    <r>
      <t>⑤雇用拡大に必要なサポート</t>
    </r>
    <r>
      <rPr>
        <b/>
        <sz val="9"/>
        <color rgb="FFFF0000"/>
        <rFont val="ＭＳ Ｐゴシック"/>
        <family val="3"/>
        <charset val="128"/>
      </rPr>
      <t>（複数回答）</t>
    </r>
    <rPh sb="1" eb="3">
      <t>コヨウ</t>
    </rPh>
    <rPh sb="3" eb="5">
      <t>カクダイ</t>
    </rPh>
    <rPh sb="6" eb="8">
      <t>ヒツヨウ</t>
    </rPh>
    <rPh sb="14" eb="16">
      <t>フクスウ</t>
    </rPh>
    <rPh sb="16" eb="18">
      <t>カイトウ</t>
    </rPh>
    <phoneticPr fontId="2"/>
  </si>
  <si>
    <r>
      <t>取り組み内容について</t>
    </r>
    <r>
      <rPr>
        <b/>
        <sz val="9"/>
        <color rgb="FFFF0000"/>
        <rFont val="ＭＳ Ｐゴシック"/>
        <family val="3"/>
        <charset val="128"/>
      </rPr>
      <t>（複数回答）</t>
    </r>
    <rPh sb="0" eb="1">
      <t>ト</t>
    </rPh>
    <rPh sb="2" eb="3">
      <t>ク</t>
    </rPh>
    <rPh sb="4" eb="6">
      <t>ナイヨウ</t>
    </rPh>
    <phoneticPr fontId="2"/>
  </si>
  <si>
    <t>①雇用の有無</t>
    <rPh sb="1" eb="3">
      <t>コヨウ</t>
    </rPh>
    <rPh sb="4" eb="6">
      <t>ウム</t>
    </rPh>
    <phoneticPr fontId="2"/>
  </si>
  <si>
    <t>雇用方法</t>
    <rPh sb="0" eb="2">
      <t>コヨウ</t>
    </rPh>
    <rPh sb="2" eb="4">
      <t>ホウホウ</t>
    </rPh>
    <phoneticPr fontId="2"/>
  </si>
  <si>
    <t>②雇用予定</t>
    <rPh sb="1" eb="3">
      <t>コヨウ</t>
    </rPh>
    <rPh sb="3" eb="5">
      <t>ヨテイ</t>
    </rPh>
    <phoneticPr fontId="2"/>
  </si>
  <si>
    <r>
      <t>雇用理由</t>
    </r>
    <r>
      <rPr>
        <b/>
        <sz val="9"/>
        <color rgb="FFFF0000"/>
        <rFont val="ＭＳ Ｐゴシック"/>
        <family val="3"/>
        <charset val="128"/>
      </rPr>
      <t>（複数回答）</t>
    </r>
    <rPh sb="0" eb="2">
      <t>コヨウ</t>
    </rPh>
    <rPh sb="2" eb="4">
      <t>リユウ</t>
    </rPh>
    <phoneticPr fontId="2"/>
  </si>
  <si>
    <r>
      <t>③-1 雇用にあたり困っている点</t>
    </r>
    <r>
      <rPr>
        <b/>
        <sz val="9"/>
        <color rgb="FFFF0000"/>
        <rFont val="ＭＳ Ｐゴシック"/>
        <family val="3"/>
        <charset val="128"/>
      </rPr>
      <t>（複数回答）</t>
    </r>
    <rPh sb="4" eb="6">
      <t>コヨウ</t>
    </rPh>
    <rPh sb="10" eb="11">
      <t>コマ</t>
    </rPh>
    <rPh sb="15" eb="16">
      <t>テン</t>
    </rPh>
    <phoneticPr fontId="2"/>
  </si>
  <si>
    <r>
      <t>③-2 解決のために有効な支援策</t>
    </r>
    <r>
      <rPr>
        <b/>
        <sz val="9"/>
        <color rgb="FFFF0000"/>
        <rFont val="ＭＳ Ｐゴシック"/>
        <family val="3"/>
        <charset val="128"/>
      </rPr>
      <t>（複数回答）</t>
    </r>
    <rPh sb="4" eb="6">
      <t>カイケツ</t>
    </rPh>
    <rPh sb="10" eb="12">
      <t>ユウコウ</t>
    </rPh>
    <rPh sb="13" eb="16">
      <t>シエンサク</t>
    </rPh>
    <phoneticPr fontId="2"/>
  </si>
  <si>
    <r>
      <t>③-3 外国人を採用しない理由</t>
    </r>
    <r>
      <rPr>
        <b/>
        <sz val="9"/>
        <color rgb="FFFF0000"/>
        <rFont val="ＭＳ Ｐゴシック"/>
        <family val="3"/>
        <charset val="128"/>
      </rPr>
      <t>（複数回答）</t>
    </r>
    <rPh sb="4" eb="7">
      <t>ガイコクジン</t>
    </rPh>
    <rPh sb="8" eb="10">
      <t>サイヨウ</t>
    </rPh>
    <rPh sb="13" eb="15">
      <t>リユウ</t>
    </rPh>
    <phoneticPr fontId="2"/>
  </si>
  <si>
    <t>取り組むべきと考える項目（複数回答）</t>
    <rPh sb="0" eb="1">
      <t>ト</t>
    </rPh>
    <rPh sb="2" eb="3">
      <t>ク</t>
    </rPh>
    <rPh sb="7" eb="8">
      <t>カンガ</t>
    </rPh>
    <rPh sb="10" eb="12">
      <t>コウモク</t>
    </rPh>
    <rPh sb="13" eb="15">
      <t>フクスウ</t>
    </rPh>
    <rPh sb="15" eb="17">
      <t>カイトウ</t>
    </rPh>
    <phoneticPr fontId="2"/>
  </si>
  <si>
    <t>意見・提言</t>
    <rPh sb="0" eb="2">
      <t>イケン</t>
    </rPh>
    <rPh sb="3" eb="5">
      <t>テイゲン</t>
    </rPh>
    <phoneticPr fontId="2"/>
  </si>
  <si>
    <t>正規</t>
    <rPh sb="0" eb="2">
      <t>セイキ</t>
    </rPh>
    <phoneticPr fontId="2"/>
  </si>
  <si>
    <t>契約・臨時</t>
    <rPh sb="0" eb="2">
      <t>ケイヤク</t>
    </rPh>
    <rPh sb="3" eb="5">
      <t>リンジ</t>
    </rPh>
    <phoneticPr fontId="2"/>
  </si>
  <si>
    <t>パート</t>
    <phoneticPr fontId="2"/>
  </si>
  <si>
    <t>従業員数規模</t>
    <rPh sb="0" eb="3">
      <t>ジュウギョウイン</t>
    </rPh>
    <rPh sb="3" eb="4">
      <t>スウ</t>
    </rPh>
    <rPh sb="4" eb="6">
      <t>キボ</t>
    </rPh>
    <phoneticPr fontId="2"/>
  </si>
  <si>
    <t>男</t>
    <rPh sb="0" eb="1">
      <t>オ</t>
    </rPh>
    <phoneticPr fontId="2"/>
  </si>
  <si>
    <t>女</t>
    <rPh sb="0" eb="1">
      <t>オンナ</t>
    </rPh>
    <phoneticPr fontId="2"/>
  </si>
  <si>
    <t>ﾁｪｯｸ</t>
    <phoneticPr fontId="2"/>
  </si>
  <si>
    <t>うち管理職</t>
    <rPh sb="2" eb="5">
      <t>カンリショク</t>
    </rPh>
    <phoneticPr fontId="2"/>
  </si>
  <si>
    <t>うち障害者</t>
    <rPh sb="2" eb="3">
      <t>ショウ</t>
    </rPh>
    <rPh sb="3" eb="4">
      <t>ガイ</t>
    </rPh>
    <rPh sb="4" eb="5">
      <t>シャ</t>
    </rPh>
    <phoneticPr fontId="2"/>
  </si>
  <si>
    <t>全体平均</t>
    <rPh sb="0" eb="2">
      <t>ゼンタイ</t>
    </rPh>
    <rPh sb="2" eb="4">
      <t>ヘイキン</t>
    </rPh>
    <phoneticPr fontId="2"/>
  </si>
  <si>
    <t>夏期手当</t>
    <rPh sb="0" eb="2">
      <t>カキ</t>
    </rPh>
    <rPh sb="2" eb="4">
      <t>テアテ</t>
    </rPh>
    <phoneticPr fontId="2"/>
  </si>
  <si>
    <t>年末手当</t>
    <rPh sb="0" eb="2">
      <t>ネンマツ</t>
    </rPh>
    <rPh sb="2" eb="4">
      <t>テアテ</t>
    </rPh>
    <phoneticPr fontId="2"/>
  </si>
  <si>
    <t>決算手当</t>
    <rPh sb="0" eb="2">
      <t>ケッサン</t>
    </rPh>
    <rPh sb="2" eb="4">
      <t>テアテ</t>
    </rPh>
    <phoneticPr fontId="2"/>
  </si>
  <si>
    <t>新卒採用</t>
    <rPh sb="0" eb="2">
      <t>シンソツ</t>
    </rPh>
    <rPh sb="2" eb="4">
      <t>サイヨウ</t>
    </rPh>
    <phoneticPr fontId="2"/>
  </si>
  <si>
    <t>高卒</t>
    <rPh sb="0" eb="2">
      <t>コウソツ</t>
    </rPh>
    <phoneticPr fontId="2"/>
  </si>
  <si>
    <t>専門・短大</t>
    <rPh sb="0" eb="2">
      <t>センモン</t>
    </rPh>
    <rPh sb="3" eb="5">
      <t>タンダイ</t>
    </rPh>
    <phoneticPr fontId="2"/>
  </si>
  <si>
    <t>大卒</t>
    <rPh sb="0" eb="2">
      <t>ダイソツ</t>
    </rPh>
    <phoneticPr fontId="2"/>
  </si>
  <si>
    <t>採用しなかった理由（複数回答）</t>
    <rPh sb="0" eb="2">
      <t>サイヨウ</t>
    </rPh>
    <rPh sb="7" eb="9">
      <t>リユウ</t>
    </rPh>
    <rPh sb="10" eb="12">
      <t>フクスウ</t>
    </rPh>
    <rPh sb="12" eb="14">
      <t>カイトウ</t>
    </rPh>
    <phoneticPr fontId="2"/>
  </si>
  <si>
    <t>R8採用予定（募集時期入力例：R7.7）</t>
    <rPh sb="2" eb="4">
      <t>サイヨウ</t>
    </rPh>
    <rPh sb="4" eb="6">
      <t>ヨテイ</t>
    </rPh>
    <rPh sb="7" eb="9">
      <t>ボシュウ</t>
    </rPh>
    <rPh sb="9" eb="11">
      <t>ジキ</t>
    </rPh>
    <rPh sb="11" eb="14">
      <t>ニュウリョクレイ</t>
    </rPh>
    <phoneticPr fontId="2"/>
  </si>
  <si>
    <t>3年以内離職状況</t>
    <rPh sb="1" eb="2">
      <t>ネン</t>
    </rPh>
    <rPh sb="2" eb="4">
      <t>イナイ</t>
    </rPh>
    <rPh sb="4" eb="6">
      <t>リショク</t>
    </rPh>
    <rPh sb="6" eb="8">
      <t>ジョウキョウ</t>
    </rPh>
    <phoneticPr fontId="2"/>
  </si>
  <si>
    <t>高校</t>
    <rPh sb="0" eb="2">
      <t>コウコウ</t>
    </rPh>
    <phoneticPr fontId="2"/>
  </si>
  <si>
    <t>大学</t>
    <rPh sb="0" eb="2">
      <t>ダイガク</t>
    </rPh>
    <phoneticPr fontId="2"/>
  </si>
  <si>
    <t>受入意向</t>
    <rPh sb="0" eb="2">
      <t>ウケイレ</t>
    </rPh>
    <rPh sb="2" eb="4">
      <t>イコウ</t>
    </rPh>
    <phoneticPr fontId="2"/>
  </si>
  <si>
    <t>受入目的</t>
    <rPh sb="0" eb="2">
      <t>ウケイレ</t>
    </rPh>
    <rPh sb="2" eb="4">
      <t>モクテキ</t>
    </rPh>
    <phoneticPr fontId="2"/>
  </si>
  <si>
    <t>採用　　　人数</t>
    <rPh sb="0" eb="2">
      <t>サイヨウ</t>
    </rPh>
    <rPh sb="5" eb="7">
      <t>ニンズウ</t>
    </rPh>
    <phoneticPr fontId="2"/>
  </si>
  <si>
    <t>現在の      労働力</t>
    <rPh sb="0" eb="2">
      <t>ゲンザイ</t>
    </rPh>
    <rPh sb="9" eb="12">
      <t>ロウドウリョク</t>
    </rPh>
    <phoneticPr fontId="2"/>
  </si>
  <si>
    <t>実績</t>
    <rPh sb="0" eb="2">
      <t>ジッセキ</t>
    </rPh>
    <phoneticPr fontId="2"/>
  </si>
  <si>
    <t>3ヵ月未満</t>
    <rPh sb="2" eb="3">
      <t>ゲツ</t>
    </rPh>
    <rPh sb="3" eb="5">
      <t>ミマン</t>
    </rPh>
    <phoneticPr fontId="2"/>
  </si>
  <si>
    <t>3-6ヵ月</t>
    <rPh sb="4" eb="5">
      <t>ゲツ</t>
    </rPh>
    <phoneticPr fontId="2"/>
  </si>
  <si>
    <t>6ヵ月
-1年</t>
    <rPh sb="2" eb="3">
      <t>ツキ</t>
    </rPh>
    <rPh sb="6" eb="7">
      <t>ネン</t>
    </rPh>
    <phoneticPr fontId="2"/>
  </si>
  <si>
    <t>1年</t>
    <rPh sb="1" eb="2">
      <t>ネン</t>
    </rPh>
    <phoneticPr fontId="2"/>
  </si>
  <si>
    <t>1-3年</t>
    <rPh sb="3" eb="4">
      <t>ネン</t>
    </rPh>
    <phoneticPr fontId="2"/>
  </si>
  <si>
    <t>3年 超</t>
    <rPh sb="1" eb="2">
      <t>ネン</t>
    </rPh>
    <rPh sb="3" eb="4">
      <t>チョウ</t>
    </rPh>
    <phoneticPr fontId="2"/>
  </si>
  <si>
    <t>2h
未満</t>
    <rPh sb="3" eb="5">
      <t>ミマン</t>
    </rPh>
    <phoneticPr fontId="2"/>
  </si>
  <si>
    <t>2-4h</t>
    <phoneticPr fontId="2"/>
  </si>
  <si>
    <t>4-6h</t>
    <phoneticPr fontId="2"/>
  </si>
  <si>
    <t>6h
以上</t>
    <rPh sb="3" eb="5">
      <t>イジョウ</t>
    </rPh>
    <phoneticPr fontId="2"/>
  </si>
  <si>
    <t>R6.8.31までに出産した数</t>
    <rPh sb="10" eb="12">
      <t>シュッサン</t>
    </rPh>
    <rPh sb="14" eb="15">
      <t>スウ</t>
    </rPh>
    <phoneticPr fontId="2"/>
  </si>
  <si>
    <t>R7.8.31までに育休取得数</t>
    <rPh sb="10" eb="12">
      <t>イクキュウ</t>
    </rPh>
    <rPh sb="12" eb="14">
      <t>シュトク</t>
    </rPh>
    <rPh sb="14" eb="15">
      <t>スウ</t>
    </rPh>
    <phoneticPr fontId="2"/>
  </si>
  <si>
    <t>12
(なし)</t>
    <phoneticPr fontId="2"/>
  </si>
  <si>
    <t>身体</t>
    <rPh sb="0" eb="2">
      <t>シンタイ</t>
    </rPh>
    <phoneticPr fontId="2"/>
  </si>
  <si>
    <t>知的</t>
    <rPh sb="0" eb="2">
      <t>チテキ</t>
    </rPh>
    <phoneticPr fontId="2"/>
  </si>
  <si>
    <t>精神</t>
    <rPh sb="0" eb="2">
      <t>セイシン</t>
    </rPh>
    <phoneticPr fontId="2"/>
  </si>
  <si>
    <t>専門的・技術的</t>
    <rPh sb="0" eb="3">
      <t>センモンテキ</t>
    </rPh>
    <rPh sb="4" eb="7">
      <t>ギジュツテキ</t>
    </rPh>
    <phoneticPr fontId="2"/>
  </si>
  <si>
    <t>特定活動</t>
    <rPh sb="0" eb="2">
      <t>トクテイ</t>
    </rPh>
    <rPh sb="2" eb="4">
      <t>カツドウ</t>
    </rPh>
    <phoneticPr fontId="2"/>
  </si>
  <si>
    <t>技能実習生</t>
    <rPh sb="0" eb="2">
      <t>ギノウ</t>
    </rPh>
    <rPh sb="2" eb="5">
      <t>ジッシュウセイ</t>
    </rPh>
    <phoneticPr fontId="2"/>
  </si>
  <si>
    <t>資格外（留学）</t>
    <rPh sb="0" eb="3">
      <t>シカクガイ</t>
    </rPh>
    <rPh sb="4" eb="6">
      <t>リュウガク</t>
    </rPh>
    <phoneticPr fontId="2"/>
  </si>
  <si>
    <t>身分（永住者等）</t>
    <rPh sb="0" eb="2">
      <t>ミブン</t>
    </rPh>
    <rPh sb="3" eb="6">
      <t>エイジュウシャ</t>
    </rPh>
    <rPh sb="6" eb="7">
      <t>トウ</t>
    </rPh>
    <phoneticPr fontId="2"/>
  </si>
  <si>
    <t>男性計</t>
    <rPh sb="0" eb="2">
      <t>ダンセイ</t>
    </rPh>
    <rPh sb="2" eb="3">
      <t>ケイ</t>
    </rPh>
    <phoneticPr fontId="2"/>
  </si>
  <si>
    <t>女性計</t>
    <rPh sb="0" eb="2">
      <t>ジョセイ</t>
    </rPh>
    <rPh sb="2" eb="3">
      <t>ケイ</t>
    </rPh>
    <phoneticPr fontId="2"/>
  </si>
  <si>
    <t>11
(なし)</t>
    <phoneticPr fontId="2"/>
  </si>
  <si>
    <t>15-19</t>
    <phoneticPr fontId="2"/>
  </si>
  <si>
    <t>20-29</t>
    <phoneticPr fontId="2"/>
  </si>
  <si>
    <t>30-39</t>
    <phoneticPr fontId="2"/>
  </si>
  <si>
    <t>40-49</t>
    <phoneticPr fontId="2"/>
  </si>
  <si>
    <t>50-59</t>
    <phoneticPr fontId="2"/>
  </si>
  <si>
    <t>60-</t>
    <phoneticPr fontId="2"/>
  </si>
  <si>
    <t>小計</t>
    <rPh sb="0" eb="2">
      <t>ショウケイ</t>
    </rPh>
    <phoneticPr fontId="2"/>
  </si>
  <si>
    <t>=E列</t>
    <rPh sb="2" eb="3">
      <t>レツ</t>
    </rPh>
    <phoneticPr fontId="2"/>
  </si>
  <si>
    <t>男</t>
    <rPh sb="0" eb="1">
      <t>オトコ</t>
    </rPh>
    <phoneticPr fontId="2"/>
  </si>
  <si>
    <t>分→10進</t>
    <rPh sb="0" eb="1">
      <t>フン</t>
    </rPh>
    <rPh sb="4" eb="5">
      <t>シン</t>
    </rPh>
    <phoneticPr fontId="2"/>
  </si>
  <si>
    <t>時分→10進</t>
    <rPh sb="0" eb="1">
      <t>ジ</t>
    </rPh>
    <rPh sb="1" eb="2">
      <t>フン</t>
    </rPh>
    <rPh sb="5" eb="6">
      <t>シン</t>
    </rPh>
    <phoneticPr fontId="2"/>
  </si>
  <si>
    <t>区分</t>
    <rPh sb="0" eb="2">
      <t>クブン</t>
    </rPh>
    <phoneticPr fontId="2"/>
  </si>
  <si>
    <t>男（人）</t>
    <rPh sb="0" eb="1">
      <t>オトコ</t>
    </rPh>
    <rPh sb="2" eb="3">
      <t>ニン</t>
    </rPh>
    <phoneticPr fontId="2"/>
  </si>
  <si>
    <t>男（計）</t>
    <rPh sb="0" eb="1">
      <t>オトコ</t>
    </rPh>
    <rPh sb="2" eb="3">
      <t>ケイ</t>
    </rPh>
    <phoneticPr fontId="2"/>
  </si>
  <si>
    <t>女（人）</t>
    <rPh sb="0" eb="1">
      <t>オンナ</t>
    </rPh>
    <rPh sb="2" eb="3">
      <t>ニン</t>
    </rPh>
    <phoneticPr fontId="2"/>
  </si>
  <si>
    <t>女（計）</t>
    <rPh sb="0" eb="1">
      <t>オンナ</t>
    </rPh>
    <rPh sb="2" eb="3">
      <t>ケイ</t>
    </rPh>
    <phoneticPr fontId="2"/>
  </si>
  <si>
    <t>短大卒</t>
    <rPh sb="0" eb="2">
      <t>タンダイ</t>
    </rPh>
    <rPh sb="2" eb="3">
      <t>ソツ</t>
    </rPh>
    <phoneticPr fontId="2"/>
  </si>
  <si>
    <t>定昇</t>
    <rPh sb="0" eb="1">
      <t>サダム</t>
    </rPh>
    <rPh sb="1" eb="2">
      <t>ノボル</t>
    </rPh>
    <phoneticPr fontId="2"/>
  </si>
  <si>
    <t>ベア</t>
    <phoneticPr fontId="2"/>
  </si>
  <si>
    <t>有無</t>
    <rPh sb="0" eb="2">
      <t>ウム</t>
    </rPh>
    <phoneticPr fontId="2"/>
  </si>
  <si>
    <t>ヶ月</t>
    <rPh sb="1" eb="2">
      <t>ゲツ</t>
    </rPh>
    <phoneticPr fontId="2"/>
  </si>
  <si>
    <t>診断</t>
    <rPh sb="0" eb="2">
      <t>シンダン</t>
    </rPh>
    <phoneticPr fontId="2"/>
  </si>
  <si>
    <t>退職</t>
    <rPh sb="0" eb="2">
      <t>タイショク</t>
    </rPh>
    <phoneticPr fontId="2"/>
  </si>
  <si>
    <t>労組</t>
    <rPh sb="0" eb="2">
      <t>ロウソ</t>
    </rPh>
    <phoneticPr fontId="2"/>
  </si>
  <si>
    <t>就規</t>
    <rPh sb="0" eb="1">
      <t>シュウ</t>
    </rPh>
    <rPh sb="1" eb="2">
      <t>タダシ</t>
    </rPh>
    <phoneticPr fontId="2"/>
  </si>
  <si>
    <t>奨学金</t>
    <rPh sb="0" eb="3">
      <t>ショウガクキン</t>
    </rPh>
    <phoneticPr fontId="2"/>
  </si>
  <si>
    <t>取組</t>
    <rPh sb="0" eb="2">
      <t>トリク</t>
    </rPh>
    <phoneticPr fontId="2"/>
  </si>
  <si>
    <t>理由
（1～6）</t>
    <rPh sb="0" eb="2">
      <t>リユウ</t>
    </rPh>
    <phoneticPr fontId="2"/>
  </si>
  <si>
    <t>7その他の場合</t>
    <rPh sb="3" eb="4">
      <t>タ</t>
    </rPh>
    <rPh sb="5" eb="7">
      <t>バアイ</t>
    </rPh>
    <phoneticPr fontId="2"/>
  </si>
  <si>
    <t>募集時期</t>
    <rPh sb="0" eb="2">
      <t>ボシュウ</t>
    </rPh>
    <rPh sb="2" eb="4">
      <t>ジキ</t>
    </rPh>
    <phoneticPr fontId="2"/>
  </si>
  <si>
    <t>短大</t>
    <rPh sb="0" eb="2">
      <t>タンダイ</t>
    </rPh>
    <phoneticPr fontId="2"/>
  </si>
  <si>
    <t>採用者数</t>
    <rPh sb="0" eb="3">
      <t>サイヨウシャ</t>
    </rPh>
    <rPh sb="3" eb="4">
      <t>スウ</t>
    </rPh>
    <phoneticPr fontId="2"/>
  </si>
  <si>
    <t>離職者数</t>
    <rPh sb="0" eb="3">
      <t>リショクシャ</t>
    </rPh>
    <rPh sb="3" eb="4">
      <t>スウ</t>
    </rPh>
    <phoneticPr fontId="2"/>
  </si>
  <si>
    <t>目的（1～４）</t>
    <rPh sb="0" eb="2">
      <t>モクテキ</t>
    </rPh>
    <phoneticPr fontId="2"/>
  </si>
  <si>
    <t>5その他の場合</t>
    <rPh sb="3" eb="4">
      <t>タ</t>
    </rPh>
    <rPh sb="5" eb="7">
      <t>バアイ</t>
    </rPh>
    <phoneticPr fontId="2"/>
  </si>
  <si>
    <t>対応
（1～6）</t>
    <rPh sb="0" eb="2">
      <t>タイオウ</t>
    </rPh>
    <phoneticPr fontId="2"/>
  </si>
  <si>
    <t>7その他の場合</t>
    <phoneticPr fontId="2"/>
  </si>
  <si>
    <t>臨時</t>
    <rPh sb="0" eb="2">
      <t>リンジ</t>
    </rPh>
    <phoneticPr fontId="2"/>
  </si>
  <si>
    <t>派遣</t>
    <rPh sb="0" eb="2">
      <t>ハケン</t>
    </rPh>
    <phoneticPr fontId="2"/>
  </si>
  <si>
    <t>=F列</t>
    <rPh sb="2" eb="3">
      <t>レツ</t>
    </rPh>
    <phoneticPr fontId="2"/>
  </si>
  <si>
    <t>障害</t>
    <rPh sb="0" eb="1">
      <t>ショウ</t>
    </rPh>
    <rPh sb="1" eb="2">
      <t>ガイ</t>
    </rPh>
    <phoneticPr fontId="2"/>
  </si>
  <si>
    <t>仕事</t>
    <rPh sb="0" eb="2">
      <t>シゴト</t>
    </rPh>
    <phoneticPr fontId="2"/>
  </si>
  <si>
    <t>契約</t>
    <rPh sb="0" eb="2">
      <t>ケイヤク</t>
    </rPh>
    <phoneticPr fontId="2"/>
  </si>
  <si>
    <t>健保</t>
    <rPh sb="0" eb="1">
      <t>ケン</t>
    </rPh>
    <rPh sb="1" eb="2">
      <t>タモツ</t>
    </rPh>
    <phoneticPr fontId="2"/>
  </si>
  <si>
    <t>厚生</t>
    <rPh sb="0" eb="2">
      <t>コウセイ</t>
    </rPh>
    <phoneticPr fontId="2"/>
  </si>
  <si>
    <t>雇用</t>
    <rPh sb="0" eb="2">
      <t>コヨウ</t>
    </rPh>
    <phoneticPr fontId="2"/>
  </si>
  <si>
    <t>労災</t>
    <rPh sb="0" eb="2">
      <t>ロウサイ</t>
    </rPh>
    <phoneticPr fontId="2"/>
  </si>
  <si>
    <t>賞与</t>
    <rPh sb="0" eb="2">
      <t>ショウヨ</t>
    </rPh>
    <phoneticPr fontId="2"/>
  </si>
  <si>
    <t>定昇</t>
    <rPh sb="0" eb="2">
      <t>テイショウ</t>
    </rPh>
    <phoneticPr fontId="2"/>
  </si>
  <si>
    <t>時外</t>
    <rPh sb="0" eb="1">
      <t>トキ</t>
    </rPh>
    <rPh sb="1" eb="2">
      <t>ガイ</t>
    </rPh>
    <phoneticPr fontId="2"/>
  </si>
  <si>
    <t>交通</t>
    <rPh sb="0" eb="2">
      <t>コウツウ</t>
    </rPh>
    <phoneticPr fontId="2"/>
  </si>
  <si>
    <t>=G列</t>
    <rPh sb="2" eb="3">
      <t>レツ</t>
    </rPh>
    <phoneticPr fontId="2"/>
  </si>
  <si>
    <t>計</t>
    <rPh sb="0" eb="1">
      <t>ケイ</t>
    </rPh>
    <phoneticPr fontId="2"/>
  </si>
  <si>
    <r>
      <rPr>
        <sz val="9"/>
        <color rgb="FFFF0000"/>
        <rFont val="ＭＳ Ｐゴシック"/>
        <family val="3"/>
        <charset val="128"/>
      </rPr>
      <t>11</t>
    </r>
    <r>
      <rPr>
        <sz val="9"/>
        <rFont val="ＭＳ Ｐゴシック"/>
        <family val="3"/>
        <charset val="128"/>
      </rPr>
      <t>その他</t>
    </r>
    <rPh sb="4" eb="5">
      <t>タ</t>
    </rPh>
    <phoneticPr fontId="2"/>
  </si>
  <si>
    <t>6その他の場合</t>
    <rPh sb="3" eb="4">
      <t>タ</t>
    </rPh>
    <rPh sb="5" eb="7">
      <t>バアイ</t>
    </rPh>
    <phoneticPr fontId="2"/>
  </si>
  <si>
    <t>10その他</t>
    <rPh sb="4" eb="5">
      <t>タ</t>
    </rPh>
    <phoneticPr fontId="2"/>
  </si>
  <si>
    <t>国籍</t>
    <rPh sb="0" eb="2">
      <t>コクセキ</t>
    </rPh>
    <phoneticPr fontId="2"/>
  </si>
  <si>
    <t>5その他</t>
    <rPh sb="3" eb="4">
      <t>タ</t>
    </rPh>
    <phoneticPr fontId="2"/>
  </si>
  <si>
    <t>8その他</t>
    <rPh sb="3" eb="4">
      <t>タ</t>
    </rPh>
    <phoneticPr fontId="2"/>
  </si>
  <si>
    <t>13その他</t>
    <rPh sb="4" eb="5">
      <t>タ</t>
    </rPh>
    <phoneticPr fontId="2"/>
  </si>
  <si>
    <t>11その他</t>
    <rPh sb="4" eb="5">
      <t>タ</t>
    </rPh>
    <phoneticPr fontId="2"/>
  </si>
  <si>
    <r>
      <rPr>
        <sz val="9"/>
        <color rgb="FFFF0000"/>
        <rFont val="ＭＳ Ｐゴシック"/>
        <family val="3"/>
        <charset val="128"/>
      </rPr>
      <t>10</t>
    </r>
    <r>
      <rPr>
        <sz val="9"/>
        <rFont val="ＭＳ Ｐゴシック"/>
        <family val="3"/>
        <charset val="128"/>
      </rPr>
      <t>その他の場合</t>
    </r>
    <rPh sb="4" eb="5">
      <t>タ</t>
    </rPh>
    <rPh sb="6" eb="8">
      <t>バアイ</t>
    </rPh>
    <phoneticPr fontId="2"/>
  </si>
  <si>
    <t>郵送された調査票右上の数字を入力してください。</t>
    <rPh sb="0" eb="2">
      <t>ユウソウ</t>
    </rPh>
    <rPh sb="5" eb="8">
      <t>チョウサヒョウ</t>
    </rPh>
    <rPh sb="8" eb="10">
      <t>ミギウエ</t>
    </rPh>
    <rPh sb="11" eb="13">
      <t>スウジ</t>
    </rPh>
    <rPh sb="14" eb="16">
      <t>ニュウリョク</t>
    </rPh>
    <phoneticPr fontId="2"/>
  </si>
  <si>
    <t>１ あり　２ なし</t>
    <phoneticPr fontId="2"/>
  </si>
  <si>
    <t>□</t>
    <phoneticPr fontId="2"/>
  </si>
  <si>
    <t>６ページの 「４ 育児休業，両立支援，介護休業制度」にお進みください</t>
    <rPh sb="9" eb="11">
      <t>イクジ</t>
    </rPh>
    <rPh sb="11" eb="13">
      <t>キュウギョウ</t>
    </rPh>
    <rPh sb="14" eb="16">
      <t>リョウリツ</t>
    </rPh>
    <rPh sb="16" eb="18">
      <t>シエン</t>
    </rPh>
    <rPh sb="19" eb="21">
      <t>カイゴ</t>
    </rPh>
    <rPh sb="21" eb="23">
      <t>キュウギョウ</t>
    </rPh>
    <rPh sb="23" eb="25">
      <t>セイド</t>
    </rPh>
    <rPh sb="28" eb="29">
      <t>スス</t>
    </rPh>
    <phoneticPr fontId="2"/>
  </si>
  <si>
    <r>
      <t>● 調査票（本エクセル）は，</t>
    </r>
    <r>
      <rPr>
        <b/>
        <sz val="10"/>
        <rFont val="HGSｺﾞｼｯｸM"/>
        <family val="3"/>
        <charset val="128"/>
      </rPr>
      <t/>
    </r>
    <rPh sb="6" eb="7">
      <t>ホン</t>
    </rPh>
    <phoneticPr fontId="2"/>
  </si>
  <si>
    <t>koyo@city.hakodate.hokkaido.jp</t>
    <phoneticPr fontId="2"/>
  </si>
  <si>
    <t>にメールにてご送付ください。</t>
    <phoneticPr fontId="2"/>
  </si>
  <si>
    <t xml:space="preserve">   ※従業員数は，設問１～３の各従業員数を回答することで自動入力されますので，最後にご確認ください。</t>
    <rPh sb="4" eb="7">
      <t>ジュウギョウイン</t>
    </rPh>
    <rPh sb="7" eb="8">
      <t>スウ</t>
    </rPh>
    <rPh sb="10" eb="12">
      <t>セツモン</t>
    </rPh>
    <rPh sb="16" eb="17">
      <t>カク</t>
    </rPh>
    <rPh sb="17" eb="20">
      <t>ジュウギョウイン</t>
    </rPh>
    <rPh sb="20" eb="21">
      <t>スウ</t>
    </rPh>
    <rPh sb="22" eb="24">
      <t>カイトウ</t>
    </rPh>
    <rPh sb="29" eb="31">
      <t>ジドウ</t>
    </rPh>
    <rPh sb="31" eb="33">
      <t>ニュウリョク</t>
    </rPh>
    <rPh sb="40" eb="42">
      <t>サイゴ</t>
    </rPh>
    <rPh sb="44" eb="46">
      <t>カクニン</t>
    </rPh>
    <phoneticPr fontId="2"/>
  </si>
  <si>
    <t>※｢事業所の概要 6 従業員数 
　 １正規従業員」になります。</t>
    <phoneticPr fontId="2"/>
  </si>
  <si>
    <t>※｢事業所の概要  6 従業員数
3 ﾊﾟｰﾄﾀｲﾑ従業員｣になります。</t>
    <phoneticPr fontId="2"/>
  </si>
  <si>
    <t>※｢事業所の概要  6 従業員数
　2 契約・臨時従業員｣になり
　ます。</t>
    <rPh sb="20" eb="22">
      <t>ケイヤク</t>
    </rPh>
    <rPh sb="23" eb="25">
      <t>リンジ</t>
    </rPh>
    <rPh sb="25" eb="28">
      <t>ジュウギョウイン</t>
    </rPh>
    <phoneticPr fontId="2"/>
  </si>
  <si>
    <t>koyo@city.hakodate.hokkaido.jp</t>
    <phoneticPr fontId="2"/>
  </si>
  <si>
    <t>　後日，調査のとりまとめ結果を函館市のホームページで公開いたします。</t>
    <phoneticPr fontId="2"/>
  </si>
  <si>
    <t>　お手数ですが，入力漏れのないようご確認のうえ，９月３０日（火）までに</t>
    <rPh sb="2" eb="4">
      <t>テスウ</t>
    </rPh>
    <rPh sb="8" eb="10">
      <t>ニュウリョク</t>
    </rPh>
    <rPh sb="10" eb="11">
      <t>モ</t>
    </rPh>
    <rPh sb="18" eb="20">
      <t>カクニン</t>
    </rPh>
    <rPh sb="25" eb="26">
      <t>ツキ</t>
    </rPh>
    <rPh sb="28" eb="29">
      <t>ニチ</t>
    </rPh>
    <rPh sb="30" eb="31">
      <t>ヒ</t>
    </rPh>
    <phoneticPr fontId="2"/>
  </si>
  <si>
    <t>に送付お願いいたします。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</si>
</sst>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numFmt numFmtId="177" formatCode="#,##0.000;[Red]\-#,##0.000"/>
    <numFmt numFmtId="178" formatCode="#,##0.0;[Red]\-#,##0.0"/>
    <numFmt numFmtId="179" formatCode="0.000"/>
  </numFmts>
  <fonts count="60">
    <font>
      <sz val="11"/>
      <name val="ＭＳ Ｐゴシック"/>
      <family val="3"/>
      <charset val="128"/>
    </font>
    <font>
      <sz val="11"/>
      <name val="ＭＳ Ｐゴシック"/>
      <family val="3"/>
      <charset val="128"/>
    </font>
    <font>
      <sz val="6"/>
      <name val="ＭＳ Ｐゴシック"/>
      <family val="3"/>
      <charset val="128"/>
    </font>
    <font>
      <sz val="24"/>
      <name val="HGSｺﾞｼｯｸE"/>
      <family val="3"/>
      <charset val="128"/>
    </font>
    <font>
      <sz val="11"/>
      <name val="HGSｺﾞｼｯｸE"/>
      <family val="3"/>
      <charset val="128"/>
    </font>
    <font>
      <sz val="22"/>
      <name val="HGSｺﾞｼｯｸE"/>
      <family val="3"/>
      <charset val="128"/>
    </font>
    <font>
      <sz val="10"/>
      <name val="HGSｺﾞｼｯｸE"/>
      <family val="3"/>
      <charset val="128"/>
    </font>
    <font>
      <sz val="14"/>
      <name val="HGSｺﾞｼｯｸE"/>
      <family val="3"/>
      <charset val="128"/>
    </font>
    <font>
      <sz val="9"/>
      <name val="HGSｺﾞｼｯｸE"/>
      <family val="3"/>
      <charset val="128"/>
    </font>
    <font>
      <sz val="10"/>
      <name val="HGSｺﾞｼｯｸM"/>
      <family val="3"/>
      <charset val="128"/>
    </font>
    <font>
      <sz val="11"/>
      <name val="HGSｺﾞｼｯｸM"/>
      <family val="3"/>
      <charset val="128"/>
    </font>
    <font>
      <sz val="8"/>
      <name val="HGSｺﾞｼｯｸM"/>
      <family val="3"/>
      <charset val="128"/>
    </font>
    <font>
      <sz val="9"/>
      <name val="HGSｺﾞｼｯｸM"/>
      <family val="3"/>
      <charset val="128"/>
    </font>
    <font>
      <sz val="14"/>
      <name val="HGSｺﾞｼｯｸM"/>
      <family val="3"/>
      <charset val="128"/>
    </font>
    <font>
      <sz val="12"/>
      <name val="HGSｺﾞｼｯｸM"/>
      <family val="3"/>
      <charset val="128"/>
    </font>
    <font>
      <sz val="11"/>
      <name val="HGPｺﾞｼｯｸE"/>
      <family val="3"/>
      <charset val="128"/>
    </font>
    <font>
      <sz val="14"/>
      <name val="ＭＳ Ｐゴシック"/>
      <family val="3"/>
      <charset val="128"/>
    </font>
    <font>
      <sz val="10"/>
      <name val="ＭＳ Ｐゴシック"/>
      <family val="3"/>
      <charset val="128"/>
    </font>
    <font>
      <sz val="9"/>
      <name val="ＭＳ Ｐゴシック"/>
      <family val="3"/>
      <charset val="128"/>
    </font>
    <font>
      <sz val="12"/>
      <name val="HGSｺﾞｼｯｸE"/>
      <family val="3"/>
      <charset val="128"/>
    </font>
    <font>
      <sz val="7"/>
      <name val="HGSｺﾞｼｯｸM"/>
      <family val="3"/>
      <charset val="128"/>
    </font>
    <font>
      <sz val="9.5"/>
      <name val="HGSｺﾞｼｯｸM"/>
      <family val="3"/>
      <charset val="128"/>
    </font>
    <font>
      <b/>
      <sz val="9"/>
      <name val="HGSｺﾞｼｯｸM"/>
      <family val="3"/>
      <charset val="128"/>
    </font>
    <font>
      <sz val="10"/>
      <name val="HGｺﾞｼｯｸM"/>
      <family val="3"/>
      <charset val="128"/>
    </font>
    <font>
      <sz val="10"/>
      <name val="ＭＳ 明朝"/>
      <family val="1"/>
      <charset val="128"/>
    </font>
    <font>
      <sz val="10"/>
      <name val="HG丸ｺﾞｼｯｸM-PRO"/>
      <family val="3"/>
      <charset val="128"/>
    </font>
    <font>
      <sz val="9"/>
      <name val="HG丸ｺﾞｼｯｸM-PRO"/>
      <family val="3"/>
      <charset val="128"/>
    </font>
    <font>
      <sz val="6"/>
      <name val="HGSｺﾞｼｯｸM"/>
      <family val="3"/>
      <charset val="128"/>
    </font>
    <font>
      <sz val="8"/>
      <name val="HG丸ｺﾞｼｯｸM-PRO"/>
      <family val="3"/>
      <charset val="128"/>
    </font>
    <font>
      <b/>
      <sz val="12"/>
      <name val="ＭＳ 明朝"/>
      <family val="1"/>
      <charset val="128"/>
    </font>
    <font>
      <sz val="11"/>
      <name val="HG丸ｺﾞｼｯｸM-PRO"/>
      <family val="3"/>
      <charset val="128"/>
    </font>
    <font>
      <b/>
      <sz val="11"/>
      <name val="ＭＳ 明朝"/>
      <family val="1"/>
      <charset val="128"/>
    </font>
    <font>
      <b/>
      <u/>
      <sz val="11"/>
      <name val="ＭＳ 明朝"/>
      <family val="1"/>
      <charset val="128"/>
    </font>
    <font>
      <u/>
      <sz val="10"/>
      <name val="ＭＳ 明朝"/>
      <family val="1"/>
      <charset val="128"/>
    </font>
    <font>
      <sz val="8.5"/>
      <name val="HGSｺﾞｼｯｸE"/>
      <family val="3"/>
      <charset val="128"/>
    </font>
    <font>
      <sz val="8.5"/>
      <name val="HG丸ｺﾞｼｯｸM-PRO"/>
      <family val="3"/>
      <charset val="128"/>
    </font>
    <font>
      <sz val="8.5"/>
      <name val="HGSｺﾞｼｯｸM"/>
      <family val="3"/>
      <charset val="128"/>
    </font>
    <font>
      <sz val="7.5"/>
      <name val="HG丸ｺﾞｼｯｸM-PRO"/>
      <family val="3"/>
      <charset val="128"/>
    </font>
    <font>
      <sz val="5"/>
      <name val="HGSｺﾞｼｯｸM"/>
      <family val="3"/>
      <charset val="128"/>
    </font>
    <font>
      <sz val="10"/>
      <name val="HGPｺﾞｼｯｸM"/>
      <family val="3"/>
      <charset val="128"/>
    </font>
    <font>
      <sz val="10"/>
      <color rgb="FFFF0000"/>
      <name val="HGSｺﾞｼｯｸM"/>
      <family val="3"/>
      <charset val="128"/>
    </font>
    <font>
      <sz val="11"/>
      <color rgb="FFFF0000"/>
      <name val="HGSｺﾞｼｯｸM"/>
      <family val="3"/>
      <charset val="128"/>
    </font>
    <font>
      <sz val="11"/>
      <color rgb="FFFF0000"/>
      <name val="HGSｺﾞｼｯｸE"/>
      <family val="3"/>
      <charset val="128"/>
    </font>
    <font>
      <sz val="14"/>
      <color rgb="FFFF0000"/>
      <name val="HGSｺﾞｼｯｸM"/>
      <family val="3"/>
      <charset val="128"/>
    </font>
    <font>
      <sz val="8"/>
      <color rgb="FFFF0000"/>
      <name val="HGSｺﾞｼｯｸM"/>
      <family val="3"/>
      <charset val="128"/>
    </font>
    <font>
      <sz val="9"/>
      <color rgb="FFFF0000"/>
      <name val="HGSｺﾞｼｯｸM"/>
      <family val="3"/>
      <charset val="128"/>
    </font>
    <font>
      <b/>
      <sz val="9"/>
      <color rgb="FF0070C0"/>
      <name val="ＭＳ Ｐゴシック"/>
      <family val="3"/>
      <charset val="128"/>
    </font>
    <font>
      <b/>
      <sz val="9"/>
      <name val="ＭＳ Ｐゴシック"/>
      <family val="3"/>
      <charset val="128"/>
    </font>
    <font>
      <sz val="8"/>
      <name val="ＭＳ Ｐゴシック"/>
      <family val="3"/>
      <charset val="128"/>
    </font>
    <font>
      <b/>
      <sz val="9"/>
      <color rgb="FFFF0000"/>
      <name val="ＭＳ Ｐゴシック"/>
      <family val="3"/>
      <charset val="128"/>
    </font>
    <font>
      <sz val="7"/>
      <name val="ＭＳ Ｐゴシック"/>
      <family val="3"/>
      <charset val="128"/>
    </font>
    <font>
      <sz val="9"/>
      <color rgb="FFFF0000"/>
      <name val="ＭＳ Ｐゴシック"/>
      <family val="3"/>
      <charset val="128"/>
    </font>
    <font>
      <sz val="8"/>
      <color theme="1"/>
      <name val="ＭＳ Ｐゴシック"/>
      <family val="3"/>
      <charset val="128"/>
      <scheme val="minor"/>
    </font>
    <font>
      <sz val="9"/>
      <color indexed="81"/>
      <name val="ＭＳ ゴシック"/>
      <family val="3"/>
      <charset val="128"/>
    </font>
    <font>
      <sz val="8"/>
      <color indexed="81"/>
      <name val="ＭＳ ゴシック"/>
      <family val="3"/>
      <charset val="128"/>
    </font>
    <font>
      <b/>
      <sz val="8"/>
      <color indexed="81"/>
      <name val="ＭＳ ゴシック"/>
      <family val="3"/>
      <charset val="128"/>
    </font>
    <font>
      <b/>
      <sz val="9"/>
      <color indexed="81"/>
      <name val="ＭＳ ゴシック"/>
      <family val="3"/>
      <charset val="128"/>
    </font>
    <font>
      <b/>
      <sz val="10"/>
      <name val="HGSｺﾞｼｯｸM"/>
      <family val="3"/>
      <charset val="128"/>
    </font>
    <font>
      <sz val="14"/>
      <name val="HGPｺﾞｼｯｸE"/>
      <family val="3"/>
      <charset val="128"/>
    </font>
    <font>
      <u/>
      <sz val="11"/>
      <color theme="10"/>
      <name val="ＭＳ Ｐゴシック"/>
      <family val="3"/>
      <charset val="128"/>
    </font>
  </fonts>
  <fills count="16">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94E0"/>
        <bgColor indexed="64"/>
      </patternFill>
    </fill>
    <fill>
      <patternFill patternType="solid">
        <fgColor rgb="FF66CCFF"/>
        <bgColor indexed="64"/>
      </patternFill>
    </fill>
    <fill>
      <patternFill patternType="solid">
        <fgColor rgb="FFF1E577"/>
        <bgColor indexed="64"/>
      </patternFill>
    </fill>
    <fill>
      <patternFill patternType="solid">
        <fgColor rgb="FFABF177"/>
        <bgColor indexed="64"/>
      </patternFill>
    </fill>
    <fill>
      <patternFill patternType="solid">
        <fgColor rgb="FFFFB7DB"/>
        <bgColor indexed="64"/>
      </patternFill>
    </fill>
    <fill>
      <patternFill patternType="solid">
        <fgColor rgb="FFFFB41D"/>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59996337778862885"/>
        <bgColor indexed="64"/>
      </patternFill>
    </fill>
  </fills>
  <borders count="160">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double">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slantDashDot">
        <color indexed="64"/>
      </left>
      <right/>
      <top style="slantDashDot">
        <color indexed="64"/>
      </top>
      <bottom/>
      <diagonal/>
    </border>
    <border>
      <left/>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right style="thin">
        <color indexed="64"/>
      </right>
      <top/>
      <bottom style="double">
        <color indexed="64"/>
      </bottom>
      <diagonal/>
    </border>
    <border>
      <left/>
      <right style="slantDashDot">
        <color indexed="64"/>
      </right>
      <top style="slantDashDot">
        <color indexed="64"/>
      </top>
      <bottom/>
      <diagonal/>
    </border>
    <border>
      <left/>
      <right style="slantDashDot">
        <color indexed="64"/>
      </right>
      <top/>
      <bottom style="slantDashDot">
        <color indexed="64"/>
      </bottom>
      <diagonal/>
    </border>
    <border>
      <left/>
      <right style="mediumDashed">
        <color indexed="64"/>
      </right>
      <top style="mediumDashed">
        <color indexed="64"/>
      </top>
      <bottom/>
      <diagonal/>
    </border>
    <border>
      <left/>
      <right style="mediumDashed">
        <color indexed="64"/>
      </right>
      <top/>
      <bottom style="mediumDashed">
        <color indexed="64"/>
      </bottom>
      <diagonal/>
    </border>
    <border>
      <left/>
      <right/>
      <top style="hair">
        <color indexed="64"/>
      </top>
      <bottom/>
      <diagonal/>
    </border>
    <border>
      <left/>
      <right/>
      <top/>
      <bottom style="hair">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style="mediumDashDotDot">
        <color indexed="64"/>
      </left>
      <right/>
      <top style="mediumDashDotDot">
        <color indexed="64"/>
      </top>
      <bottom/>
      <diagonal/>
    </border>
    <border>
      <left/>
      <right/>
      <top style="mediumDashDotDot">
        <color indexed="64"/>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style="mediumDashDotDot">
        <color indexed="64"/>
      </top>
      <bottom/>
      <diagonal/>
    </border>
    <border>
      <left/>
      <right style="mediumDashDotDot">
        <color indexed="64"/>
      </right>
      <top/>
      <bottom style="mediumDashDotDot">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style="medium">
        <color indexed="64"/>
      </right>
      <top style="double">
        <color indexed="64"/>
      </top>
      <bottom/>
      <diagonal/>
    </border>
    <border>
      <left style="medium">
        <color indexed="64"/>
      </left>
      <right/>
      <top style="double">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style="mediumDashDot">
        <color indexed="64"/>
      </left>
      <right/>
      <top style="mediumDashDot">
        <color indexed="64"/>
      </top>
      <bottom/>
      <diagonal/>
    </border>
    <border>
      <left/>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top/>
      <bottom style="slantDashDot">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double">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ouble">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double">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auto="1"/>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1378">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7" fillId="0" borderId="0" xfId="0" applyFont="1">
      <alignment vertical="center"/>
    </xf>
    <xf numFmtId="0" fontId="8" fillId="0" borderId="0" xfId="0" applyFo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4" fillId="2" borderId="0" xfId="0" applyFont="1" applyFill="1">
      <alignment vertical="center"/>
    </xf>
    <xf numFmtId="0" fontId="4" fillId="0" borderId="0" xfId="0" applyFont="1" applyFill="1">
      <alignment vertical="center"/>
    </xf>
    <xf numFmtId="0" fontId="9" fillId="0" borderId="0" xfId="0" applyFont="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0" xfId="0" applyFont="1" applyBorder="1">
      <alignmen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0" fillId="0" borderId="12" xfId="0" applyFont="1" applyBorder="1">
      <alignment vertical="center"/>
    </xf>
    <xf numFmtId="0" fontId="11" fillId="0" borderId="13" xfId="0" applyFont="1" applyBorder="1" applyAlignment="1">
      <alignment horizontal="right" vertical="center"/>
    </xf>
    <xf numFmtId="0" fontId="11" fillId="0" borderId="14" xfId="0" applyFont="1" applyBorder="1" applyAlignment="1">
      <alignment horizontal="right" vertical="center"/>
    </xf>
    <xf numFmtId="0" fontId="10" fillId="0" borderId="1" xfId="0" applyFont="1" applyBorder="1">
      <alignment vertical="center"/>
    </xf>
    <xf numFmtId="0" fontId="10" fillId="0" borderId="2" xfId="0" applyFont="1" applyBorder="1">
      <alignment vertical="center"/>
    </xf>
    <xf numFmtId="0" fontId="11" fillId="0" borderId="15" xfId="0" applyFont="1" applyBorder="1" applyAlignment="1">
      <alignment horizontal="right" vertical="center"/>
    </xf>
    <xf numFmtId="0" fontId="10" fillId="0" borderId="16" xfId="0" applyFont="1" applyBorder="1">
      <alignment vertical="center"/>
    </xf>
    <xf numFmtId="0" fontId="11" fillId="0" borderId="3" xfId="0" applyFont="1" applyBorder="1" applyAlignment="1">
      <alignment horizontal="right" vertical="center"/>
    </xf>
    <xf numFmtId="0" fontId="10" fillId="0" borderId="0" xfId="0" applyFont="1">
      <alignment vertical="center"/>
    </xf>
    <xf numFmtId="0" fontId="9" fillId="0" borderId="9" xfId="0" applyFont="1" applyBorder="1">
      <alignment vertical="center"/>
    </xf>
    <xf numFmtId="0" fontId="10" fillId="0" borderId="10" xfId="0" applyFont="1" applyBorder="1">
      <alignment vertical="center"/>
    </xf>
    <xf numFmtId="0" fontId="9" fillId="0" borderId="17" xfId="0" applyFont="1" applyBorder="1">
      <alignment vertical="center"/>
    </xf>
    <xf numFmtId="0" fontId="10" fillId="0" borderId="11" xfId="0" applyFont="1" applyBorder="1">
      <alignment vertical="center"/>
    </xf>
    <xf numFmtId="0" fontId="10" fillId="0" borderId="18" xfId="0" applyFont="1" applyBorder="1">
      <alignment vertical="center"/>
    </xf>
    <xf numFmtId="0" fontId="10" fillId="0" borderId="19"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0" borderId="20" xfId="0" applyFont="1" applyBorder="1">
      <alignment vertical="center"/>
    </xf>
    <xf numFmtId="0" fontId="10" fillId="0" borderId="21" xfId="0" applyFont="1" applyBorder="1">
      <alignment vertical="center"/>
    </xf>
    <xf numFmtId="0" fontId="9" fillId="0" borderId="0" xfId="0" applyFont="1" applyBorder="1">
      <alignment vertical="center"/>
    </xf>
    <xf numFmtId="0" fontId="9" fillId="0" borderId="0" xfId="0" applyFont="1" applyBorder="1" applyAlignment="1">
      <alignment horizontal="left" vertical="center"/>
    </xf>
    <xf numFmtId="0" fontId="12" fillId="0" borderId="11" xfId="0" applyFont="1" applyBorder="1">
      <alignment vertical="center"/>
    </xf>
    <xf numFmtId="0" fontId="9" fillId="0" borderId="0" xfId="0" applyFont="1">
      <alignment vertical="center"/>
    </xf>
    <xf numFmtId="0" fontId="12" fillId="0" borderId="8" xfId="0" applyFont="1" applyBorder="1" applyAlignment="1">
      <alignment horizontal="right" vertical="center"/>
    </xf>
    <xf numFmtId="0" fontId="12" fillId="0" borderId="3" xfId="0" applyFont="1" applyBorder="1" applyAlignment="1">
      <alignment horizontal="right" vertical="center"/>
    </xf>
    <xf numFmtId="0" fontId="9" fillId="0" borderId="0" xfId="0" applyFont="1" applyBorder="1" applyAlignment="1">
      <alignment horizontal="left" vertical="center" wrapText="1"/>
    </xf>
    <xf numFmtId="0" fontId="9" fillId="0" borderId="2"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1" xfId="0" applyFont="1" applyBorder="1" applyAlignment="1">
      <alignment vertical="center"/>
    </xf>
    <xf numFmtId="0" fontId="10" fillId="0" borderId="3" xfId="0" applyFont="1" applyBorder="1">
      <alignment vertical="center"/>
    </xf>
    <xf numFmtId="0" fontId="10" fillId="0" borderId="0" xfId="0" applyFont="1" applyAlignment="1">
      <alignment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Border="1" applyAlignment="1">
      <alignment horizontal="center" vertical="center"/>
    </xf>
    <xf numFmtId="0" fontId="12" fillId="0" borderId="2" xfId="0" applyFont="1" applyBorder="1" applyAlignment="1">
      <alignment vertical="center"/>
    </xf>
    <xf numFmtId="0" fontId="4" fillId="0" borderId="0" xfId="0" applyFont="1" applyBorder="1" applyAlignment="1">
      <alignment horizontal="left" vertical="center"/>
    </xf>
    <xf numFmtId="0" fontId="14" fillId="0" borderId="9" xfId="0" applyFont="1" applyBorder="1" applyAlignment="1">
      <alignment vertical="center"/>
    </xf>
    <xf numFmtId="0" fontId="14" fillId="0" borderId="20" xfId="0" applyFont="1" applyBorder="1" applyAlignment="1">
      <alignment vertical="center"/>
    </xf>
    <xf numFmtId="0" fontId="13" fillId="0" borderId="0" xfId="0" applyFont="1" applyBorder="1" applyAlignment="1">
      <alignment horizontal="right" vertical="center"/>
    </xf>
    <xf numFmtId="0" fontId="9" fillId="0" borderId="0" xfId="0" applyFont="1" applyBorder="1" applyAlignment="1">
      <alignment horizontal="right" vertical="center"/>
    </xf>
    <xf numFmtId="0" fontId="7" fillId="0" borderId="0" xfId="0" applyFont="1" applyBorder="1" applyAlignment="1">
      <alignment horizontal="right" vertical="center"/>
    </xf>
    <xf numFmtId="0" fontId="9" fillId="0" borderId="0" xfId="0" applyFont="1" applyBorder="1" applyAlignment="1">
      <alignment vertical="center"/>
    </xf>
    <xf numFmtId="0" fontId="11" fillId="0" borderId="19" xfId="0" applyFont="1" applyBorder="1" applyAlignment="1">
      <alignment horizontal="right" vertical="center"/>
    </xf>
    <xf numFmtId="0" fontId="11" fillId="0" borderId="0" xfId="0" applyFont="1" applyBorder="1" applyAlignment="1">
      <alignment horizontal="right" vertical="center"/>
    </xf>
    <xf numFmtId="0" fontId="11" fillId="0" borderId="12" xfId="0" applyFont="1" applyBorder="1" applyAlignment="1">
      <alignment horizontal="right" vertical="center"/>
    </xf>
    <xf numFmtId="0" fontId="11" fillId="0" borderId="2" xfId="0" applyFont="1" applyBorder="1" applyAlignment="1">
      <alignment horizontal="right" vertical="center"/>
    </xf>
    <xf numFmtId="0" fontId="11" fillId="0" borderId="7" xfId="0" applyFont="1" applyBorder="1" applyAlignment="1">
      <alignment horizontal="right" vertical="center"/>
    </xf>
    <xf numFmtId="0" fontId="11" fillId="0" borderId="22" xfId="0" applyFont="1" applyBorder="1" applyAlignment="1">
      <alignment horizontal="right" vertical="center"/>
    </xf>
    <xf numFmtId="0" fontId="11" fillId="0" borderId="18" xfId="0" applyFont="1" applyBorder="1" applyAlignment="1">
      <alignment horizontal="right" vertical="center"/>
    </xf>
    <xf numFmtId="0" fontId="9" fillId="0" borderId="8" xfId="0" applyFont="1" applyBorder="1" applyAlignment="1">
      <alignment vertical="center"/>
    </xf>
    <xf numFmtId="0" fontId="9" fillId="0" borderId="9" xfId="0" applyFont="1" applyBorder="1" applyAlignment="1">
      <alignment vertical="center"/>
    </xf>
    <xf numFmtId="0" fontId="10" fillId="0" borderId="0" xfId="0" applyFont="1" applyFill="1" applyBorder="1">
      <alignment vertical="center"/>
    </xf>
    <xf numFmtId="0" fontId="9" fillId="0" borderId="0" xfId="0" applyFont="1" applyBorder="1" applyAlignment="1">
      <alignment vertical="center" wrapText="1"/>
    </xf>
    <xf numFmtId="0" fontId="9" fillId="0" borderId="7" xfId="0" applyFont="1" applyBorder="1" applyAlignment="1">
      <alignment vertical="center"/>
    </xf>
    <xf numFmtId="0" fontId="11" fillId="0" borderId="15" xfId="0" applyFont="1" applyBorder="1" applyAlignment="1">
      <alignment vertical="center"/>
    </xf>
    <xf numFmtId="0" fontId="11" fillId="0" borderId="2" xfId="0" applyFont="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11" fillId="0" borderId="0" xfId="0" applyFont="1" applyAlignment="1">
      <alignment horizontal="right" vertical="center"/>
    </xf>
    <xf numFmtId="0" fontId="4" fillId="0" borderId="23" xfId="0" applyFont="1" applyBorder="1">
      <alignment vertical="center"/>
    </xf>
    <xf numFmtId="0" fontId="4" fillId="0" borderId="13" xfId="0" applyFont="1" applyBorder="1">
      <alignment vertical="center"/>
    </xf>
    <xf numFmtId="0" fontId="4" fillId="0" borderId="17" xfId="0" applyFont="1" applyBorder="1">
      <alignment vertical="center"/>
    </xf>
    <xf numFmtId="0" fontId="4" fillId="0" borderId="10" xfId="0" applyFont="1" applyBorder="1">
      <alignment vertical="center"/>
    </xf>
    <xf numFmtId="0" fontId="4" fillId="0" borderId="21" xfId="0" applyFont="1" applyBorder="1">
      <alignment vertical="center"/>
    </xf>
    <xf numFmtId="0" fontId="4" fillId="0" borderId="19" xfId="0" applyFont="1" applyBorder="1">
      <alignment vertical="center"/>
    </xf>
    <xf numFmtId="0" fontId="9" fillId="0" borderId="0" xfId="0" applyFont="1" applyFill="1" applyBorder="1" applyAlignment="1">
      <alignment horizontal="center" vertical="center"/>
    </xf>
    <xf numFmtId="0" fontId="12" fillId="0" borderId="0" xfId="0" applyFont="1" applyFill="1" applyBorder="1">
      <alignment vertical="center"/>
    </xf>
    <xf numFmtId="0" fontId="12" fillId="0" borderId="0" xfId="0" applyFont="1" applyFill="1" applyBorder="1" applyAlignment="1">
      <alignment horizontal="right" vertical="center"/>
    </xf>
    <xf numFmtId="0" fontId="4" fillId="0" borderId="0" xfId="0" applyFont="1" applyFill="1" applyBorder="1">
      <alignment vertical="center"/>
    </xf>
    <xf numFmtId="0" fontId="5" fillId="0" borderId="0" xfId="0" applyFont="1" applyFill="1" applyBorder="1" applyAlignment="1">
      <alignment horizontal="center" vertical="center"/>
    </xf>
    <xf numFmtId="0" fontId="9" fillId="0" borderId="0" xfId="0" applyFont="1" applyFill="1" applyBorder="1">
      <alignment vertical="center"/>
    </xf>
    <xf numFmtId="0" fontId="6" fillId="0" borderId="0"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horizontal="right" vertical="center"/>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0" borderId="0" xfId="0" applyFont="1" applyFill="1" applyBorder="1" applyAlignment="1">
      <alignment vertical="center" wrapText="1"/>
    </xf>
    <xf numFmtId="0" fontId="10" fillId="0" borderId="0" xfId="0" applyFont="1" applyFill="1" applyBorder="1" applyAlignment="1">
      <alignment vertical="center"/>
    </xf>
    <xf numFmtId="0" fontId="4" fillId="0" borderId="0" xfId="0" applyFont="1" applyFill="1" applyBorder="1" applyAlignment="1">
      <alignment vertical="center" wrapText="1"/>
    </xf>
    <xf numFmtId="0" fontId="7" fillId="0" borderId="0" xfId="0" applyFont="1" applyFill="1" applyBorder="1" applyAlignment="1">
      <alignment horizontal="right" vertical="center"/>
    </xf>
    <xf numFmtId="0" fontId="6" fillId="0" borderId="0" xfId="0" applyFont="1" applyFill="1" applyBorder="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7"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pplyBorder="1" applyAlignment="1">
      <alignment vertical="center"/>
    </xf>
    <xf numFmtId="0" fontId="19" fillId="0" borderId="0" xfId="0" applyFont="1" applyFill="1" applyBorder="1" applyAlignment="1">
      <alignment vertical="center" wrapText="1"/>
    </xf>
    <xf numFmtId="49" fontId="7" fillId="0" borderId="0" xfId="0" applyNumberFormat="1" applyFont="1" applyFill="1" applyBorder="1" applyAlignment="1">
      <alignment vertical="center"/>
    </xf>
    <xf numFmtId="49" fontId="13" fillId="0" borderId="0" xfId="0" applyNumberFormat="1" applyFont="1" applyFill="1" applyBorder="1" applyAlignment="1">
      <alignment vertical="center"/>
    </xf>
    <xf numFmtId="0" fontId="19" fillId="0" borderId="0" xfId="0" applyFont="1" applyFill="1" applyBorder="1" applyAlignment="1">
      <alignment vertical="center"/>
    </xf>
    <xf numFmtId="0" fontId="12" fillId="0" borderId="0" xfId="0" applyFont="1" applyFill="1" applyBorder="1" applyAlignment="1">
      <alignment vertical="center" wrapText="1"/>
    </xf>
    <xf numFmtId="0" fontId="7" fillId="0" borderId="0" xfId="0" applyFont="1" applyFill="1" applyBorder="1" applyAlignment="1"/>
    <xf numFmtId="176" fontId="7" fillId="0" borderId="0" xfId="0" applyNumberFormat="1" applyFont="1" applyFill="1" applyBorder="1" applyAlignment="1">
      <alignment vertical="center"/>
    </xf>
    <xf numFmtId="38" fontId="7" fillId="0" borderId="0" xfId="1" applyFont="1" applyFill="1" applyBorder="1" applyAlignment="1">
      <alignment vertical="center"/>
    </xf>
    <xf numFmtId="0" fontId="15" fillId="0" borderId="0" xfId="0" applyFont="1" applyFill="1" applyBorder="1" applyAlignment="1">
      <alignment vertical="center"/>
    </xf>
    <xf numFmtId="38" fontId="15" fillId="0" borderId="0" xfId="1"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wrapText="1"/>
    </xf>
    <xf numFmtId="0" fontId="9" fillId="0" borderId="17" xfId="0" applyFont="1" applyBorder="1" applyAlignment="1">
      <alignment horizontal="center" vertical="center"/>
    </xf>
    <xf numFmtId="0" fontId="9" fillId="0" borderId="11" xfId="0" applyFont="1" applyBorder="1" applyAlignment="1">
      <alignment horizontal="center" vertical="center"/>
    </xf>
    <xf numFmtId="0" fontId="12"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11" fillId="0" borderId="0" xfId="0" applyFont="1" applyBorder="1" applyAlignment="1">
      <alignment vertical="center"/>
    </xf>
    <xf numFmtId="0" fontId="11" fillId="0" borderId="0" xfId="0" applyFont="1" applyAlignment="1">
      <alignment vertical="center"/>
    </xf>
    <xf numFmtId="0" fontId="0" fillId="0" borderId="0" xfId="0" applyAlignment="1">
      <alignment vertical="center"/>
    </xf>
    <xf numFmtId="0" fontId="20" fillId="0" borderId="0" xfId="0" applyFont="1">
      <alignment vertical="center"/>
    </xf>
    <xf numFmtId="0" fontId="20" fillId="0" borderId="0" xfId="0" applyFont="1" applyAlignment="1">
      <alignment vertical="center"/>
    </xf>
    <xf numFmtId="0" fontId="0" fillId="0" borderId="5" xfId="0" applyBorder="1" applyAlignment="1">
      <alignment vertical="center"/>
    </xf>
    <xf numFmtId="0" fontId="9" fillId="0" borderId="11" xfId="0" applyFont="1" applyBorder="1">
      <alignment vertical="center"/>
    </xf>
    <xf numFmtId="0" fontId="13" fillId="0" borderId="0" xfId="0" applyFont="1" applyFill="1" applyBorder="1" applyAlignment="1">
      <alignment horizontal="right" vertical="center"/>
    </xf>
    <xf numFmtId="0" fontId="14" fillId="0" borderId="0" xfId="0" applyFont="1" applyFill="1" applyBorder="1" applyAlignment="1">
      <alignment horizontal="center" vertical="center"/>
    </xf>
    <xf numFmtId="0" fontId="12" fillId="0" borderId="11" xfId="0" applyFont="1" applyFill="1" applyBorder="1">
      <alignment vertical="center"/>
    </xf>
    <xf numFmtId="0" fontId="9" fillId="0" borderId="0" xfId="0" applyFont="1" applyAlignment="1">
      <alignment horizontal="left" vertical="center" wrapText="1"/>
    </xf>
    <xf numFmtId="0" fontId="10" fillId="0" borderId="0" xfId="0" applyFont="1" applyBorder="1" applyAlignment="1">
      <alignment horizontal="left" vertical="center"/>
    </xf>
    <xf numFmtId="0" fontId="13" fillId="0" borderId="5" xfId="0" applyFont="1" applyBorder="1" applyAlignment="1">
      <alignment vertical="center"/>
    </xf>
    <xf numFmtId="0" fontId="13" fillId="0" borderId="0" xfId="0" applyFont="1" applyBorder="1" applyAlignment="1">
      <alignment vertical="center"/>
    </xf>
    <xf numFmtId="0" fontId="13" fillId="0" borderId="2" xfId="0" applyFont="1" applyBorder="1" applyAlignment="1">
      <alignment vertical="center"/>
    </xf>
    <xf numFmtId="38" fontId="7" fillId="0" borderId="0" xfId="1" applyFont="1" applyBorder="1" applyAlignment="1">
      <alignment horizontal="right" vertical="center"/>
    </xf>
    <xf numFmtId="0" fontId="12" fillId="0" borderId="0" xfId="0" applyFont="1" applyBorder="1" applyAlignment="1">
      <alignment horizontal="right" vertical="center"/>
    </xf>
    <xf numFmtId="0" fontId="0" fillId="0" borderId="0" xfId="0" applyBorder="1">
      <alignment vertical="center"/>
    </xf>
    <xf numFmtId="0" fontId="10" fillId="0" borderId="0" xfId="0" applyFont="1" applyBorder="1" applyAlignment="1">
      <alignment vertical="center"/>
    </xf>
    <xf numFmtId="0" fontId="9" fillId="0" borderId="11" xfId="0" applyFont="1" applyBorder="1" applyAlignment="1">
      <alignment vertical="center"/>
    </xf>
    <xf numFmtId="0" fontId="9" fillId="0" borderId="3" xfId="0" applyFont="1" applyBorder="1" applyAlignment="1">
      <alignment vertical="center"/>
    </xf>
    <xf numFmtId="0" fontId="40" fillId="0" borderId="0" xfId="0" applyFont="1" applyBorder="1" applyAlignment="1">
      <alignment vertical="center"/>
    </xf>
    <xf numFmtId="0" fontId="41" fillId="0" borderId="0" xfId="0" applyFont="1">
      <alignment vertical="center"/>
    </xf>
    <xf numFmtId="0" fontId="42" fillId="0" borderId="0" xfId="0" applyFont="1">
      <alignment vertical="center"/>
    </xf>
    <xf numFmtId="0" fontId="40" fillId="0" borderId="0" xfId="0" applyFont="1" applyBorder="1" applyAlignment="1">
      <alignment horizontal="center" vertical="center"/>
    </xf>
    <xf numFmtId="0" fontId="41" fillId="0" borderId="0" xfId="0" applyFont="1" applyBorder="1" applyAlignment="1">
      <alignment vertical="center"/>
    </xf>
    <xf numFmtId="0" fontId="9" fillId="0" borderId="6" xfId="0" applyFont="1" applyBorder="1" applyAlignment="1">
      <alignment vertical="center"/>
    </xf>
    <xf numFmtId="0" fontId="9" fillId="0" borderId="10" xfId="0" applyFont="1" applyBorder="1" applyAlignment="1">
      <alignment vertical="center"/>
    </xf>
    <xf numFmtId="0" fontId="9" fillId="0" borderId="16" xfId="0" applyFont="1" applyBorder="1" applyAlignment="1">
      <alignment vertical="center"/>
    </xf>
    <xf numFmtId="0" fontId="21" fillId="0" borderId="0" xfId="0" applyFont="1" applyBorder="1" applyAlignment="1">
      <alignment vertical="center" wrapText="1"/>
    </xf>
    <xf numFmtId="0" fontId="12" fillId="0" borderId="0" xfId="0" applyFont="1" applyBorder="1" applyAlignment="1">
      <alignment vertical="center" shrinkToFit="1"/>
    </xf>
    <xf numFmtId="0" fontId="7" fillId="0" borderId="5" xfId="0" applyFont="1" applyBorder="1" applyAlignment="1">
      <alignment horizontal="righ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Alignment="1">
      <alignment horizontal="left" vertical="center"/>
    </xf>
    <xf numFmtId="0" fontId="11" fillId="0" borderId="5" xfId="0" applyFont="1" applyBorder="1" applyAlignment="1">
      <alignment horizontal="right" vertical="center"/>
    </xf>
    <xf numFmtId="0" fontId="9" fillId="0" borderId="5" xfId="0" applyFont="1" applyBorder="1" applyAlignment="1">
      <alignment vertical="center" wrapText="1"/>
    </xf>
    <xf numFmtId="0" fontId="9" fillId="0" borderId="2" xfId="0" applyFont="1" applyBorder="1" applyAlignment="1">
      <alignment vertical="center" wrapText="1"/>
    </xf>
    <xf numFmtId="0" fontId="7" fillId="0" borderId="0" xfId="0" applyFont="1" applyBorder="1" applyAlignment="1">
      <alignment vertical="center"/>
    </xf>
    <xf numFmtId="0" fontId="12" fillId="0" borderId="0" xfId="0" applyFont="1" applyBorder="1" applyAlignment="1">
      <alignment vertical="center"/>
    </xf>
    <xf numFmtId="0" fontId="6" fillId="0" borderId="9" xfId="0" applyFont="1" applyBorder="1">
      <alignment vertical="center"/>
    </xf>
    <xf numFmtId="0" fontId="6" fillId="0" borderId="1" xfId="0" applyFont="1" applyBorder="1">
      <alignment vertical="center"/>
    </xf>
    <xf numFmtId="0" fontId="12" fillId="0" borderId="5" xfId="0" applyFont="1" applyBorder="1" applyAlignment="1">
      <alignment horizontal="left" vertical="center"/>
    </xf>
    <xf numFmtId="0" fontId="12" fillId="0" borderId="5" xfId="0" applyFont="1" applyBorder="1" applyAlignment="1">
      <alignment vertical="center"/>
    </xf>
    <xf numFmtId="0" fontId="12" fillId="0" borderId="8"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18" fillId="0" borderId="0" xfId="0" applyFont="1" applyBorder="1" applyAlignment="1">
      <alignment horizontal="left" vertical="center"/>
    </xf>
    <xf numFmtId="0" fontId="12" fillId="0" borderId="0" xfId="0" applyFont="1" applyBorder="1">
      <alignmen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40" fillId="0" borderId="0" xfId="0" applyFont="1" applyFill="1" applyBorder="1" applyAlignment="1">
      <alignment vertical="center"/>
    </xf>
    <xf numFmtId="0" fontId="41" fillId="0" borderId="0" xfId="0" applyFont="1" applyBorder="1">
      <alignment vertical="center"/>
    </xf>
    <xf numFmtId="0" fontId="12" fillId="0" borderId="0" xfId="0" applyFont="1" applyAlignment="1">
      <alignment vertical="center" wrapText="1"/>
    </xf>
    <xf numFmtId="0" fontId="23" fillId="0" borderId="0" xfId="0" applyFont="1" applyBorder="1">
      <alignment vertical="center"/>
    </xf>
    <xf numFmtId="0" fontId="9" fillId="0" borderId="24" xfId="0" applyFont="1" applyBorder="1" applyAlignment="1">
      <alignment vertical="center"/>
    </xf>
    <xf numFmtId="0" fontId="9" fillId="0" borderId="25" xfId="0" applyFont="1" applyBorder="1" applyAlignment="1">
      <alignment vertical="center" wrapText="1"/>
    </xf>
    <xf numFmtId="0" fontId="6" fillId="0" borderId="0" xfId="0" applyFont="1" applyFill="1">
      <alignment vertical="center"/>
    </xf>
    <xf numFmtId="0" fontId="11" fillId="0" borderId="5" xfId="0" applyFont="1" applyBorder="1" applyAlignment="1">
      <alignment vertical="center" wrapText="1"/>
    </xf>
    <xf numFmtId="0" fontId="11" fillId="0" borderId="7"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11" fillId="0" borderId="2" xfId="0" applyFont="1" applyBorder="1" applyAlignment="1">
      <alignment vertical="center" wrapText="1"/>
    </xf>
    <xf numFmtId="0" fontId="11" fillId="0" borderId="15" xfId="0" applyFont="1" applyBorder="1" applyAlignment="1">
      <alignment vertical="center" wrapText="1"/>
    </xf>
    <xf numFmtId="0" fontId="23" fillId="0" borderId="4" xfId="0" applyFont="1" applyBorder="1" applyAlignment="1">
      <alignment vertical="center" wrapText="1"/>
    </xf>
    <xf numFmtId="0" fontId="23" fillId="0" borderId="1"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43" fillId="0" borderId="0" xfId="0" applyFont="1" applyFill="1" applyBorder="1" applyAlignment="1">
      <alignment vertical="center"/>
    </xf>
    <xf numFmtId="0" fontId="44" fillId="0" borderId="0" xfId="0" applyFont="1" applyFill="1" applyBorder="1" applyAlignment="1">
      <alignment vertical="center"/>
    </xf>
    <xf numFmtId="0" fontId="7" fillId="0" borderId="14" xfId="0" applyFont="1" applyBorder="1" applyAlignment="1">
      <alignment vertical="center"/>
    </xf>
    <xf numFmtId="0" fontId="6" fillId="0" borderId="0" xfId="0" applyFont="1" applyFill="1" applyBorder="1" applyAlignment="1">
      <alignment horizontal="center" vertical="center"/>
    </xf>
    <xf numFmtId="176" fontId="7" fillId="0" borderId="0" xfId="0" applyNumberFormat="1" applyFont="1" applyBorder="1" applyAlignment="1">
      <alignment horizontal="right" vertical="center"/>
    </xf>
    <xf numFmtId="38" fontId="7" fillId="0" borderId="0" xfId="1" applyFont="1" applyFill="1" applyBorder="1" applyAlignment="1">
      <alignment horizontal="right" vertical="center"/>
    </xf>
    <xf numFmtId="0" fontId="9" fillId="3" borderId="30" xfId="0" quotePrefix="1" applyFont="1" applyFill="1" applyBorder="1" applyAlignment="1">
      <alignment horizontal="center" vertical="center"/>
    </xf>
    <xf numFmtId="0" fontId="9" fillId="3" borderId="31" xfId="0" quotePrefix="1" applyFont="1" applyFill="1" applyBorder="1" applyAlignment="1">
      <alignment horizontal="center" vertical="center"/>
    </xf>
    <xf numFmtId="0" fontId="9" fillId="3" borderId="32" xfId="0" quotePrefix="1" applyFont="1" applyFill="1" applyBorder="1" applyAlignment="1">
      <alignment horizontal="center" vertical="center"/>
    </xf>
    <xf numFmtId="0" fontId="9" fillId="3" borderId="33" xfId="0" quotePrefix="1" applyFont="1" applyFill="1" applyBorder="1" applyAlignment="1">
      <alignment horizontal="center" vertical="center"/>
    </xf>
    <xf numFmtId="0" fontId="9" fillId="3" borderId="12" xfId="0" applyFont="1" applyFill="1" applyBorder="1" applyAlignment="1">
      <alignment vertical="center"/>
    </xf>
    <xf numFmtId="0" fontId="9" fillId="3" borderId="13" xfId="0" applyFont="1" applyFill="1" applyBorder="1" applyAlignment="1">
      <alignment vertical="center"/>
    </xf>
    <xf numFmtId="0" fontId="9" fillId="3" borderId="32" xfId="0" applyFont="1" applyFill="1" applyBorder="1" applyAlignment="1">
      <alignment vertical="center"/>
    </xf>
    <xf numFmtId="0" fontId="9" fillId="3" borderId="27" xfId="0" applyFont="1" applyFill="1" applyBorder="1" applyAlignment="1">
      <alignment vertical="center"/>
    </xf>
    <xf numFmtId="0" fontId="9" fillId="3" borderId="27" xfId="0" applyFont="1" applyFill="1" applyBorder="1" applyAlignment="1">
      <alignment vertical="center" wrapText="1"/>
    </xf>
    <xf numFmtId="0" fontId="9" fillId="3" borderId="21" xfId="0" applyFont="1" applyFill="1" applyBorder="1" applyAlignment="1">
      <alignment vertical="center"/>
    </xf>
    <xf numFmtId="0" fontId="9" fillId="3" borderId="18" xfId="0" applyFont="1" applyFill="1" applyBorder="1" applyAlignment="1">
      <alignment vertical="center"/>
    </xf>
    <xf numFmtId="0" fontId="14" fillId="0" borderId="0" xfId="0" applyFont="1" applyAlignment="1">
      <alignment vertical="center" wrapText="1"/>
    </xf>
    <xf numFmtId="0" fontId="10" fillId="0" borderId="0" xfId="0" applyFont="1" applyFill="1" applyBorder="1" applyAlignment="1">
      <alignment vertical="center" wrapText="1"/>
    </xf>
    <xf numFmtId="0" fontId="12" fillId="0" borderId="2" xfId="0" applyFont="1" applyBorder="1" applyAlignment="1">
      <alignment horizontal="center" vertical="center"/>
    </xf>
    <xf numFmtId="0" fontId="9" fillId="0" borderId="8" xfId="0" applyFont="1" applyBorder="1" applyAlignment="1">
      <alignment vertical="center" wrapText="1"/>
    </xf>
    <xf numFmtId="0" fontId="9" fillId="0" borderId="11" xfId="0" applyFont="1" applyBorder="1" applyAlignment="1">
      <alignment vertical="center" wrapText="1"/>
    </xf>
    <xf numFmtId="0" fontId="9" fillId="0" borderId="3" xfId="0" applyFont="1" applyBorder="1" applyAlignment="1">
      <alignment vertical="center" wrapText="1"/>
    </xf>
    <xf numFmtId="0" fontId="9" fillId="0" borderId="0" xfId="0" applyFont="1" applyFill="1" applyBorder="1" applyAlignment="1">
      <alignment horizontal="left" vertical="center" wrapText="1"/>
    </xf>
    <xf numFmtId="0" fontId="26" fillId="0" borderId="0" xfId="0" applyFont="1">
      <alignment vertical="center"/>
    </xf>
    <xf numFmtId="0" fontId="26" fillId="0" borderId="0" xfId="0" applyFont="1" applyAlignment="1">
      <alignment vertical="center" wrapText="1"/>
    </xf>
    <xf numFmtId="0" fontId="24" fillId="0" borderId="0" xfId="0" applyFont="1" applyFill="1" applyBorder="1" applyAlignment="1">
      <alignment vertical="center" wrapText="1"/>
    </xf>
    <xf numFmtId="0" fontId="11" fillId="0" borderId="44" xfId="0" applyFont="1" applyBorder="1" applyAlignment="1">
      <alignment horizontal="right" vertical="center"/>
    </xf>
    <xf numFmtId="0" fontId="28" fillId="0" borderId="0" xfId="0" applyFont="1" applyBorder="1">
      <alignment vertical="center"/>
    </xf>
    <xf numFmtId="0" fontId="28" fillId="0" borderId="0" xfId="0" applyFont="1" applyBorder="1" applyAlignment="1">
      <alignment horizontal="left" vertical="center" wrapText="1"/>
    </xf>
    <xf numFmtId="0" fontId="28" fillId="0" borderId="0" xfId="0" applyFont="1" applyAlignment="1">
      <alignment vertical="center" wrapText="1"/>
    </xf>
    <xf numFmtId="0" fontId="28" fillId="0" borderId="0" xfId="0" applyFont="1">
      <alignment vertical="center"/>
    </xf>
    <xf numFmtId="0" fontId="28" fillId="0" borderId="0" xfId="0" applyFont="1" applyBorder="1" applyAlignment="1">
      <alignment vertical="center"/>
    </xf>
    <xf numFmtId="0" fontId="25" fillId="0" borderId="0" xfId="0" applyFont="1" applyBorder="1" applyAlignment="1">
      <alignment horizontal="left" vertical="center"/>
    </xf>
    <xf numFmtId="0" fontId="26" fillId="0" borderId="0" xfId="0" applyFont="1" applyAlignment="1">
      <alignment horizontal="right" vertical="center"/>
    </xf>
    <xf numFmtId="0" fontId="24" fillId="3" borderId="0" xfId="0" applyFont="1" applyFill="1">
      <alignment vertical="center"/>
    </xf>
    <xf numFmtId="0" fontId="28" fillId="0" borderId="1" xfId="0" applyFont="1" applyBorder="1" applyAlignment="1">
      <alignment vertical="center" wrapText="1"/>
    </xf>
    <xf numFmtId="0" fontId="28" fillId="0" borderId="2" xfId="0" applyFont="1" applyBorder="1" applyAlignment="1">
      <alignment vertical="center" wrapText="1"/>
    </xf>
    <xf numFmtId="0" fontId="9" fillId="0" borderId="0" xfId="0" applyFont="1" applyFill="1" applyBorder="1" applyAlignment="1">
      <alignment horizontal="center" vertical="center" wrapText="1"/>
    </xf>
    <xf numFmtId="0" fontId="12" fillId="0" borderId="5" xfId="0" applyFont="1" applyBorder="1" applyAlignment="1">
      <alignment vertical="center" wrapText="1"/>
    </xf>
    <xf numFmtId="0" fontId="9" fillId="0" borderId="3" xfId="0" applyFont="1" applyBorder="1" applyAlignment="1">
      <alignment horizontal="center" vertical="center"/>
    </xf>
    <xf numFmtId="0" fontId="4" fillId="0" borderId="0" xfId="0" applyFont="1" applyFill="1" applyBorder="1" applyAlignment="1">
      <alignment horizontal="left" vertical="center" wrapText="1"/>
    </xf>
    <xf numFmtId="0" fontId="41" fillId="0" borderId="5" xfId="0" applyFont="1" applyBorder="1">
      <alignment vertical="center"/>
    </xf>
    <xf numFmtId="0" fontId="45" fillId="0" borderId="5" xfId="0" applyFont="1" applyBorder="1">
      <alignment vertical="center"/>
    </xf>
    <xf numFmtId="0" fontId="45" fillId="0" borderId="0" xfId="0" applyFont="1" applyBorder="1">
      <alignment vertical="center"/>
    </xf>
    <xf numFmtId="0" fontId="12" fillId="0" borderId="2" xfId="0" applyFont="1" applyBorder="1" applyAlignment="1">
      <alignment vertical="center" wrapText="1"/>
    </xf>
    <xf numFmtId="0" fontId="41" fillId="0" borderId="2" xfId="0" applyFont="1" applyBorder="1">
      <alignment vertical="center"/>
    </xf>
    <xf numFmtId="0" fontId="12" fillId="0" borderId="8" xfId="0" applyFont="1" applyBorder="1" applyAlignment="1">
      <alignment vertical="center" wrapText="1"/>
    </xf>
    <xf numFmtId="0" fontId="12" fillId="0" borderId="11" xfId="0" applyFont="1" applyBorder="1" applyAlignment="1">
      <alignment vertical="center" wrapText="1"/>
    </xf>
    <xf numFmtId="0" fontId="12" fillId="0" borderId="3" xfId="0" applyFont="1" applyBorder="1" applyAlignment="1">
      <alignment vertical="center" wrapText="1"/>
    </xf>
    <xf numFmtId="0" fontId="9" fillId="0" borderId="12" xfId="0" applyFont="1" applyFill="1" applyBorder="1" applyAlignment="1">
      <alignment vertical="center" wrapText="1"/>
    </xf>
    <xf numFmtId="0" fontId="9" fillId="0" borderId="5" xfId="0" applyFont="1" applyFill="1" applyBorder="1" applyAlignment="1">
      <alignment vertical="center"/>
    </xf>
    <xf numFmtId="0" fontId="40" fillId="0" borderId="0" xfId="0" applyFont="1" applyBorder="1" applyAlignment="1">
      <alignment horizontal="left" vertical="center"/>
    </xf>
    <xf numFmtId="0" fontId="26" fillId="0" borderId="0" xfId="0" applyFont="1" applyBorder="1" applyAlignment="1">
      <alignment vertical="center"/>
    </xf>
    <xf numFmtId="0" fontId="26" fillId="0" borderId="5" xfId="0" applyFont="1" applyBorder="1" applyAlignment="1">
      <alignment vertical="center" wrapText="1"/>
    </xf>
    <xf numFmtId="0" fontId="26" fillId="0" borderId="0" xfId="0" applyFont="1" applyBorder="1" applyAlignment="1">
      <alignment vertical="center" wrapText="1"/>
    </xf>
    <xf numFmtId="0" fontId="26" fillId="0" borderId="0" xfId="0" applyFont="1" applyBorder="1" applyAlignment="1">
      <alignment horizontal="left"/>
    </xf>
    <xf numFmtId="0" fontId="12" fillId="0" borderId="5" xfId="0" applyFont="1" applyBorder="1">
      <alignment vertical="center"/>
    </xf>
    <xf numFmtId="0" fontId="12" fillId="0" borderId="8" xfId="0" applyFont="1" applyBorder="1" applyAlignment="1">
      <alignment vertical="center"/>
    </xf>
    <xf numFmtId="0" fontId="12" fillId="0" borderId="11" xfId="0" applyFont="1" applyBorder="1" applyAlignment="1">
      <alignment vertical="center"/>
    </xf>
    <xf numFmtId="0" fontId="12" fillId="0" borderId="5" xfId="0" applyFont="1" applyFill="1" applyBorder="1" applyAlignment="1">
      <alignment vertical="center"/>
    </xf>
    <xf numFmtId="0" fontId="26"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xf>
    <xf numFmtId="0" fontId="9" fillId="0" borderId="9" xfId="0" applyFont="1" applyBorder="1" applyAlignment="1">
      <alignment vertical="top"/>
    </xf>
    <xf numFmtId="0" fontId="10" fillId="0" borderId="0" xfId="0" applyFont="1" applyFill="1">
      <alignment vertical="center"/>
    </xf>
    <xf numFmtId="0" fontId="26" fillId="0" borderId="0" xfId="0" applyFont="1" applyFill="1" applyAlignment="1">
      <alignment vertical="center" wrapText="1"/>
    </xf>
    <xf numFmtId="0" fontId="26" fillId="0" borderId="0" xfId="0" applyFont="1" applyFill="1" applyBorder="1" applyAlignment="1">
      <alignment vertical="center" wrapText="1"/>
    </xf>
    <xf numFmtId="0" fontId="0" fillId="0" borderId="0" xfId="0" applyFill="1" applyBorder="1" applyAlignment="1">
      <alignment vertical="center"/>
    </xf>
    <xf numFmtId="0" fontId="41" fillId="0" borderId="0" xfId="0" applyFont="1" applyFill="1">
      <alignment vertical="center"/>
    </xf>
    <xf numFmtId="0" fontId="41" fillId="0" borderId="0" xfId="0" applyFont="1" applyFill="1" applyBorder="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left" vertical="center" wrapText="1"/>
    </xf>
    <xf numFmtId="0" fontId="9" fillId="3" borderId="18" xfId="0" applyFont="1" applyFill="1" applyBorder="1" applyAlignment="1">
      <alignment vertical="center" wrapText="1"/>
    </xf>
    <xf numFmtId="0" fontId="9" fillId="0" borderId="2" xfId="0" applyFont="1" applyBorder="1" applyAlignment="1">
      <alignment horizontal="left" vertical="center"/>
    </xf>
    <xf numFmtId="0" fontId="24" fillId="0" borderId="0" xfId="0" applyFont="1" applyFill="1" applyBorder="1" applyAlignment="1">
      <alignment horizontal="left" vertical="top" wrapText="1"/>
    </xf>
    <xf numFmtId="0" fontId="25" fillId="0" borderId="12" xfId="0" applyFont="1" applyBorder="1" applyAlignment="1">
      <alignment vertical="center"/>
    </xf>
    <xf numFmtId="0" fontId="25" fillId="0" borderId="18" xfId="0" applyFont="1" applyBorder="1" applyAlignment="1">
      <alignment vertical="center"/>
    </xf>
    <xf numFmtId="0" fontId="9" fillId="0" borderId="15" xfId="0" applyFont="1" applyBorder="1" applyAlignment="1">
      <alignment vertical="center"/>
    </xf>
    <xf numFmtId="0" fontId="9" fillId="0" borderId="49" xfId="0" applyFont="1" applyBorder="1" applyAlignment="1">
      <alignment vertical="center"/>
    </xf>
    <xf numFmtId="0" fontId="9" fillId="0" borderId="50" xfId="0" applyFont="1" applyBorder="1" applyAlignment="1">
      <alignment vertical="center"/>
    </xf>
    <xf numFmtId="49" fontId="9" fillId="0" borderId="5" xfId="0" applyNumberFormat="1" applyFont="1" applyBorder="1" applyAlignment="1">
      <alignment vertical="center" wrapText="1"/>
    </xf>
    <xf numFmtId="0" fontId="9" fillId="0" borderId="4" xfId="0" applyFont="1" applyFill="1" applyBorder="1" applyAlignment="1">
      <alignment vertical="center"/>
    </xf>
    <xf numFmtId="0" fontId="9" fillId="0" borderId="9" xfId="0" applyFont="1" applyFill="1" applyBorder="1" applyAlignment="1">
      <alignment vertical="center"/>
    </xf>
    <xf numFmtId="0" fontId="9" fillId="0" borderId="18" xfId="0" applyFont="1" applyBorder="1" applyAlignment="1">
      <alignment vertical="center"/>
    </xf>
    <xf numFmtId="0" fontId="9" fillId="0" borderId="12" xfId="0" applyFont="1" applyBorder="1" applyAlignment="1">
      <alignment vertical="center"/>
    </xf>
    <xf numFmtId="0" fontId="9" fillId="0" borderId="5" xfId="0" applyFont="1" applyFill="1" applyBorder="1" applyAlignment="1">
      <alignment vertical="center" wrapText="1"/>
    </xf>
    <xf numFmtId="0" fontId="9" fillId="0" borderId="0" xfId="0" applyFont="1" applyFill="1" applyBorder="1" applyAlignment="1">
      <alignment vertical="center" shrinkToFit="1"/>
    </xf>
    <xf numFmtId="0" fontId="9" fillId="0" borderId="2" xfId="0" applyFont="1" applyFill="1" applyBorder="1" applyAlignment="1">
      <alignmen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9" fillId="0" borderId="1" xfId="0" applyFont="1" applyFill="1" applyBorder="1" applyAlignment="1">
      <alignment vertical="center"/>
    </xf>
    <xf numFmtId="0" fontId="10" fillId="0" borderId="3" xfId="0" applyFont="1" applyBorder="1" applyAlignment="1">
      <alignment horizontal="right" vertical="center"/>
    </xf>
    <xf numFmtId="0" fontId="9" fillId="0" borderId="23" xfId="0" applyFont="1" applyBorder="1" applyAlignment="1">
      <alignment vertical="center"/>
    </xf>
    <xf numFmtId="0" fontId="9" fillId="0" borderId="21" xfId="0" applyFont="1" applyBorder="1" applyAlignment="1">
      <alignment vertical="center"/>
    </xf>
    <xf numFmtId="0" fontId="9" fillId="0" borderId="15" xfId="0" applyFont="1" applyBorder="1" applyAlignment="1" applyProtection="1">
      <alignment vertical="center"/>
      <protection locked="0"/>
    </xf>
    <xf numFmtId="0" fontId="9" fillId="0" borderId="51" xfId="0" applyFont="1" applyBorder="1" applyAlignment="1">
      <alignment horizontal="left" vertical="center"/>
    </xf>
    <xf numFmtId="0" fontId="9" fillId="0" borderId="0" xfId="0" applyFont="1" applyBorder="1" applyAlignment="1">
      <alignment vertical="center" shrinkToFit="1"/>
    </xf>
    <xf numFmtId="0" fontId="37" fillId="0" borderId="2" xfId="0" applyFont="1" applyBorder="1" applyAlignment="1">
      <alignment vertical="center" wrapText="1"/>
    </xf>
    <xf numFmtId="0" fontId="12" fillId="0" borderId="4" xfId="0" applyFont="1" applyBorder="1" applyAlignment="1" applyProtection="1">
      <alignment horizontal="right" vertical="center"/>
      <protection locked="0"/>
    </xf>
    <xf numFmtId="0" fontId="12" fillId="0" borderId="5" xfId="0" applyFont="1" applyBorder="1" applyAlignment="1" applyProtection="1">
      <alignment horizontal="right" vertical="center"/>
      <protection locked="0"/>
    </xf>
    <xf numFmtId="0" fontId="12" fillId="0" borderId="9" xfId="0" applyFont="1" applyBorder="1" applyAlignment="1" applyProtection="1">
      <alignment horizontal="right" vertical="center"/>
      <protection locked="0"/>
    </xf>
    <xf numFmtId="0" fontId="12" fillId="0" borderId="0" xfId="0" applyFont="1" applyBorder="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12" fillId="0" borderId="2" xfId="0" applyFont="1" applyBorder="1" applyAlignment="1" applyProtection="1">
      <alignment horizontal="right" vertical="center"/>
      <protection locked="0"/>
    </xf>
    <xf numFmtId="0" fontId="12" fillId="0" borderId="0" xfId="0" applyFont="1" applyBorder="1" applyAlignment="1">
      <alignment horizontal="right" vertical="center" wrapText="1"/>
    </xf>
    <xf numFmtId="0" fontId="12" fillId="0" borderId="0" xfId="0" applyFont="1" applyBorder="1" applyAlignment="1" applyProtection="1">
      <alignment horizontal="left" vertical="center"/>
      <protection locked="0"/>
    </xf>
    <xf numFmtId="0" fontId="18" fillId="6" borderId="32" xfId="0" applyFont="1" applyFill="1" applyBorder="1" applyAlignment="1">
      <alignment horizontal="left" vertical="center"/>
    </xf>
    <xf numFmtId="0" fontId="18" fillId="6" borderId="27" xfId="0" applyNumberFormat="1" applyFont="1" applyFill="1" applyBorder="1" applyAlignment="1">
      <alignment horizontal="left" vertical="center"/>
    </xf>
    <xf numFmtId="0" fontId="18" fillId="6" borderId="27" xfId="0" applyFont="1" applyFill="1" applyBorder="1" applyAlignment="1">
      <alignment horizontal="left" vertical="center"/>
    </xf>
    <xf numFmtId="0" fontId="18" fillId="6" borderId="27" xfId="0" applyFont="1" applyFill="1" applyBorder="1" applyAlignment="1" applyProtection="1">
      <alignment horizontal="left" vertical="center"/>
    </xf>
    <xf numFmtId="0" fontId="18" fillId="7" borderId="113" xfId="0" applyFont="1" applyFill="1" applyBorder="1" applyAlignment="1">
      <alignment horizontal="left" vertical="center"/>
    </xf>
    <xf numFmtId="0" fontId="18" fillId="7" borderId="27" xfId="0" applyFont="1" applyFill="1" applyBorder="1" applyAlignment="1">
      <alignment horizontal="left" vertical="center"/>
    </xf>
    <xf numFmtId="0" fontId="46" fillId="7" borderId="27" xfId="0" applyFont="1" applyFill="1" applyBorder="1" applyAlignment="1">
      <alignment horizontal="center" vertical="center"/>
    </xf>
    <xf numFmtId="0" fontId="18" fillId="7" borderId="28" xfId="0" applyFont="1" applyFill="1" applyBorder="1" applyAlignment="1">
      <alignment horizontal="right" vertical="center"/>
    </xf>
    <xf numFmtId="0" fontId="18" fillId="7" borderId="32" xfId="0" applyFont="1" applyFill="1" applyBorder="1" applyAlignment="1">
      <alignment horizontal="left" vertical="center"/>
    </xf>
    <xf numFmtId="38" fontId="18" fillId="7" borderId="27" xfId="0" applyNumberFormat="1" applyFont="1" applyFill="1" applyBorder="1" applyAlignment="1">
      <alignment horizontal="left" vertical="center"/>
    </xf>
    <xf numFmtId="0" fontId="18" fillId="7" borderId="28" xfId="0" applyFont="1" applyFill="1" applyBorder="1" applyAlignment="1">
      <alignment horizontal="left" vertical="center"/>
    </xf>
    <xf numFmtId="38" fontId="18" fillId="7" borderId="32" xfId="1" applyFont="1" applyFill="1" applyBorder="1" applyAlignment="1">
      <alignment horizontal="left" vertical="center"/>
    </xf>
    <xf numFmtId="38" fontId="18" fillId="7" borderId="27" xfId="1" applyFont="1" applyFill="1" applyBorder="1" applyAlignment="1">
      <alignment horizontal="left" vertical="center"/>
    </xf>
    <xf numFmtId="38" fontId="18" fillId="7" borderId="27" xfId="1" applyFont="1" applyFill="1" applyBorder="1" applyAlignment="1">
      <alignment horizontal="left" vertical="center" shrinkToFit="1"/>
    </xf>
    <xf numFmtId="177" fontId="18" fillId="7" borderId="27" xfId="1" applyNumberFormat="1" applyFont="1" applyFill="1" applyBorder="1" applyAlignment="1">
      <alignment horizontal="left" vertical="center"/>
    </xf>
    <xf numFmtId="38" fontId="18" fillId="7" borderId="27" xfId="1" applyNumberFormat="1" applyFont="1" applyFill="1" applyBorder="1" applyAlignment="1">
      <alignment horizontal="left" vertical="center"/>
    </xf>
    <xf numFmtId="0" fontId="18" fillId="7" borderId="32" xfId="0" applyFont="1" applyFill="1" applyBorder="1" applyAlignment="1">
      <alignment horizontal="left" vertical="center" wrapText="1"/>
    </xf>
    <xf numFmtId="0" fontId="18" fillId="8" borderId="113" xfId="0" applyFont="1" applyFill="1" applyBorder="1" applyAlignment="1">
      <alignment horizontal="left" vertical="center"/>
    </xf>
    <xf numFmtId="0" fontId="18" fillId="8" borderId="27" xfId="0" applyFont="1" applyFill="1" applyBorder="1" applyAlignment="1">
      <alignment horizontal="left" vertical="center"/>
    </xf>
    <xf numFmtId="0" fontId="46" fillId="8" borderId="27" xfId="0" applyFont="1" applyFill="1" applyBorder="1" applyAlignment="1">
      <alignment horizontal="center" vertical="center"/>
    </xf>
    <xf numFmtId="0" fontId="47" fillId="8" borderId="27" xfId="0" applyFont="1" applyFill="1" applyBorder="1" applyAlignment="1">
      <alignment horizontal="center" vertical="center"/>
    </xf>
    <xf numFmtId="38" fontId="18" fillId="8" borderId="32" xfId="1" applyFont="1" applyFill="1" applyBorder="1" applyAlignment="1">
      <alignment horizontal="left" vertical="center"/>
    </xf>
    <xf numFmtId="0" fontId="18" fillId="8" borderId="32" xfId="0" applyFont="1" applyFill="1" applyBorder="1" applyAlignment="1">
      <alignment horizontal="left" vertical="center"/>
    </xf>
    <xf numFmtId="0" fontId="18" fillId="9" borderId="113" xfId="0" applyFont="1" applyFill="1" applyBorder="1" applyAlignment="1">
      <alignment horizontal="left" vertical="center"/>
    </xf>
    <xf numFmtId="0" fontId="18" fillId="9" borderId="27" xfId="0" applyFont="1" applyFill="1" applyBorder="1" applyAlignment="1">
      <alignment horizontal="left" vertical="center"/>
    </xf>
    <xf numFmtId="0" fontId="46" fillId="9" borderId="27" xfId="0" applyFont="1" applyFill="1" applyBorder="1" applyAlignment="1">
      <alignment horizontal="center" vertical="center"/>
    </xf>
    <xf numFmtId="0" fontId="18" fillId="9" borderId="32" xfId="0" applyFont="1" applyFill="1" applyBorder="1" applyAlignment="1">
      <alignment horizontal="left" vertical="center"/>
    </xf>
    <xf numFmtId="0" fontId="18" fillId="9" borderId="28" xfId="0" applyFont="1" applyFill="1" applyBorder="1" applyAlignment="1">
      <alignment horizontal="left" vertical="center"/>
    </xf>
    <xf numFmtId="38" fontId="18" fillId="9" borderId="62" xfId="1" applyFont="1" applyFill="1" applyBorder="1" applyAlignment="1">
      <alignment vertical="center" wrapText="1"/>
    </xf>
    <xf numFmtId="0" fontId="18" fillId="10" borderId="113" xfId="0" applyFont="1" applyFill="1" applyBorder="1" applyAlignment="1">
      <alignment horizontal="left" vertical="center"/>
    </xf>
    <xf numFmtId="0" fontId="18" fillId="10" borderId="27" xfId="0" applyFont="1" applyFill="1" applyBorder="1" applyAlignment="1">
      <alignment horizontal="left" vertical="center"/>
    </xf>
    <xf numFmtId="0" fontId="18" fillId="10" borderId="28" xfId="0" applyFont="1" applyFill="1" applyBorder="1" applyAlignment="1">
      <alignment horizontal="left" vertical="center"/>
    </xf>
    <xf numFmtId="0" fontId="18" fillId="10" borderId="23" xfId="0" applyFont="1" applyFill="1" applyBorder="1" applyAlignment="1">
      <alignment horizontal="left" vertical="center"/>
    </xf>
    <xf numFmtId="0" fontId="18" fillId="10" borderId="12" xfId="0" applyFont="1" applyFill="1" applyBorder="1" applyAlignment="1">
      <alignment horizontal="left" vertical="center"/>
    </xf>
    <xf numFmtId="0" fontId="48" fillId="10" borderId="114" xfId="0" applyFont="1" applyFill="1" applyBorder="1" applyAlignment="1">
      <alignment horizontal="left" vertical="center"/>
    </xf>
    <xf numFmtId="0" fontId="48" fillId="10" borderId="115" xfId="0" applyFont="1" applyFill="1" applyBorder="1" applyAlignment="1">
      <alignment horizontal="left" vertical="center"/>
    </xf>
    <xf numFmtId="0" fontId="48" fillId="10" borderId="116" xfId="0" applyFont="1" applyFill="1" applyBorder="1" applyAlignment="1">
      <alignment horizontal="left" vertical="center"/>
    </xf>
    <xf numFmtId="0" fontId="18" fillId="10" borderId="116" xfId="0" applyFont="1" applyFill="1" applyBorder="1" applyAlignment="1">
      <alignment horizontal="left" vertical="center"/>
    </xf>
    <xf numFmtId="0" fontId="18" fillId="10" borderId="117" xfId="0" applyFont="1" applyFill="1" applyBorder="1" applyAlignment="1">
      <alignment horizontal="left" vertical="center"/>
    </xf>
    <xf numFmtId="0" fontId="18" fillId="11" borderId="32" xfId="0" applyFont="1" applyFill="1" applyBorder="1" applyAlignment="1">
      <alignment horizontal="left" vertical="center"/>
    </xf>
    <xf numFmtId="0" fontId="18" fillId="11" borderId="27" xfId="0" applyFont="1" applyFill="1" applyBorder="1" applyAlignment="1">
      <alignment horizontal="left" vertical="center"/>
    </xf>
    <xf numFmtId="0" fontId="18" fillId="11" borderId="114" xfId="0" applyFont="1" applyFill="1" applyBorder="1" applyAlignment="1">
      <alignment horizontal="left" vertical="center"/>
    </xf>
    <xf numFmtId="0" fontId="48" fillId="11" borderId="115" xfId="0" applyFont="1" applyFill="1" applyBorder="1" applyAlignment="1">
      <alignment horizontal="left" vertical="center"/>
    </xf>
    <xf numFmtId="0" fontId="48" fillId="11" borderId="116" xfId="0" applyFont="1" applyFill="1" applyBorder="1" applyAlignment="1">
      <alignment horizontal="left" vertical="center"/>
    </xf>
    <xf numFmtId="0" fontId="18" fillId="11" borderId="116" xfId="0" applyFont="1" applyFill="1" applyBorder="1" applyAlignment="1">
      <alignment horizontal="left" vertical="center"/>
    </xf>
    <xf numFmtId="0" fontId="18" fillId="11" borderId="117" xfId="0" applyFont="1" applyFill="1" applyBorder="1" applyAlignment="1">
      <alignment horizontal="left" vertical="center"/>
    </xf>
    <xf numFmtId="0" fontId="18" fillId="11" borderId="113" xfId="0" applyFont="1" applyFill="1" applyBorder="1" applyAlignment="1">
      <alignment horizontal="left" vertical="center"/>
    </xf>
    <xf numFmtId="0" fontId="48" fillId="11" borderId="12" xfId="0" applyFont="1" applyFill="1" applyBorder="1" applyAlignment="1">
      <alignment horizontal="left" vertical="center"/>
    </xf>
    <xf numFmtId="0" fontId="18" fillId="11" borderId="28" xfId="0" applyFont="1" applyFill="1" applyBorder="1" applyAlignment="1">
      <alignment horizontal="left" vertical="center"/>
    </xf>
    <xf numFmtId="0" fontId="48" fillId="11" borderId="23" xfId="0" applyFont="1" applyFill="1" applyBorder="1" applyAlignment="1">
      <alignment horizontal="left" vertical="center"/>
    </xf>
    <xf numFmtId="0" fontId="18" fillId="11" borderId="13" xfId="0" applyFont="1" applyFill="1" applyBorder="1" applyAlignment="1">
      <alignment horizontal="left" vertical="center"/>
    </xf>
    <xf numFmtId="0" fontId="18" fillId="11" borderId="32" xfId="0" applyFont="1" applyFill="1" applyBorder="1" applyAlignment="1">
      <alignment vertical="center"/>
    </xf>
    <xf numFmtId="0" fontId="1" fillId="11" borderId="27" xfId="0" applyFont="1" applyFill="1" applyBorder="1" applyAlignment="1">
      <alignment vertical="center"/>
    </xf>
    <xf numFmtId="0" fontId="1" fillId="11" borderId="28" xfId="0" applyFont="1" applyFill="1" applyBorder="1" applyAlignment="1">
      <alignment vertical="center"/>
    </xf>
    <xf numFmtId="0" fontId="18" fillId="11" borderId="28" xfId="0" applyFont="1" applyFill="1" applyBorder="1" applyAlignment="1">
      <alignment vertical="center"/>
    </xf>
    <xf numFmtId="0" fontId="18" fillId="0" borderId="0" xfId="0" applyFont="1" applyFill="1" applyAlignment="1">
      <alignment vertical="center"/>
    </xf>
    <xf numFmtId="0" fontId="18" fillId="0" borderId="32" xfId="0" applyFont="1" applyFill="1" applyBorder="1" applyAlignment="1">
      <alignment vertical="center"/>
    </xf>
    <xf numFmtId="0" fontId="18" fillId="0" borderId="27" xfId="0" applyFont="1" applyFill="1" applyBorder="1" applyAlignment="1">
      <alignment vertical="center"/>
    </xf>
    <xf numFmtId="0" fontId="18" fillId="0" borderId="27" xfId="0" applyFont="1" applyFill="1" applyBorder="1" applyAlignment="1" applyProtection="1">
      <alignment vertical="center"/>
    </xf>
    <xf numFmtId="0" fontId="18" fillId="0" borderId="113" xfId="0" applyFont="1" applyFill="1" applyBorder="1" applyAlignment="1">
      <alignment horizontal="left" vertical="center"/>
    </xf>
    <xf numFmtId="0" fontId="18" fillId="0" borderId="27" xfId="0" applyFont="1" applyFill="1" applyBorder="1" applyAlignment="1">
      <alignment horizontal="left" vertical="center"/>
    </xf>
    <xf numFmtId="0" fontId="18" fillId="0" borderId="12" xfId="0" applyFont="1" applyFill="1" applyBorder="1" applyAlignment="1">
      <alignment horizontal="left" vertical="center"/>
    </xf>
    <xf numFmtId="0" fontId="46" fillId="0" borderId="12" xfId="0" applyFont="1" applyFill="1" applyBorder="1" applyAlignment="1">
      <alignment horizontal="center" vertical="center"/>
    </xf>
    <xf numFmtId="0" fontId="18" fillId="0" borderId="28" xfId="0" applyFont="1" applyFill="1" applyBorder="1" applyAlignment="1">
      <alignment vertical="center"/>
    </xf>
    <xf numFmtId="38" fontId="18" fillId="0" borderId="32" xfId="1" applyFont="1" applyFill="1" applyBorder="1" applyAlignment="1">
      <alignment horizontal="left" vertical="center" shrinkToFit="1"/>
    </xf>
    <xf numFmtId="38" fontId="18" fillId="0" borderId="27" xfId="1" applyFont="1" applyFill="1" applyBorder="1" applyAlignment="1">
      <alignment horizontal="left" vertical="center" shrinkToFit="1"/>
    </xf>
    <xf numFmtId="38" fontId="18" fillId="0" borderId="32" xfId="1" applyFont="1" applyFill="1" applyBorder="1" applyAlignment="1">
      <alignment horizontal="left" vertical="center"/>
    </xf>
    <xf numFmtId="38" fontId="18" fillId="0" borderId="27" xfId="1" applyFont="1" applyFill="1" applyBorder="1" applyAlignment="1">
      <alignment horizontal="left" vertical="center"/>
    </xf>
    <xf numFmtId="38" fontId="18" fillId="0" borderId="23" xfId="1" applyFont="1" applyFill="1" applyBorder="1" applyAlignment="1">
      <alignment horizontal="left" vertical="center"/>
    </xf>
    <xf numFmtId="38" fontId="18" fillId="0" borderId="12" xfId="1" applyFont="1" applyFill="1" applyBorder="1" applyAlignment="1">
      <alignment horizontal="left" vertical="center"/>
    </xf>
    <xf numFmtId="38" fontId="18" fillId="0" borderId="13" xfId="1" applyFont="1" applyFill="1" applyBorder="1" applyAlignment="1">
      <alignment horizontal="left" vertical="center"/>
    </xf>
    <xf numFmtId="38" fontId="18" fillId="0" borderId="12" xfId="1" applyFont="1" applyFill="1" applyBorder="1" applyAlignment="1">
      <alignment horizontal="left" vertical="center" shrinkToFit="1"/>
    </xf>
    <xf numFmtId="177" fontId="18" fillId="0" borderId="12" xfId="1" applyNumberFormat="1" applyFont="1" applyFill="1" applyBorder="1" applyAlignment="1">
      <alignment horizontal="left" vertical="center"/>
    </xf>
    <xf numFmtId="38" fontId="18" fillId="0" borderId="12" xfId="1" applyNumberFormat="1" applyFont="1" applyFill="1" applyBorder="1" applyAlignment="1">
      <alignment horizontal="left" vertical="center"/>
    </xf>
    <xf numFmtId="0" fontId="18" fillId="0" borderId="23" xfId="0" applyFont="1" applyFill="1" applyBorder="1" applyAlignment="1">
      <alignment horizontal="left" vertical="center"/>
    </xf>
    <xf numFmtId="0" fontId="18" fillId="0" borderId="62" xfId="0" applyFont="1" applyFill="1" applyBorder="1" applyAlignment="1">
      <alignment vertical="center" wrapText="1"/>
    </xf>
    <xf numFmtId="0" fontId="18" fillId="0" borderId="32" xfId="0" applyFont="1" applyFill="1" applyBorder="1" applyAlignment="1">
      <alignment horizontal="left" vertical="center"/>
    </xf>
    <xf numFmtId="0" fontId="18" fillId="0" borderId="54" xfId="0" applyFont="1" applyFill="1" applyBorder="1" applyAlignment="1">
      <alignment horizontal="left" vertical="center"/>
    </xf>
    <xf numFmtId="0" fontId="18" fillId="0" borderId="13" xfId="0" applyFont="1" applyFill="1" applyBorder="1" applyAlignment="1">
      <alignment horizontal="left" vertical="center" wrapText="1"/>
    </xf>
    <xf numFmtId="0" fontId="18" fillId="0" borderId="28" xfId="0" applyFont="1" applyFill="1" applyBorder="1" applyAlignment="1">
      <alignment horizontal="left" vertical="center"/>
    </xf>
    <xf numFmtId="0" fontId="47" fillId="0" borderId="12" xfId="0" applyFont="1" applyFill="1" applyBorder="1" applyAlignment="1">
      <alignment horizontal="center" vertical="center"/>
    </xf>
    <xf numFmtId="0" fontId="18" fillId="0" borderId="23" xfId="0" applyFont="1" applyFill="1" applyBorder="1" applyAlignment="1">
      <alignment vertical="center"/>
    </xf>
    <xf numFmtId="0" fontId="18" fillId="0" borderId="12" xfId="0" applyFont="1" applyFill="1" applyBorder="1" applyAlignment="1">
      <alignment vertical="center" wrapText="1"/>
    </xf>
    <xf numFmtId="0" fontId="18" fillId="0" borderId="13" xfId="0" applyFont="1" applyFill="1" applyBorder="1" applyAlignment="1">
      <alignment vertical="center"/>
    </xf>
    <xf numFmtId="0" fontId="18" fillId="0" borderId="13" xfId="0" applyFont="1" applyFill="1" applyBorder="1" applyAlignment="1">
      <alignment horizontal="left" vertical="center"/>
    </xf>
    <xf numFmtId="0" fontId="47" fillId="13" borderId="23" xfId="0" applyFont="1" applyFill="1" applyBorder="1" applyAlignment="1">
      <alignment horizontal="center" vertical="center"/>
    </xf>
    <xf numFmtId="0" fontId="18" fillId="0" borderId="131" xfId="0" applyFont="1" applyFill="1" applyBorder="1" applyAlignment="1">
      <alignment horizontal="center" vertical="center"/>
    </xf>
    <xf numFmtId="38" fontId="18" fillId="0" borderId="21" xfId="1" applyFont="1" applyFill="1" applyBorder="1" applyAlignment="1">
      <alignment horizontal="left" vertical="center"/>
    </xf>
    <xf numFmtId="38" fontId="18" fillId="0" borderId="18" xfId="1" applyFont="1" applyFill="1" applyBorder="1" applyAlignment="1">
      <alignment horizontal="left" vertical="center"/>
    </xf>
    <xf numFmtId="38" fontId="18" fillId="0" borderId="19" xfId="1" applyFont="1" applyFill="1" applyBorder="1" applyAlignment="1">
      <alignment horizontal="left" vertical="center"/>
    </xf>
    <xf numFmtId="0" fontId="18" fillId="0" borderId="32" xfId="0" applyFont="1" applyFill="1" applyBorder="1" applyAlignment="1">
      <alignment horizontal="center" vertical="center" wrapText="1"/>
    </xf>
    <xf numFmtId="0" fontId="18" fillId="0" borderId="0" xfId="0" applyFont="1" applyFill="1" applyBorder="1" applyAlignment="1">
      <alignment horizontal="left" vertical="center"/>
    </xf>
    <xf numFmtId="0" fontId="18" fillId="0" borderId="118" xfId="0" applyFont="1" applyFill="1" applyBorder="1" applyAlignment="1">
      <alignment vertical="center" wrapText="1"/>
    </xf>
    <xf numFmtId="0" fontId="18" fillId="0" borderId="13" xfId="0" applyFont="1" applyFill="1" applyBorder="1" applyAlignment="1">
      <alignment horizontal="center" vertical="center"/>
    </xf>
    <xf numFmtId="0" fontId="18" fillId="0" borderId="54" xfId="0" applyFont="1" applyFill="1" applyBorder="1" applyAlignment="1">
      <alignment vertical="center" wrapText="1"/>
    </xf>
    <xf numFmtId="0" fontId="18" fillId="0" borderId="27" xfId="0" applyFont="1" applyFill="1" applyBorder="1" applyAlignment="1">
      <alignment vertical="center" wrapText="1"/>
    </xf>
    <xf numFmtId="0" fontId="18" fillId="0" borderId="23"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32" xfId="0" applyFont="1" applyFill="1" applyBorder="1" applyAlignment="1">
      <alignment horizontal="center" vertical="center"/>
    </xf>
    <xf numFmtId="0" fontId="47" fillId="13" borderId="128" xfId="0" applyFont="1" applyFill="1" applyBorder="1" applyAlignment="1">
      <alignment horizontal="center" vertical="center"/>
    </xf>
    <xf numFmtId="0" fontId="18" fillId="0" borderId="17" xfId="0" applyFont="1" applyFill="1" applyBorder="1" applyAlignment="1">
      <alignment horizontal="left" vertical="center"/>
    </xf>
    <xf numFmtId="0" fontId="47" fillId="13" borderId="133"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128" xfId="0" applyFont="1" applyFill="1" applyBorder="1" applyAlignment="1">
      <alignment horizontal="center" vertical="center"/>
    </xf>
    <xf numFmtId="0" fontId="47" fillId="13" borderId="129" xfId="0" applyFont="1" applyFill="1" applyBorder="1" applyAlignment="1">
      <alignment horizontal="center" vertical="center"/>
    </xf>
    <xf numFmtId="0" fontId="18" fillId="0" borderId="19" xfId="0" applyFont="1" applyFill="1" applyBorder="1" applyAlignment="1">
      <alignment vertical="center" wrapText="1"/>
    </xf>
    <xf numFmtId="0" fontId="18" fillId="0" borderId="120" xfId="0" applyFont="1" applyFill="1" applyBorder="1" applyAlignment="1">
      <alignment horizontal="center" vertical="center" wrapText="1"/>
    </xf>
    <xf numFmtId="0" fontId="18" fillId="0" borderId="121" xfId="0" applyFont="1" applyFill="1" applyBorder="1" applyAlignment="1">
      <alignment horizontal="center" vertical="center" wrapText="1"/>
    </xf>
    <xf numFmtId="0" fontId="18" fillId="0" borderId="122" xfId="0" applyFont="1" applyFill="1" applyBorder="1" applyAlignment="1">
      <alignment horizontal="center" vertical="center" wrapText="1"/>
    </xf>
    <xf numFmtId="0" fontId="48" fillId="0" borderId="122" xfId="0" applyFont="1" applyFill="1" applyBorder="1" applyAlignment="1">
      <alignment horizontal="center" vertical="center" wrapText="1"/>
    </xf>
    <xf numFmtId="0" fontId="18" fillId="0" borderId="124" xfId="0" applyFont="1" applyFill="1" applyBorder="1" applyAlignment="1">
      <alignment horizontal="center" vertical="center" wrapText="1"/>
    </xf>
    <xf numFmtId="0" fontId="18" fillId="0" borderId="17" xfId="0" applyFont="1" applyFill="1" applyBorder="1" applyAlignment="1">
      <alignment vertical="center" wrapText="1"/>
    </xf>
    <xf numFmtId="0" fontId="18" fillId="0" borderId="0" xfId="0" applyFont="1" applyFill="1" applyBorder="1" applyAlignment="1">
      <alignment vertical="center" wrapText="1"/>
    </xf>
    <xf numFmtId="0" fontId="18" fillId="0" borderId="10" xfId="0" applyFont="1" applyFill="1" applyBorder="1" applyAlignment="1">
      <alignment vertical="center"/>
    </xf>
    <xf numFmtId="0" fontId="18" fillId="0" borderId="1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10" xfId="0" applyFont="1" applyFill="1" applyBorder="1" applyAlignment="1">
      <alignment vertical="center" wrapText="1"/>
    </xf>
    <xf numFmtId="0" fontId="18" fillId="0" borderId="141" xfId="0" applyFont="1" applyFill="1" applyBorder="1" applyAlignment="1">
      <alignment horizontal="center" vertical="center"/>
    </xf>
    <xf numFmtId="0" fontId="18" fillId="0" borderId="136" xfId="0" applyFont="1" applyFill="1" applyBorder="1" applyAlignment="1">
      <alignment horizontal="center" vertical="center"/>
    </xf>
    <xf numFmtId="0" fontId="18" fillId="12" borderId="131" xfId="0" applyFont="1" applyFill="1" applyBorder="1" applyAlignment="1">
      <alignment horizontal="center" vertical="center"/>
    </xf>
    <xf numFmtId="0" fontId="18" fillId="0" borderId="135" xfId="0" applyFont="1" applyFill="1" applyBorder="1" applyAlignment="1">
      <alignment horizontal="center" vertical="center"/>
    </xf>
    <xf numFmtId="0" fontId="47" fillId="13" borderId="21" xfId="0" quotePrefix="1" applyFont="1" applyFill="1" applyBorder="1" applyAlignment="1">
      <alignment horizontal="center" vertical="center"/>
    </xf>
    <xf numFmtId="0" fontId="18" fillId="0" borderId="21" xfId="0" applyFont="1" applyFill="1" applyBorder="1" applyAlignment="1">
      <alignment horizontal="center" vertical="center"/>
    </xf>
    <xf numFmtId="0" fontId="18" fillId="0" borderId="139" xfId="0" applyFont="1" applyFill="1" applyBorder="1" applyAlignment="1">
      <alignment horizontal="center" vertical="center"/>
    </xf>
    <xf numFmtId="0" fontId="50" fillId="12" borderId="136" xfId="0" applyFont="1" applyFill="1" applyBorder="1" applyAlignment="1">
      <alignment horizontal="center" vertical="center"/>
    </xf>
    <xf numFmtId="0" fontId="50" fillId="12" borderId="142" xfId="0" applyFont="1" applyFill="1" applyBorder="1" applyAlignment="1">
      <alignment horizontal="center" vertical="center"/>
    </xf>
    <xf numFmtId="38" fontId="18" fillId="12" borderId="28" xfId="0" applyNumberFormat="1" applyFont="1" applyFill="1" applyBorder="1" applyAlignment="1">
      <alignment horizontal="center" vertical="center" wrapText="1"/>
    </xf>
    <xf numFmtId="0" fontId="18" fillId="12" borderId="28" xfId="0" applyFont="1" applyFill="1" applyBorder="1" applyAlignment="1">
      <alignment horizontal="center" vertical="center" wrapText="1"/>
    </xf>
    <xf numFmtId="38" fontId="18" fillId="0" borderId="32" xfId="1" applyFont="1" applyFill="1" applyBorder="1" applyAlignment="1">
      <alignment horizontal="center" vertical="center" shrinkToFit="1"/>
    </xf>
    <xf numFmtId="38" fontId="18" fillId="12" borderId="136" xfId="1" applyFont="1" applyFill="1" applyBorder="1" applyAlignment="1">
      <alignment horizontal="center" vertical="center" shrinkToFit="1"/>
    </xf>
    <xf numFmtId="38" fontId="18" fillId="12" borderId="131" xfId="1" applyFont="1" applyFill="1" applyBorder="1" applyAlignment="1">
      <alignment horizontal="center" vertical="center" shrinkToFit="1"/>
    </xf>
    <xf numFmtId="38" fontId="18" fillId="0" borderId="135" xfId="1" applyFont="1" applyFill="1" applyBorder="1" applyAlignment="1">
      <alignment horizontal="center" vertical="center" shrinkToFit="1"/>
    </xf>
    <xf numFmtId="38" fontId="18" fillId="12" borderId="28" xfId="1" applyFont="1" applyFill="1" applyBorder="1" applyAlignment="1">
      <alignment horizontal="center" vertical="center" shrinkToFit="1"/>
    </xf>
    <xf numFmtId="38" fontId="18" fillId="0" borderId="32" xfId="1" applyFont="1" applyFill="1" applyBorder="1" applyAlignment="1">
      <alignment horizontal="center" vertical="center"/>
    </xf>
    <xf numFmtId="38" fontId="18" fillId="0" borderId="136" xfId="1" applyFont="1" applyFill="1" applyBorder="1" applyAlignment="1">
      <alignment horizontal="center" vertical="center"/>
    </xf>
    <xf numFmtId="38" fontId="18" fillId="0" borderId="28" xfId="1" applyFont="1" applyFill="1" applyBorder="1" applyAlignment="1">
      <alignment horizontal="center" vertical="center"/>
    </xf>
    <xf numFmtId="0" fontId="18" fillId="0" borderId="27" xfId="0" applyFont="1" applyFill="1" applyBorder="1" applyAlignment="1">
      <alignment horizontal="center" vertical="center"/>
    </xf>
    <xf numFmtId="177" fontId="18" fillId="0" borderId="131" xfId="1" applyNumberFormat="1" applyFont="1" applyFill="1" applyBorder="1" applyAlignment="1">
      <alignment horizontal="center" vertical="center"/>
    </xf>
    <xf numFmtId="38" fontId="18" fillId="0" borderId="27" xfId="1" applyNumberFormat="1" applyFont="1" applyFill="1" applyBorder="1" applyAlignment="1">
      <alignment horizontal="center" vertical="center"/>
    </xf>
    <xf numFmtId="38" fontId="18" fillId="0" borderId="135" xfId="1" applyNumberFormat="1" applyFont="1" applyFill="1" applyBorder="1" applyAlignment="1">
      <alignment horizontal="center" vertical="center"/>
    </xf>
    <xf numFmtId="0" fontId="18" fillId="0" borderId="28" xfId="0" applyFont="1" applyFill="1" applyBorder="1" applyAlignment="1">
      <alignment horizontal="center" vertical="center"/>
    </xf>
    <xf numFmtId="0" fontId="18" fillId="0" borderId="54" xfId="0" applyFont="1" applyFill="1" applyBorder="1" applyAlignment="1">
      <alignment horizontal="center" vertical="center" wrapText="1"/>
    </xf>
    <xf numFmtId="0" fontId="18" fillId="0" borderId="134" xfId="0" applyFont="1" applyFill="1" applyBorder="1" applyAlignment="1">
      <alignment vertical="center" wrapText="1"/>
    </xf>
    <xf numFmtId="0" fontId="18" fillId="0" borderId="135" xfId="0" applyFont="1" applyFill="1" applyBorder="1" applyAlignment="1">
      <alignment horizontal="center" vertical="center" wrapText="1"/>
    </xf>
    <xf numFmtId="0" fontId="18" fillId="0" borderId="131" xfId="0" applyFont="1" applyFill="1" applyBorder="1" applyAlignment="1">
      <alignment horizontal="left" vertical="center"/>
    </xf>
    <xf numFmtId="0" fontId="18" fillId="0" borderId="54" xfId="0" applyFont="1" applyFill="1" applyBorder="1" applyAlignment="1">
      <alignment horizontal="center" vertical="center"/>
    </xf>
    <xf numFmtId="0" fontId="18" fillId="0" borderId="135" xfId="0" applyFont="1" applyFill="1" applyBorder="1" applyAlignment="1">
      <alignment vertical="center" wrapText="1"/>
    </xf>
    <xf numFmtId="0" fontId="18" fillId="0" borderId="28"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43" xfId="0" applyFont="1" applyFill="1" applyBorder="1" applyAlignment="1">
      <alignment horizontal="center" vertical="center" wrapText="1"/>
    </xf>
    <xf numFmtId="0" fontId="18" fillId="12" borderId="144" xfId="0" applyFont="1" applyFill="1" applyBorder="1" applyAlignment="1">
      <alignment horizontal="center" vertical="center" wrapText="1"/>
    </xf>
    <xf numFmtId="0" fontId="47" fillId="13" borderId="138" xfId="0" quotePrefix="1" applyFont="1" applyFill="1" applyBorder="1" applyAlignment="1">
      <alignment horizontal="center" vertical="center"/>
    </xf>
    <xf numFmtId="0" fontId="18" fillId="0" borderId="146" xfId="0" applyFont="1" applyFill="1" applyBorder="1" applyAlignment="1">
      <alignment horizontal="center" vertical="center"/>
    </xf>
    <xf numFmtId="0" fontId="47" fillId="13" borderId="145" xfId="0" quotePrefix="1" applyFont="1" applyFill="1" applyBorder="1" applyAlignment="1">
      <alignment horizontal="center" vertical="center"/>
    </xf>
    <xf numFmtId="0" fontId="18" fillId="0" borderId="148" xfId="0" applyFont="1" applyFill="1" applyBorder="1" applyAlignment="1">
      <alignment horizontal="center" vertical="center"/>
    </xf>
    <xf numFmtId="0" fontId="18" fillId="0" borderId="143" xfId="0" applyFont="1" applyFill="1" applyBorder="1" applyAlignment="1">
      <alignment horizontal="center" vertical="center"/>
    </xf>
    <xf numFmtId="0" fontId="47" fillId="13" borderId="149" xfId="0" quotePrefix="1" applyFont="1" applyFill="1" applyBorder="1" applyAlignment="1">
      <alignment horizontal="center" vertical="center"/>
    </xf>
    <xf numFmtId="0" fontId="18" fillId="12" borderId="27" xfId="0" applyFont="1" applyFill="1" applyBorder="1" applyAlignment="1">
      <alignment horizontal="center" vertical="center"/>
    </xf>
    <xf numFmtId="0" fontId="18" fillId="14" borderId="120" xfId="0" applyFont="1" applyFill="1" applyBorder="1" applyAlignment="1">
      <alignment horizontal="center" vertical="center"/>
    </xf>
    <xf numFmtId="0" fontId="18" fillId="14" borderId="121" xfId="0" applyFont="1" applyFill="1" applyBorder="1" applyAlignment="1">
      <alignment horizontal="center" vertical="center"/>
    </xf>
    <xf numFmtId="0" fontId="18" fillId="14" borderId="122" xfId="0" applyFont="1" applyFill="1" applyBorder="1" applyAlignment="1">
      <alignment horizontal="center" vertical="center"/>
    </xf>
    <xf numFmtId="0" fontId="18" fillId="14" borderId="123" xfId="0" applyFont="1" applyFill="1" applyBorder="1" applyAlignment="1">
      <alignment horizontal="center" vertical="center"/>
    </xf>
    <xf numFmtId="0" fontId="18" fillId="14" borderId="124" xfId="0" applyFont="1" applyFill="1" applyBorder="1" applyAlignment="1">
      <alignment horizontal="left" vertical="center"/>
    </xf>
    <xf numFmtId="0" fontId="18" fillId="0" borderId="18" xfId="0" applyFont="1" applyFill="1" applyBorder="1" applyAlignment="1">
      <alignment horizontal="center" vertical="center" wrapText="1"/>
    </xf>
    <xf numFmtId="0" fontId="18" fillId="0" borderId="19" xfId="0" applyFont="1" applyFill="1" applyBorder="1" applyAlignment="1">
      <alignment vertical="center"/>
    </xf>
    <xf numFmtId="0" fontId="18" fillId="12" borderId="146" xfId="0" applyFont="1" applyFill="1" applyBorder="1" applyAlignment="1">
      <alignment horizontal="center" vertical="center"/>
    </xf>
    <xf numFmtId="0" fontId="18" fillId="12" borderId="136" xfId="0" applyFont="1" applyFill="1" applyBorder="1" applyAlignment="1">
      <alignment horizontal="center" vertical="center"/>
    </xf>
    <xf numFmtId="0" fontId="18" fillId="14" borderId="121" xfId="0" applyFont="1" applyFill="1" applyBorder="1" applyAlignment="1">
      <alignment horizontal="left" vertical="center"/>
    </xf>
    <xf numFmtId="0" fontId="18" fillId="0" borderId="123" xfId="0" applyFont="1" applyBorder="1" applyAlignment="1">
      <alignment horizontal="center" vertical="center"/>
    </xf>
    <xf numFmtId="0" fontId="0" fillId="0" borderId="0" xfId="0" applyAlignment="1">
      <alignment vertical="center" shrinkToFit="1"/>
    </xf>
    <xf numFmtId="0" fontId="52" fillId="0" borderId="150" xfId="0" applyFont="1" applyFill="1" applyBorder="1">
      <alignment vertical="center"/>
    </xf>
    <xf numFmtId="38" fontId="18" fillId="0" borderId="151" xfId="1" applyFont="1" applyFill="1" applyBorder="1" applyAlignment="1">
      <alignment vertical="center"/>
    </xf>
    <xf numFmtId="38" fontId="18" fillId="0" borderId="114" xfId="1" applyFont="1" applyFill="1" applyBorder="1" applyAlignment="1">
      <alignment vertical="center"/>
    </xf>
    <xf numFmtId="38" fontId="18" fillId="0" borderId="121" xfId="1" applyFont="1" applyFill="1" applyBorder="1" applyAlignment="1">
      <alignment vertical="center"/>
    </xf>
    <xf numFmtId="0" fontId="18" fillId="0" borderId="122" xfId="1" applyNumberFormat="1" applyFont="1" applyFill="1" applyBorder="1" applyAlignment="1">
      <alignment vertical="center"/>
    </xf>
    <xf numFmtId="38" fontId="18" fillId="12" borderId="124" xfId="1" applyFont="1" applyFill="1" applyBorder="1" applyAlignment="1" applyProtection="1">
      <alignment vertical="center"/>
    </xf>
    <xf numFmtId="38" fontId="18" fillId="12" borderId="152" xfId="1" applyFont="1" applyFill="1" applyBorder="1" applyAlignment="1">
      <alignment horizontal="center" vertical="center"/>
    </xf>
    <xf numFmtId="38" fontId="18" fillId="0" borderId="153" xfId="1" applyFont="1" applyFill="1" applyBorder="1" applyAlignment="1">
      <alignment vertical="center"/>
    </xf>
    <xf numFmtId="38" fontId="18" fillId="0" borderId="122" xfId="1" applyFont="1" applyFill="1" applyBorder="1" applyAlignment="1">
      <alignment vertical="center"/>
    </xf>
    <xf numFmtId="38" fontId="18" fillId="12" borderId="124" xfId="1" applyFont="1" applyFill="1" applyBorder="1" applyAlignment="1">
      <alignment vertical="center"/>
    </xf>
    <xf numFmtId="38" fontId="18" fillId="0" borderId="120" xfId="1" applyFont="1" applyFill="1" applyBorder="1" applyAlignment="1">
      <alignment vertical="center"/>
    </xf>
    <xf numFmtId="38" fontId="18" fillId="12" borderId="154" xfId="1" applyFont="1" applyFill="1" applyBorder="1" applyAlignment="1">
      <alignment vertical="center"/>
    </xf>
    <xf numFmtId="38" fontId="47" fillId="13" borderId="154" xfId="1" applyFont="1" applyFill="1" applyBorder="1" applyAlignment="1">
      <alignment horizontal="center" vertical="center"/>
    </xf>
    <xf numFmtId="38" fontId="18" fillId="0" borderId="124" xfId="1" applyFont="1" applyFill="1" applyBorder="1" applyAlignment="1">
      <alignment vertical="center"/>
    </xf>
    <xf numFmtId="178" fontId="18" fillId="12" borderId="122" xfId="1" applyNumberFormat="1" applyFont="1" applyFill="1" applyBorder="1" applyAlignment="1">
      <alignment vertical="center"/>
    </xf>
    <xf numFmtId="178" fontId="18" fillId="12" borderId="121" xfId="1" applyNumberFormat="1" applyFont="1" applyFill="1" applyBorder="1" applyAlignment="1">
      <alignment vertical="center"/>
    </xf>
    <xf numFmtId="38" fontId="18" fillId="12" borderId="124" xfId="1" applyNumberFormat="1" applyFont="1" applyFill="1" applyBorder="1" applyAlignment="1">
      <alignment horizontal="center" vertical="center"/>
    </xf>
    <xf numFmtId="38" fontId="18" fillId="0" borderId="154" xfId="1" applyFont="1" applyFill="1" applyBorder="1" applyAlignment="1">
      <alignment vertical="center"/>
    </xf>
    <xf numFmtId="38" fontId="18" fillId="0" borderId="151" xfId="1" applyFont="1" applyFill="1" applyBorder="1" applyAlignment="1">
      <alignment vertical="center" shrinkToFit="1"/>
    </xf>
    <xf numFmtId="38" fontId="18" fillId="12" borderId="122" xfId="1" applyFont="1" applyFill="1" applyBorder="1" applyAlignment="1">
      <alignment vertical="center" shrinkToFit="1"/>
    </xf>
    <xf numFmtId="38" fontId="18" fillId="12" borderId="124" xfId="1" applyFont="1" applyFill="1" applyBorder="1" applyAlignment="1">
      <alignment vertical="center" shrinkToFit="1"/>
    </xf>
    <xf numFmtId="38" fontId="18" fillId="0" borderId="120" xfId="1" applyFont="1" applyFill="1" applyBorder="1" applyAlignment="1">
      <alignment vertical="center" shrinkToFit="1"/>
    </xf>
    <xf numFmtId="38" fontId="18" fillId="12" borderId="155" xfId="1" applyFont="1" applyFill="1" applyBorder="1" applyAlignment="1">
      <alignment vertical="center" shrinkToFit="1"/>
    </xf>
    <xf numFmtId="38" fontId="18" fillId="0" borderId="155" xfId="1" applyFont="1" applyFill="1" applyBorder="1" applyAlignment="1">
      <alignment vertical="center"/>
    </xf>
    <xf numFmtId="177" fontId="18" fillId="0" borderId="124" xfId="1" applyNumberFormat="1" applyFont="1" applyFill="1" applyBorder="1" applyAlignment="1">
      <alignment vertical="center"/>
    </xf>
    <xf numFmtId="38" fontId="18" fillId="0" borderId="151" xfId="1" applyNumberFormat="1" applyFont="1" applyFill="1" applyBorder="1" applyAlignment="1">
      <alignment vertical="center"/>
    </xf>
    <xf numFmtId="38" fontId="18" fillId="0" borderId="120" xfId="1" applyNumberFormat="1" applyFont="1" applyFill="1" applyBorder="1" applyAlignment="1">
      <alignment vertical="center"/>
    </xf>
    <xf numFmtId="179" fontId="18" fillId="0" borderId="155" xfId="1" applyNumberFormat="1" applyFont="1" applyFill="1" applyBorder="1" applyAlignment="1">
      <alignment vertical="center"/>
    </xf>
    <xf numFmtId="38" fontId="18" fillId="0" borderId="123" xfId="1" applyFont="1" applyFill="1" applyBorder="1" applyAlignment="1">
      <alignment vertical="center"/>
    </xf>
    <xf numFmtId="38" fontId="18" fillId="0" borderId="156" xfId="1" applyFont="1" applyFill="1" applyBorder="1" applyAlignment="1">
      <alignment vertical="center"/>
    </xf>
    <xf numFmtId="38" fontId="18" fillId="12" borderId="157" xfId="1" applyFont="1" applyFill="1" applyBorder="1" applyAlignment="1">
      <alignment vertical="center"/>
    </xf>
    <xf numFmtId="38" fontId="18" fillId="12" borderId="151" xfId="1" applyFont="1" applyFill="1" applyBorder="1" applyAlignment="1">
      <alignment vertical="center"/>
    </xf>
    <xf numFmtId="38" fontId="18" fillId="12" borderId="123" xfId="1" applyFont="1" applyFill="1" applyBorder="1" applyAlignment="1">
      <alignment vertical="center"/>
    </xf>
    <xf numFmtId="38" fontId="47" fillId="15" borderId="122" xfId="1" applyFont="1" applyFill="1" applyBorder="1" applyAlignment="1">
      <alignment horizontal="center" vertical="center"/>
    </xf>
    <xf numFmtId="38" fontId="18" fillId="14" borderId="151" xfId="1" applyFont="1" applyFill="1" applyBorder="1" applyAlignment="1">
      <alignment vertical="center"/>
    </xf>
    <xf numFmtId="38" fontId="47" fillId="13" borderId="124" xfId="1" applyFont="1" applyFill="1" applyBorder="1" applyAlignment="1">
      <alignment horizontal="center" vertical="center"/>
    </xf>
    <xf numFmtId="38" fontId="18" fillId="12" borderId="155" xfId="1" applyFont="1" applyFill="1" applyBorder="1" applyAlignment="1">
      <alignment vertical="center"/>
    </xf>
    <xf numFmtId="178" fontId="18" fillId="0" borderId="154" xfId="1" applyNumberFormat="1" applyFont="1" applyFill="1" applyBorder="1" applyAlignment="1">
      <alignment vertical="center"/>
    </xf>
    <xf numFmtId="38" fontId="18" fillId="0" borderId="158" xfId="1" applyFont="1" applyFill="1" applyBorder="1" applyAlignment="1">
      <alignment vertical="center"/>
    </xf>
    <xf numFmtId="38" fontId="18" fillId="0" borderId="121" xfId="1" applyFont="1" applyFill="1" applyBorder="1" applyAlignment="1">
      <alignment vertical="center" shrinkToFit="1"/>
    </xf>
    <xf numFmtId="38" fontId="18" fillId="0" borderId="122" xfId="1" applyFont="1" applyFill="1" applyBorder="1" applyAlignment="1">
      <alignment vertical="center" shrinkToFit="1"/>
    </xf>
    <xf numFmtId="38" fontId="18" fillId="12" borderId="159" xfId="1" applyFont="1" applyFill="1" applyBorder="1" applyAlignment="1">
      <alignment vertical="center"/>
    </xf>
    <xf numFmtId="38" fontId="18" fillId="0" borderId="154" xfId="1" applyFont="1" applyFill="1" applyBorder="1" applyAlignment="1">
      <alignment vertical="center" shrinkToFit="1"/>
    </xf>
    <xf numFmtId="38" fontId="18" fillId="0" borderId="156" xfId="1" applyFont="1" applyFill="1" applyBorder="1" applyAlignment="1">
      <alignment vertical="center" shrinkToFit="1"/>
    </xf>
    <xf numFmtId="38" fontId="18" fillId="0" borderId="123" xfId="1" applyFont="1" applyFill="1" applyBorder="1" applyAlignment="1">
      <alignment vertical="center" shrinkToFit="1"/>
    </xf>
    <xf numFmtId="38" fontId="18" fillId="0" borderId="124" xfId="1" applyFont="1" applyFill="1" applyBorder="1" applyAlignment="1">
      <alignment vertical="center" shrinkToFit="1"/>
    </xf>
    <xf numFmtId="38" fontId="18" fillId="12" borderId="122" xfId="1" applyFont="1" applyFill="1" applyBorder="1" applyAlignment="1">
      <alignment vertical="center"/>
    </xf>
    <xf numFmtId="38" fontId="18" fillId="0" borderId="0" xfId="1" applyFont="1" applyFill="1" applyAlignment="1">
      <alignment vertical="center"/>
    </xf>
    <xf numFmtId="38" fontId="18" fillId="0" borderId="0" xfId="1" applyFont="1" applyFill="1" applyAlignment="1">
      <alignment horizontal="right" vertical="center"/>
    </xf>
    <xf numFmtId="0" fontId="24" fillId="0" borderId="0" xfId="0" applyFont="1" applyFill="1" applyBorder="1" applyAlignment="1">
      <alignment vertical="top" wrapText="1"/>
    </xf>
    <xf numFmtId="0" fontId="24" fillId="0" borderId="0" xfId="0" applyFont="1" applyFill="1" applyBorder="1" applyAlignment="1">
      <alignment vertical="top"/>
    </xf>
    <xf numFmtId="0" fontId="9" fillId="0" borderId="0" xfId="0" applyFont="1" applyFill="1" applyBorder="1" applyAlignment="1">
      <alignment horizontal="left" vertical="center"/>
    </xf>
    <xf numFmtId="0" fontId="9" fillId="0" borderId="0" xfId="0" applyFont="1" applyBorder="1" applyAlignment="1">
      <alignment horizontal="left" vertical="center"/>
    </xf>
    <xf numFmtId="0" fontId="10" fillId="4" borderId="5" xfId="0" applyFont="1" applyFill="1" applyBorder="1">
      <alignment vertical="center"/>
    </xf>
    <xf numFmtId="0" fontId="11" fillId="4" borderId="10" xfId="0" applyFont="1" applyFill="1" applyBorder="1" applyAlignment="1">
      <alignment horizontal="right" vertical="center"/>
    </xf>
    <xf numFmtId="0" fontId="11" fillId="4" borderId="13" xfId="0" applyFont="1" applyFill="1" applyBorder="1" applyAlignment="1">
      <alignment horizontal="right" vertical="center"/>
    </xf>
    <xf numFmtId="0" fontId="11" fillId="4" borderId="47" xfId="0" applyFont="1" applyFill="1" applyBorder="1" applyAlignment="1">
      <alignment horizontal="right" vertical="center"/>
    </xf>
    <xf numFmtId="0" fontId="11" fillId="4" borderId="48" xfId="0" applyFont="1" applyFill="1" applyBorder="1" applyAlignment="1">
      <alignment horizontal="right" vertical="center"/>
    </xf>
    <xf numFmtId="0" fontId="11" fillId="4" borderId="11" xfId="0" applyFont="1" applyFill="1" applyBorder="1" applyAlignment="1">
      <alignment horizontal="right" vertical="center"/>
    </xf>
    <xf numFmtId="0" fontId="11" fillId="4" borderId="3" xfId="0" applyFont="1" applyFill="1" applyBorder="1" applyAlignment="1">
      <alignment horizontal="right" vertical="center"/>
    </xf>
    <xf numFmtId="0" fontId="10" fillId="4" borderId="6" xfId="0" applyFont="1" applyFill="1" applyBorder="1">
      <alignment vertical="center"/>
    </xf>
    <xf numFmtId="0" fontId="11" fillId="4" borderId="5" xfId="0" applyFont="1" applyFill="1" applyBorder="1" applyAlignment="1">
      <alignment horizontal="right" vertical="center"/>
    </xf>
    <xf numFmtId="0" fontId="10" fillId="4" borderId="16" xfId="0" applyFont="1" applyFill="1" applyBorder="1">
      <alignment vertical="center"/>
    </xf>
    <xf numFmtId="0" fontId="11" fillId="4" borderId="2" xfId="0" applyFont="1" applyFill="1" applyBorder="1" applyAlignment="1">
      <alignment horizontal="right" vertical="center"/>
    </xf>
    <xf numFmtId="0" fontId="11" fillId="4" borderId="34" xfId="0" applyFont="1" applyFill="1" applyBorder="1" applyAlignment="1">
      <alignment horizontal="right" vertical="center"/>
    </xf>
    <xf numFmtId="0" fontId="11" fillId="4" borderId="35" xfId="0" applyFont="1" applyFill="1" applyBorder="1" applyAlignment="1">
      <alignment horizontal="right" vertical="center"/>
    </xf>
    <xf numFmtId="0" fontId="9" fillId="4" borderId="8" xfId="0" applyFont="1" applyFill="1" applyBorder="1" applyAlignment="1">
      <alignment vertical="center"/>
    </xf>
    <xf numFmtId="0" fontId="10" fillId="4" borderId="2" xfId="0" applyFont="1" applyFill="1" applyBorder="1">
      <alignment vertical="center"/>
    </xf>
    <xf numFmtId="0" fontId="11" fillId="4" borderId="3" xfId="0" applyFont="1" applyFill="1" applyBorder="1" applyAlignment="1">
      <alignment vertical="center"/>
    </xf>
    <xf numFmtId="0" fontId="10" fillId="4" borderId="14" xfId="0" applyFont="1" applyFill="1" applyBorder="1">
      <alignment vertical="center"/>
    </xf>
    <xf numFmtId="0" fontId="11" fillId="4" borderId="5" xfId="0" applyFont="1" applyFill="1" applyBorder="1" applyAlignment="1">
      <alignment vertical="center" wrapText="1"/>
    </xf>
    <xf numFmtId="0" fontId="11" fillId="4" borderId="27" xfId="0" applyFont="1" applyFill="1" applyBorder="1" applyAlignment="1">
      <alignment vertical="center" wrapText="1"/>
    </xf>
    <xf numFmtId="0" fontId="11" fillId="4" borderId="2" xfId="0" applyFont="1" applyFill="1" applyBorder="1" applyAlignment="1">
      <alignment vertical="center" wrapText="1"/>
    </xf>
    <xf numFmtId="0" fontId="11" fillId="4" borderId="0" xfId="0" applyFont="1" applyFill="1" applyBorder="1" applyAlignment="1">
      <alignment horizontal="right" vertical="center"/>
    </xf>
    <xf numFmtId="0" fontId="10" fillId="4" borderId="13" xfId="0" applyFont="1" applyFill="1" applyBorder="1">
      <alignment vertical="center"/>
    </xf>
    <xf numFmtId="0" fontId="10" fillId="4" borderId="45" xfId="0" applyFont="1" applyFill="1" applyBorder="1">
      <alignment vertical="center"/>
    </xf>
    <xf numFmtId="0" fontId="11" fillId="4" borderId="46" xfId="0" applyFont="1" applyFill="1" applyBorder="1" applyAlignment="1">
      <alignment horizontal="right" vertical="center"/>
    </xf>
    <xf numFmtId="0" fontId="11" fillId="4" borderId="19" xfId="0" applyFont="1" applyFill="1" applyBorder="1" applyAlignment="1">
      <alignment horizontal="right" vertical="center"/>
    </xf>
    <xf numFmtId="0" fontId="9" fillId="4" borderId="5" xfId="0" applyFont="1" applyFill="1" applyBorder="1" applyAlignment="1">
      <alignment vertical="center"/>
    </xf>
    <xf numFmtId="0" fontId="9" fillId="4" borderId="2" xfId="0" applyFont="1" applyFill="1" applyBorder="1" applyAlignment="1">
      <alignment vertical="center"/>
    </xf>
    <xf numFmtId="0" fontId="31" fillId="3" borderId="0" xfId="0" applyFont="1" applyFill="1" applyAlignment="1">
      <alignment vertical="center" wrapText="1"/>
    </xf>
    <xf numFmtId="0" fontId="31" fillId="3" borderId="0" xfId="0" applyFont="1" applyFill="1" applyAlignment="1">
      <alignment horizontal="center" vertical="center" wrapText="1"/>
    </xf>
    <xf numFmtId="0" fontId="31" fillId="3" borderId="0" xfId="0" applyFont="1" applyFill="1" applyAlignment="1">
      <alignment vertical="center"/>
    </xf>
    <xf numFmtId="0" fontId="31" fillId="3" borderId="0" xfId="0" applyFont="1" applyFill="1" applyAlignment="1">
      <alignment horizontal="left" vertical="center"/>
    </xf>
    <xf numFmtId="0" fontId="12" fillId="0" borderId="9" xfId="0" applyFont="1" applyBorder="1" applyAlignment="1" applyProtection="1">
      <alignment horizontal="right" vertical="center"/>
      <protection locked="0"/>
    </xf>
    <xf numFmtId="0" fontId="12" fillId="0" borderId="0" xfId="0" applyFont="1" applyBorder="1" applyAlignment="1" applyProtection="1">
      <alignment horizontal="right" vertical="center"/>
      <protection locked="0"/>
    </xf>
    <xf numFmtId="0" fontId="31" fillId="3" borderId="0" xfId="0" applyFont="1" applyFill="1" applyAlignment="1">
      <alignment horizontal="left" vertical="center" wrapText="1"/>
    </xf>
    <xf numFmtId="0" fontId="59" fillId="3" borderId="0" xfId="2" applyFill="1" applyAlignment="1">
      <alignment horizontal="right" vertical="center"/>
    </xf>
    <xf numFmtId="0" fontId="12" fillId="0" borderId="1" xfId="0" applyFont="1" applyBorder="1" applyAlignment="1" applyProtection="1">
      <alignment horizontal="right" vertical="center"/>
      <protection locked="0"/>
    </xf>
    <xf numFmtId="0" fontId="12" fillId="0" borderId="2" xfId="0" applyFont="1" applyBorder="1" applyAlignment="1" applyProtection="1">
      <alignment horizontal="right" vertical="center"/>
      <protection locked="0"/>
    </xf>
    <xf numFmtId="0" fontId="12" fillId="0" borderId="2" xfId="0" applyFont="1" applyBorder="1" applyAlignment="1" applyProtection="1">
      <alignment horizontal="left" vertical="center"/>
      <protection locked="0"/>
    </xf>
    <xf numFmtId="0" fontId="12" fillId="0" borderId="5" xfId="0" applyFont="1" applyBorder="1" applyAlignment="1" applyProtection="1">
      <alignment horizontal="right" vertical="center"/>
      <protection locked="0"/>
    </xf>
    <xf numFmtId="0" fontId="12" fillId="0" borderId="0" xfId="0" applyFont="1" applyBorder="1" applyAlignment="1" applyProtection="1">
      <alignment horizontal="right" vertical="center"/>
    </xf>
    <xf numFmtId="0" fontId="12" fillId="0" borderId="2" xfId="0" applyFont="1" applyBorder="1" applyAlignment="1" applyProtection="1">
      <alignment horizontal="left" vertical="center" wrapText="1"/>
      <protection locked="0"/>
    </xf>
    <xf numFmtId="0" fontId="12" fillId="0" borderId="4" xfId="0" applyFont="1" applyBorder="1" applyAlignment="1" applyProtection="1">
      <alignment horizontal="right" vertical="center"/>
      <protection locked="0"/>
    </xf>
    <xf numFmtId="0" fontId="12" fillId="0" borderId="0" xfId="0" applyFont="1" applyFill="1" applyBorder="1" applyAlignment="1" applyProtection="1">
      <alignment vertical="center" wrapText="1"/>
      <protection locked="0"/>
    </xf>
    <xf numFmtId="0" fontId="12" fillId="3" borderId="23"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11" fillId="0" borderId="101" xfId="0" applyFont="1" applyBorder="1" applyAlignment="1" applyProtection="1">
      <alignment horizontal="right" vertical="center" wrapText="1"/>
      <protection locked="0"/>
    </xf>
    <xf numFmtId="0" fontId="11" fillId="0" borderId="102" xfId="0" applyFont="1" applyBorder="1" applyAlignment="1" applyProtection="1">
      <alignment horizontal="right" vertical="center" wrapText="1"/>
      <protection locked="0"/>
    </xf>
    <xf numFmtId="0" fontId="7" fillId="0" borderId="29" xfId="0" applyFont="1" applyBorder="1" applyAlignment="1" applyProtection="1">
      <alignment horizontal="right"/>
      <protection locked="0"/>
    </xf>
    <xf numFmtId="0" fontId="7" fillId="0" borderId="12" xfId="0" applyFont="1" applyBorder="1" applyAlignment="1" applyProtection="1">
      <alignment horizontal="right"/>
      <protection locked="0"/>
    </xf>
    <xf numFmtId="0" fontId="7" fillId="0" borderId="1" xfId="0" applyFont="1" applyBorder="1" applyAlignment="1" applyProtection="1">
      <alignment horizontal="right"/>
      <protection locked="0"/>
    </xf>
    <xf numFmtId="0" fontId="7" fillId="0" borderId="2" xfId="0" applyFont="1" applyBorder="1" applyAlignment="1" applyProtection="1">
      <alignment horizontal="right"/>
      <protection locked="0"/>
    </xf>
    <xf numFmtId="0" fontId="9" fillId="3" borderId="23"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23"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9" fillId="0" borderId="0" xfId="0" applyFont="1" applyBorder="1" applyAlignment="1">
      <alignment horizontal="center" vertical="center"/>
    </xf>
    <xf numFmtId="0" fontId="9" fillId="0" borderId="5"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2" fillId="0" borderId="2" xfId="0" applyFont="1" applyFill="1" applyBorder="1" applyAlignment="1" applyProtection="1">
      <alignment vertical="center" wrapText="1"/>
      <protection locked="0"/>
    </xf>
    <xf numFmtId="0" fontId="9" fillId="0"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52" xfId="0" applyFont="1" applyFill="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9" fillId="3" borderId="14"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12" fillId="0" borderId="5" xfId="0" applyFont="1" applyFill="1" applyBorder="1" applyAlignment="1" applyProtection="1">
      <alignment vertical="center" wrapText="1"/>
      <protection locked="0"/>
    </xf>
    <xf numFmtId="0" fontId="9" fillId="3" borderId="17"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1"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5" xfId="0" applyFont="1" applyFill="1" applyBorder="1" applyAlignment="1">
      <alignment horizontal="center" vertical="center"/>
    </xf>
    <xf numFmtId="0" fontId="39" fillId="3" borderId="8" xfId="0" applyFont="1" applyFill="1" applyBorder="1" applyAlignment="1">
      <alignment horizontal="center" vertical="center"/>
    </xf>
    <xf numFmtId="0" fontId="39" fillId="3" borderId="9" xfId="0" applyFont="1" applyFill="1" applyBorder="1" applyAlignment="1">
      <alignment horizontal="center" vertical="center"/>
    </xf>
    <xf numFmtId="0" fontId="39" fillId="3" borderId="0" xfId="0" applyFont="1" applyFill="1" applyBorder="1" applyAlignment="1">
      <alignment horizontal="center" vertical="center"/>
    </xf>
    <xf numFmtId="0" fontId="39" fillId="3" borderId="11" xfId="0" applyFont="1" applyFill="1" applyBorder="1" applyAlignment="1">
      <alignment horizontal="center" vertical="center"/>
    </xf>
    <xf numFmtId="0" fontId="39" fillId="3" borderId="1" xfId="0" applyFont="1" applyFill="1" applyBorder="1" applyAlignment="1">
      <alignment horizontal="center" vertical="center"/>
    </xf>
    <xf numFmtId="0" fontId="39" fillId="3" borderId="2" xfId="0" applyFont="1" applyFill="1" applyBorder="1" applyAlignment="1">
      <alignment horizontal="center" vertical="center"/>
    </xf>
    <xf numFmtId="0" fontId="39" fillId="3" borderId="3" xfId="0" applyFont="1" applyFill="1" applyBorder="1" applyAlignment="1">
      <alignment horizontal="center" vertical="center"/>
    </xf>
    <xf numFmtId="0" fontId="25" fillId="0" borderId="0" xfId="0" applyFont="1" applyBorder="1" applyAlignment="1">
      <alignment horizontal="center" vertical="center" shrinkToFit="1"/>
    </xf>
    <xf numFmtId="0" fontId="26" fillId="0" borderId="0" xfId="0" applyFont="1" applyBorder="1" applyAlignment="1">
      <alignment horizontal="center" vertical="center"/>
    </xf>
    <xf numFmtId="0" fontId="26" fillId="0" borderId="18" xfId="0" applyFont="1" applyBorder="1" applyAlignment="1">
      <alignment horizontal="center" vertical="center"/>
    </xf>
    <xf numFmtId="0" fontId="10" fillId="4" borderId="36" xfId="0" applyFont="1" applyFill="1" applyBorder="1" applyAlignment="1">
      <alignment horizontal="right"/>
    </xf>
    <xf numFmtId="0" fontId="10" fillId="4" borderId="5" xfId="0" applyFont="1" applyFill="1" applyBorder="1" applyAlignment="1">
      <alignment horizontal="right"/>
    </xf>
    <xf numFmtId="0" fontId="10" fillId="4" borderId="37" xfId="0" applyFont="1" applyFill="1" applyBorder="1" applyAlignment="1">
      <alignment horizontal="right"/>
    </xf>
    <xf numFmtId="0" fontId="10" fillId="4" borderId="18" xfId="0" applyFont="1" applyFill="1" applyBorder="1" applyAlignment="1">
      <alignment horizontal="right"/>
    </xf>
    <xf numFmtId="0" fontId="10" fillId="4" borderId="38" xfId="0" applyFont="1" applyFill="1" applyBorder="1" applyAlignment="1">
      <alignment horizontal="right"/>
    </xf>
    <xf numFmtId="0" fontId="10" fillId="4" borderId="12" xfId="0" applyFont="1" applyFill="1" applyBorder="1" applyAlignment="1">
      <alignment horizontal="right"/>
    </xf>
    <xf numFmtId="0" fontId="10" fillId="4" borderId="112" xfId="0" applyFont="1" applyFill="1" applyBorder="1" applyAlignment="1">
      <alignment horizontal="right"/>
    </xf>
    <xf numFmtId="0" fontId="10" fillId="4" borderId="43" xfId="0" applyFont="1" applyFill="1" applyBorder="1" applyAlignment="1">
      <alignment horizontal="right"/>
    </xf>
    <xf numFmtId="38" fontId="10" fillId="4" borderId="40" xfId="1" applyFont="1" applyFill="1" applyBorder="1" applyAlignment="1">
      <alignment horizontal="right"/>
    </xf>
    <xf numFmtId="38" fontId="10" fillId="4" borderId="41" xfId="1" applyFont="1" applyFill="1" applyBorder="1" applyAlignment="1">
      <alignment horizontal="right"/>
    </xf>
    <xf numFmtId="38" fontId="10" fillId="4" borderId="42" xfId="1" applyFont="1" applyFill="1" applyBorder="1" applyAlignment="1">
      <alignment horizontal="right"/>
    </xf>
    <xf numFmtId="38" fontId="10" fillId="4" borderId="43" xfId="1" applyFont="1" applyFill="1" applyBorder="1" applyAlignment="1">
      <alignment horizontal="right"/>
    </xf>
    <xf numFmtId="0" fontId="13" fillId="0" borderId="4" xfId="0" applyFont="1" applyBorder="1" applyAlignment="1" applyProtection="1">
      <alignment horizontal="right" vertical="center"/>
      <protection locked="0"/>
    </xf>
    <xf numFmtId="0" fontId="13" fillId="0" borderId="5" xfId="0" applyFont="1" applyBorder="1" applyAlignment="1" applyProtection="1">
      <alignment horizontal="right" vertical="center"/>
      <protection locked="0"/>
    </xf>
    <xf numFmtId="0" fontId="13" fillId="0" borderId="1" xfId="0" applyFont="1" applyBorder="1" applyAlignment="1" applyProtection="1">
      <alignment horizontal="right" vertical="center"/>
      <protection locked="0"/>
    </xf>
    <xf numFmtId="0" fontId="13" fillId="0" borderId="2" xfId="0" applyFont="1" applyBorder="1" applyAlignment="1" applyProtection="1">
      <alignment horizontal="right" vertical="center"/>
      <protection locked="0"/>
    </xf>
    <xf numFmtId="0" fontId="4" fillId="0" borderId="67" xfId="0" applyFont="1" applyBorder="1" applyAlignment="1" applyProtection="1">
      <alignment horizontal="center" vertical="center"/>
      <protection locked="0"/>
    </xf>
    <xf numFmtId="0" fontId="29" fillId="3" borderId="0" xfId="0" applyFont="1" applyFill="1" applyAlignment="1">
      <alignment horizontal="center" vertical="center"/>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0" xfId="0" applyFont="1" applyBorder="1" applyAlignment="1">
      <alignment horizontal="left" vertical="top" wrapText="1"/>
    </xf>
    <xf numFmtId="0" fontId="25" fillId="0" borderId="11" xfId="0" applyFont="1" applyBorder="1" applyAlignment="1">
      <alignment horizontal="left" vertical="top" wrapText="1"/>
    </xf>
    <xf numFmtId="0" fontId="9" fillId="0" borderId="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38" fontId="10" fillId="0" borderId="4" xfId="1" applyFont="1" applyBorder="1" applyAlignment="1" applyProtection="1">
      <alignment horizontal="right" vertical="center"/>
      <protection locked="0"/>
    </xf>
    <xf numFmtId="38" fontId="10" fillId="0" borderId="5" xfId="1" applyFont="1" applyBorder="1" applyAlignment="1" applyProtection="1">
      <alignment horizontal="right" vertical="center"/>
      <protection locked="0"/>
    </xf>
    <xf numFmtId="38" fontId="10" fillId="0" borderId="1" xfId="1" applyFont="1" applyBorder="1" applyAlignment="1" applyProtection="1">
      <alignment horizontal="right" vertical="center"/>
      <protection locked="0"/>
    </xf>
    <xf numFmtId="38" fontId="10" fillId="0" borderId="2" xfId="1" applyFont="1" applyBorder="1" applyAlignment="1" applyProtection="1">
      <alignment horizontal="right" vertical="center"/>
      <protection locked="0"/>
    </xf>
    <xf numFmtId="0" fontId="0" fillId="0" borderId="8" xfId="0" applyBorder="1" applyAlignment="1">
      <alignment horizontal="center" vertical="center"/>
    </xf>
    <xf numFmtId="0" fontId="0" fillId="0" borderId="3" xfId="0" applyBorder="1" applyAlignment="1">
      <alignment horizontal="center" vertical="center"/>
    </xf>
    <xf numFmtId="0" fontId="4" fillId="0" borderId="59"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25" fillId="0" borderId="12" xfId="0" applyFont="1" applyBorder="1" applyAlignment="1">
      <alignment horizontal="center" vertical="center"/>
    </xf>
    <xf numFmtId="0" fontId="25" fillId="0" borderId="0" xfId="0" applyFont="1" applyBorder="1" applyAlignment="1">
      <alignment horizontal="center" vertical="center"/>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11" fillId="4" borderId="101" xfId="0" applyFont="1" applyFill="1" applyBorder="1" applyAlignment="1">
      <alignment horizontal="right" vertical="center" wrapText="1"/>
    </xf>
    <xf numFmtId="0" fontId="11" fillId="4" borderId="102" xfId="0" applyFont="1" applyFill="1" applyBorder="1" applyAlignment="1">
      <alignment horizontal="right" vertical="center" wrapText="1"/>
    </xf>
    <xf numFmtId="0" fontId="11" fillId="0" borderId="109" xfId="0" applyFont="1" applyBorder="1" applyAlignment="1" applyProtection="1">
      <alignment horizontal="left" vertical="center" wrapText="1"/>
      <protection locked="0"/>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33" xfId="0" applyFont="1" applyBorder="1" applyAlignment="1" applyProtection="1">
      <alignment horizontal="right" vertical="center" wrapText="1"/>
      <protection locked="0"/>
    </xf>
    <xf numFmtId="0" fontId="11" fillId="0" borderId="27" xfId="0" applyFont="1" applyBorder="1" applyAlignment="1" applyProtection="1">
      <alignment horizontal="right" vertical="center" wrapText="1"/>
      <protection locked="0"/>
    </xf>
    <xf numFmtId="0" fontId="11" fillId="4" borderId="33" xfId="0" applyFont="1" applyFill="1" applyBorder="1" applyAlignment="1">
      <alignment horizontal="right" vertical="center" wrapText="1"/>
    </xf>
    <xf numFmtId="0" fontId="11" fillId="4" borderId="27" xfId="0" applyFont="1" applyFill="1" applyBorder="1" applyAlignment="1">
      <alignment horizontal="right" vertical="center" wrapText="1"/>
    </xf>
    <xf numFmtId="0" fontId="11" fillId="0" borderId="32"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2" fillId="3" borderId="23"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8" xfId="0" applyFont="1" applyFill="1" applyBorder="1" applyAlignment="1">
      <alignment horizontal="center" vertical="center"/>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32" xfId="0" applyFont="1" applyFill="1" applyBorder="1" applyAlignment="1">
      <alignment horizontal="left" vertical="center" shrinkToFit="1"/>
    </xf>
    <xf numFmtId="0" fontId="9" fillId="3" borderId="27" xfId="0" applyFont="1" applyFill="1" applyBorder="1" applyAlignment="1">
      <alignment horizontal="left" vertical="center" shrinkToFit="1"/>
    </xf>
    <xf numFmtId="0" fontId="9" fillId="3" borderId="100" xfId="0" applyFont="1" applyFill="1" applyBorder="1" applyAlignment="1">
      <alignment horizontal="left" vertical="center" shrinkToFit="1"/>
    </xf>
    <xf numFmtId="0" fontId="11" fillId="0" borderId="30" xfId="0" applyFont="1" applyBorder="1" applyAlignment="1" applyProtection="1">
      <alignment horizontal="right" vertical="center" wrapText="1"/>
      <protection locked="0"/>
    </xf>
    <xf numFmtId="0" fontId="11" fillId="0" borderId="31" xfId="0" applyFont="1" applyBorder="1" applyAlignment="1" applyProtection="1">
      <alignment horizontal="right" vertical="center" wrapText="1"/>
      <protection locked="0"/>
    </xf>
    <xf numFmtId="0" fontId="11" fillId="4" borderId="30" xfId="0" applyFont="1" applyFill="1" applyBorder="1" applyAlignment="1">
      <alignment horizontal="right" vertical="center" wrapText="1"/>
    </xf>
    <xf numFmtId="0" fontId="11" fillId="4" borderId="31" xfId="0" applyFont="1" applyFill="1" applyBorder="1" applyAlignment="1">
      <alignment horizontal="right" vertical="center" wrapText="1"/>
    </xf>
    <xf numFmtId="0" fontId="11" fillId="0" borderId="64"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9" fillId="3" borderId="109" xfId="0" applyFont="1" applyFill="1" applyBorder="1" applyAlignment="1">
      <alignment horizontal="center" vertical="center" wrapText="1"/>
    </xf>
    <xf numFmtId="0" fontId="9" fillId="3" borderId="102" xfId="0" applyFont="1" applyFill="1" applyBorder="1" applyAlignment="1">
      <alignment horizontal="center" vertical="center" wrapText="1"/>
    </xf>
    <xf numFmtId="0" fontId="9" fillId="3" borderId="110"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7" fillId="4" borderId="29" xfId="0" applyFont="1" applyFill="1" applyBorder="1" applyAlignment="1">
      <alignment horizontal="center"/>
    </xf>
    <xf numFmtId="0" fontId="7" fillId="4" borderId="12" xfId="0" applyFont="1" applyFill="1" applyBorder="1" applyAlignment="1">
      <alignment horizontal="center"/>
    </xf>
    <xf numFmtId="0" fontId="7" fillId="4" borderId="1" xfId="0" applyFont="1" applyFill="1" applyBorder="1" applyAlignment="1">
      <alignment horizontal="center"/>
    </xf>
    <xf numFmtId="0" fontId="7" fillId="4" borderId="2" xfId="0" applyFont="1" applyFill="1" applyBorder="1" applyAlignment="1">
      <alignment horizontal="center"/>
    </xf>
    <xf numFmtId="0" fontId="9" fillId="3" borderId="32"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4" fillId="0" borderId="9"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3" borderId="32"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100" xfId="0" applyFont="1" applyFill="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Border="1" applyAlignment="1">
      <alignment vertical="center"/>
    </xf>
    <xf numFmtId="0" fontId="9" fillId="0" borderId="2" xfId="0" applyFont="1" applyBorder="1" applyAlignment="1">
      <alignment vertical="center"/>
    </xf>
    <xf numFmtId="0" fontId="26"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5" xfId="0" applyFont="1" applyFill="1" applyBorder="1" applyAlignment="1">
      <alignment horizontal="left" vertical="center"/>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28" fillId="0" borderId="0" xfId="0" applyFont="1" applyBorder="1" applyAlignment="1">
      <alignment horizontal="center" vertical="center"/>
    </xf>
    <xf numFmtId="0" fontId="10" fillId="0" borderId="0"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25" fillId="0" borderId="0" xfId="0" applyFont="1" applyAlignment="1">
      <alignment horizontal="left" vertical="center" wrapText="1"/>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26" fillId="0" borderId="5" xfId="0" applyFont="1" applyBorder="1" applyAlignment="1">
      <alignment horizontal="left" vertical="center" wrapText="1"/>
    </xf>
    <xf numFmtId="38" fontId="7" fillId="4" borderId="105" xfId="1" applyFont="1" applyFill="1" applyBorder="1" applyAlignment="1">
      <alignment horizontal="right" vertical="center"/>
    </xf>
    <xf numFmtId="38" fontId="7" fillId="4" borderId="106" xfId="1" applyFont="1" applyFill="1" applyBorder="1" applyAlignment="1">
      <alignment horizontal="right" vertical="center"/>
    </xf>
    <xf numFmtId="38" fontId="7" fillId="4" borderId="107" xfId="1" applyFont="1" applyFill="1" applyBorder="1" applyAlignment="1">
      <alignment horizontal="right" vertical="center"/>
    </xf>
    <xf numFmtId="38" fontId="7" fillId="4" borderId="108" xfId="1" applyFont="1" applyFill="1" applyBorder="1" applyAlignment="1">
      <alignment horizontal="right" vertical="center"/>
    </xf>
    <xf numFmtId="176" fontId="7" fillId="4" borderId="74" xfId="0" applyNumberFormat="1" applyFont="1" applyFill="1" applyBorder="1" applyAlignment="1">
      <alignment horizontal="right" vertical="center"/>
    </xf>
    <xf numFmtId="176" fontId="7" fillId="4" borderId="2" xfId="0" applyNumberFormat="1" applyFont="1" applyFill="1" applyBorder="1" applyAlignment="1">
      <alignment horizontal="right" vertical="center"/>
    </xf>
    <xf numFmtId="0" fontId="12" fillId="3" borderId="23"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5" xfId="0" applyFont="1" applyFill="1" applyBorder="1" applyAlignment="1">
      <alignment horizontal="center" vertical="center"/>
    </xf>
    <xf numFmtId="38" fontId="7" fillId="0" borderId="5" xfId="1" applyFont="1" applyBorder="1" applyAlignment="1" applyProtection="1">
      <alignment horizontal="right" vertical="center"/>
      <protection locked="0"/>
    </xf>
    <xf numFmtId="38" fontId="7" fillId="0" borderId="2" xfId="1" applyFont="1" applyBorder="1" applyAlignment="1" applyProtection="1">
      <alignment horizontal="right" vertical="center"/>
      <protection locked="0"/>
    </xf>
    <xf numFmtId="0" fontId="9" fillId="3" borderId="13" xfId="0" applyFont="1" applyFill="1" applyBorder="1" applyAlignment="1">
      <alignment horizontal="center" vertical="center"/>
    </xf>
    <xf numFmtId="0" fontId="9" fillId="3" borderId="10" xfId="0" applyFont="1" applyFill="1" applyBorder="1" applyAlignment="1">
      <alignment horizontal="center" vertical="center"/>
    </xf>
    <xf numFmtId="0" fontId="7" fillId="0" borderId="4"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1" xfId="0" applyFont="1" applyBorder="1" applyAlignment="1" applyProtection="1">
      <alignment horizontal="right" vertical="center"/>
      <protection locked="0"/>
    </xf>
    <xf numFmtId="0" fontId="7" fillId="0" borderId="2" xfId="0" applyFont="1" applyBorder="1" applyAlignment="1" applyProtection="1">
      <alignment horizontal="right" vertical="center"/>
      <protection locked="0"/>
    </xf>
    <xf numFmtId="0" fontId="7" fillId="0" borderId="6" xfId="0" applyFont="1" applyBorder="1" applyAlignment="1" applyProtection="1">
      <alignment horizontal="right" vertical="center"/>
      <protection locked="0"/>
    </xf>
    <xf numFmtId="0" fontId="7" fillId="0" borderId="16" xfId="0" applyFont="1" applyBorder="1" applyAlignment="1" applyProtection="1">
      <alignment horizontal="right" vertical="center"/>
      <protection locked="0"/>
    </xf>
    <xf numFmtId="0" fontId="7" fillId="4" borderId="5" xfId="0" applyFont="1" applyFill="1" applyBorder="1" applyAlignment="1">
      <alignment horizontal="right" vertical="center"/>
    </xf>
    <xf numFmtId="0" fontId="7" fillId="4" borderId="2" xfId="0" applyFont="1" applyFill="1" applyBorder="1" applyAlignment="1">
      <alignment horizontal="right" vertical="center"/>
    </xf>
    <xf numFmtId="0" fontId="10" fillId="3" borderId="23"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52" xfId="0" applyFont="1" applyFill="1" applyBorder="1" applyAlignment="1">
      <alignment horizontal="center" vertical="center"/>
    </xf>
    <xf numFmtId="0" fontId="7" fillId="0" borderId="29" xfId="0" applyFont="1" applyBorder="1" applyAlignment="1" applyProtection="1">
      <alignment horizontal="right" vertical="center"/>
      <protection locked="0"/>
    </xf>
    <xf numFmtId="0" fontId="7" fillId="0" borderId="12" xfId="0" applyFont="1" applyBorder="1" applyAlignment="1" applyProtection="1">
      <alignment horizontal="right" vertical="center"/>
      <protection locked="0"/>
    </xf>
    <xf numFmtId="0" fontId="7" fillId="0" borderId="23" xfId="0" applyFont="1" applyBorder="1" applyAlignment="1" applyProtection="1">
      <alignment horizontal="right" vertical="center"/>
      <protection locked="0"/>
    </xf>
    <xf numFmtId="0" fontId="7" fillId="4" borderId="38" xfId="0" applyFont="1" applyFill="1" applyBorder="1" applyAlignment="1">
      <alignment horizontal="right" vertical="center"/>
    </xf>
    <xf numFmtId="0" fontId="7" fillId="4" borderId="12" xfId="0" applyFont="1" applyFill="1" applyBorder="1" applyAlignment="1">
      <alignment horizontal="right" vertical="center"/>
    </xf>
    <xf numFmtId="0" fontId="7" fillId="4" borderId="39" xfId="0" applyFont="1" applyFill="1" applyBorder="1" applyAlignment="1">
      <alignment horizontal="right" vertical="center"/>
    </xf>
    <xf numFmtId="0" fontId="7" fillId="4" borderId="0" xfId="0" applyFont="1" applyFill="1" applyBorder="1" applyAlignment="1">
      <alignment horizontal="right" vertical="center"/>
    </xf>
    <xf numFmtId="176" fontId="7" fillId="0" borderId="23" xfId="0" applyNumberFormat="1" applyFont="1" applyBorder="1" applyAlignment="1" applyProtection="1">
      <alignment horizontal="right" vertical="center"/>
      <protection locked="0"/>
    </xf>
    <xf numFmtId="176" fontId="7" fillId="0" borderId="12" xfId="0" applyNumberFormat="1" applyFont="1" applyBorder="1" applyAlignment="1" applyProtection="1">
      <alignment horizontal="right" vertical="center"/>
      <protection locked="0"/>
    </xf>
    <xf numFmtId="176" fontId="7" fillId="0" borderId="104" xfId="0" applyNumberFormat="1" applyFont="1" applyBorder="1" applyAlignment="1" applyProtection="1">
      <alignment horizontal="right" vertical="center"/>
      <protection locked="0"/>
    </xf>
    <xf numFmtId="176" fontId="7" fillId="0" borderId="87" xfId="0" applyNumberFormat="1" applyFont="1" applyBorder="1" applyAlignment="1" applyProtection="1">
      <alignment horizontal="right" vertical="center"/>
      <protection locked="0"/>
    </xf>
    <xf numFmtId="0" fontId="7" fillId="0" borderId="20" xfId="0" applyFont="1" applyBorder="1" applyAlignment="1" applyProtection="1">
      <alignment horizontal="right" vertical="center"/>
      <protection locked="0"/>
    </xf>
    <xf numFmtId="0" fontId="7" fillId="0" borderId="18" xfId="0" applyFont="1" applyBorder="1" applyAlignment="1" applyProtection="1">
      <alignment horizontal="right" vertical="center"/>
      <protection locked="0"/>
    </xf>
    <xf numFmtId="0" fontId="7" fillId="0" borderId="21" xfId="0" applyFont="1" applyBorder="1" applyAlignment="1" applyProtection="1">
      <alignment horizontal="right" vertical="center"/>
      <protection locked="0"/>
    </xf>
    <xf numFmtId="0" fontId="7" fillId="4" borderId="36" xfId="0" applyFont="1" applyFill="1" applyBorder="1" applyAlignment="1">
      <alignment horizontal="right" vertical="center"/>
    </xf>
    <xf numFmtId="0" fontId="7" fillId="4" borderId="37" xfId="0" applyFont="1" applyFill="1" applyBorder="1" applyAlignment="1">
      <alignment horizontal="right" vertical="center"/>
    </xf>
    <xf numFmtId="0" fontId="7" fillId="4" borderId="18" xfId="0" applyFont="1" applyFill="1" applyBorder="1" applyAlignment="1">
      <alignment horizontal="right" vertical="center"/>
    </xf>
    <xf numFmtId="176" fontId="7" fillId="0" borderId="6" xfId="0" applyNumberFormat="1" applyFont="1" applyBorder="1" applyAlignment="1" applyProtection="1">
      <alignment horizontal="right" vertical="center"/>
      <protection locked="0"/>
    </xf>
    <xf numFmtId="176" fontId="7" fillId="0" borderId="5" xfId="0" applyNumberFormat="1" applyFont="1" applyBorder="1" applyAlignment="1" applyProtection="1">
      <alignment horizontal="right" vertical="center"/>
      <protection locked="0"/>
    </xf>
    <xf numFmtId="176" fontId="7" fillId="0" borderId="21" xfId="0" applyNumberFormat="1" applyFont="1" applyBorder="1" applyAlignment="1" applyProtection="1">
      <alignment horizontal="right" vertical="center"/>
      <protection locked="0"/>
    </xf>
    <xf numFmtId="176" fontId="7" fillId="0" borderId="18" xfId="0" applyNumberFormat="1" applyFont="1" applyBorder="1" applyAlignment="1" applyProtection="1">
      <alignment horizontal="right" vertical="center"/>
      <protection locked="0"/>
    </xf>
    <xf numFmtId="0" fontId="4" fillId="0" borderId="0" xfId="0" applyFont="1" applyAlignment="1">
      <alignment horizontal="left" vertical="center" wrapText="1" shrinkToFit="1"/>
    </xf>
    <xf numFmtId="0" fontId="12" fillId="3" borderId="13"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xf>
    <xf numFmtId="0" fontId="12" fillId="3" borderId="1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2" xfId="0" applyFont="1" applyFill="1" applyBorder="1" applyAlignment="1">
      <alignment horizontal="center" vertical="center"/>
    </xf>
    <xf numFmtId="0" fontId="7" fillId="0" borderId="0" xfId="0" applyFont="1" applyBorder="1" applyAlignment="1">
      <alignment horizontal="center" vertical="center"/>
    </xf>
    <xf numFmtId="0" fontId="0" fillId="3" borderId="12" xfId="0" applyFill="1" applyBorder="1" applyAlignment="1">
      <alignment horizontal="center" vertical="center"/>
    </xf>
    <xf numFmtId="0" fontId="0" fillId="3" borderId="21" xfId="0" applyFill="1" applyBorder="1" applyAlignment="1">
      <alignment horizontal="center" vertical="center"/>
    </xf>
    <xf numFmtId="0" fontId="0" fillId="3" borderId="18" xfId="0"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38" fontId="13" fillId="0" borderId="0" xfId="1" applyFont="1" applyBorder="1" applyAlignment="1">
      <alignment horizontal="right" vertical="center"/>
    </xf>
    <xf numFmtId="0" fontId="10" fillId="0" borderId="0" xfId="0" applyFont="1" applyBorder="1" applyAlignment="1">
      <alignment horizontal="left" vertical="center"/>
    </xf>
    <xf numFmtId="0" fontId="35" fillId="0" borderId="5" xfId="0" applyFont="1" applyBorder="1" applyAlignment="1">
      <alignment horizontal="left" vertical="center" wrapText="1"/>
    </xf>
    <xf numFmtId="0" fontId="35" fillId="0" borderId="0" xfId="0" applyFont="1" applyBorder="1" applyAlignment="1">
      <alignment horizontal="left" vertical="center" wrapText="1"/>
    </xf>
    <xf numFmtId="38" fontId="7" fillId="4" borderId="76" xfId="1" applyFont="1" applyFill="1" applyBorder="1" applyAlignment="1">
      <alignment horizontal="right" vertical="center"/>
    </xf>
    <xf numFmtId="38" fontId="7" fillId="4" borderId="77" xfId="1" applyFont="1" applyFill="1" applyBorder="1" applyAlignment="1">
      <alignment horizontal="right" vertical="center"/>
    </xf>
    <xf numFmtId="38" fontId="7" fillId="4" borderId="78" xfId="1" applyFont="1" applyFill="1" applyBorder="1" applyAlignment="1">
      <alignment horizontal="right" vertical="center"/>
    </xf>
    <xf numFmtId="38" fontId="7" fillId="4" borderId="79" xfId="1" applyFont="1" applyFill="1" applyBorder="1" applyAlignment="1">
      <alignment horizontal="right" vertical="center"/>
    </xf>
    <xf numFmtId="0" fontId="9" fillId="3" borderId="15" xfId="0" applyFont="1" applyFill="1" applyBorder="1" applyAlignment="1">
      <alignment horizontal="center" vertical="center"/>
    </xf>
    <xf numFmtId="0" fontId="20" fillId="3" borderId="23"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1" fillId="3" borderId="23" xfId="0" applyFont="1" applyFill="1" applyBorder="1" applyAlignment="1">
      <alignment vertical="center" wrapText="1"/>
    </xf>
    <xf numFmtId="0" fontId="21" fillId="3" borderId="12" xfId="0" applyFont="1" applyFill="1" applyBorder="1" applyAlignment="1">
      <alignment vertical="center" wrapText="1"/>
    </xf>
    <xf numFmtId="0" fontId="21" fillId="3" borderId="17" xfId="0" applyFont="1" applyFill="1" applyBorder="1" applyAlignment="1">
      <alignment vertical="center" wrapText="1"/>
    </xf>
    <xf numFmtId="0" fontId="21" fillId="3" borderId="0" xfId="0" applyFont="1" applyFill="1" applyBorder="1" applyAlignment="1">
      <alignment vertical="center" wrapText="1"/>
    </xf>
    <xf numFmtId="0" fontId="21" fillId="3" borderId="21" xfId="0" applyFont="1" applyFill="1" applyBorder="1" applyAlignment="1">
      <alignment vertical="center" wrapText="1"/>
    </xf>
    <xf numFmtId="0" fontId="21" fillId="3" borderId="18" xfId="0" applyFont="1" applyFill="1" applyBorder="1" applyAlignment="1">
      <alignment vertical="center" wrapText="1"/>
    </xf>
    <xf numFmtId="0" fontId="7" fillId="0" borderId="0" xfId="0" applyFont="1" applyAlignment="1">
      <alignment horizontal="center"/>
    </xf>
    <xf numFmtId="0" fontId="4" fillId="5" borderId="23"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0" fillId="0" borderId="0" xfId="0"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Alignment="1">
      <alignment horizontal="center" vertical="center"/>
    </xf>
    <xf numFmtId="0" fontId="4" fillId="0" borderId="0" xfId="0" applyFont="1" applyAlignment="1">
      <alignment horizontal="left" vertical="center" shrinkToFit="1"/>
    </xf>
    <xf numFmtId="0" fontId="10" fillId="0" borderId="5" xfId="0" applyFont="1" applyBorder="1" applyAlignment="1" applyProtection="1">
      <alignment horizontal="right" vertical="center"/>
      <protection locked="0"/>
    </xf>
    <xf numFmtId="0" fontId="10" fillId="0" borderId="2" xfId="0" applyFont="1" applyBorder="1" applyAlignment="1" applyProtection="1">
      <alignment horizontal="right" vertical="center"/>
      <protection locked="0"/>
    </xf>
    <xf numFmtId="0" fontId="9" fillId="0" borderId="5" xfId="0" applyFont="1" applyBorder="1" applyAlignment="1" applyProtection="1">
      <alignment horizontal="right" vertical="center"/>
      <protection locked="0"/>
    </xf>
    <xf numFmtId="0" fontId="9" fillId="0" borderId="2" xfId="0" applyFont="1" applyBorder="1" applyAlignment="1" applyProtection="1">
      <alignment horizontal="right" vertical="center"/>
      <protection locked="0"/>
    </xf>
    <xf numFmtId="0" fontId="9" fillId="4" borderId="5" xfId="0" applyFont="1" applyFill="1" applyBorder="1" applyAlignment="1">
      <alignment horizontal="right" vertical="center"/>
    </xf>
    <xf numFmtId="0" fontId="9" fillId="4" borderId="2" xfId="0" applyFont="1" applyFill="1" applyBorder="1" applyAlignment="1">
      <alignment horizontal="right" vertical="center"/>
    </xf>
    <xf numFmtId="0" fontId="9" fillId="4" borderId="5"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15" xfId="0" applyFont="1" applyFill="1" applyBorder="1" applyAlignment="1">
      <alignment horizontal="center" vertical="center"/>
    </xf>
    <xf numFmtId="0" fontId="23" fillId="0" borderId="5" xfId="0" applyFont="1" applyBorder="1" applyAlignment="1" applyProtection="1">
      <alignment horizontal="right" vertical="center"/>
      <protection locked="0"/>
    </xf>
    <xf numFmtId="0" fontId="23" fillId="0" borderId="2" xfId="0" applyFont="1" applyBorder="1" applyAlignment="1" applyProtection="1">
      <alignment horizontal="right" vertical="center"/>
      <protection locked="0"/>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9" fillId="3" borderId="20" xfId="0" applyFont="1" applyFill="1" applyBorder="1" applyAlignment="1">
      <alignment horizontal="center" vertical="center"/>
    </xf>
    <xf numFmtId="0" fontId="28" fillId="0" borderId="0" xfId="0" applyFont="1" applyAlignment="1">
      <alignment horizontal="left" vertical="center" wrapText="1"/>
    </xf>
    <xf numFmtId="0" fontId="9" fillId="3" borderId="2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3" xfId="0" applyFont="1" applyFill="1" applyBorder="1" applyAlignment="1">
      <alignment horizontal="center" vertical="center"/>
    </xf>
    <xf numFmtId="0" fontId="9" fillId="3" borderId="100" xfId="0" applyFont="1" applyFill="1" applyBorder="1" applyAlignment="1">
      <alignment horizontal="center" vertical="center"/>
    </xf>
    <xf numFmtId="0" fontId="9" fillId="3" borderId="101" xfId="0" applyFont="1" applyFill="1" applyBorder="1" applyAlignment="1">
      <alignment horizontal="center" vertical="center"/>
    </xf>
    <xf numFmtId="0" fontId="9" fillId="3" borderId="102" xfId="0" applyFont="1" applyFill="1" applyBorder="1" applyAlignment="1">
      <alignment horizontal="center" vertical="center"/>
    </xf>
    <xf numFmtId="0" fontId="9" fillId="3" borderId="103" xfId="0" applyFont="1" applyFill="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4" fillId="0" borderId="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Border="1" applyAlignment="1">
      <alignment horizontal="left" vertical="center" wrapText="1"/>
    </xf>
    <xf numFmtId="0" fontId="12" fillId="0" borderId="10"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15" xfId="0" applyFont="1" applyBorder="1" applyAlignment="1">
      <alignment horizontal="left"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5" xfId="0" applyFont="1" applyFill="1" applyBorder="1" applyAlignment="1">
      <alignment horizontal="center" vertical="center" wrapText="1"/>
    </xf>
    <xf numFmtId="49" fontId="9" fillId="3" borderId="23" xfId="0" applyNumberFormat="1" applyFont="1" applyFill="1" applyBorder="1" applyAlignment="1">
      <alignment horizontal="left" vertical="center" wrapText="1"/>
    </xf>
    <xf numFmtId="49" fontId="9" fillId="3" borderId="12" xfId="0" applyNumberFormat="1" applyFont="1" applyFill="1" applyBorder="1" applyAlignment="1">
      <alignment horizontal="left" vertical="center" wrapText="1"/>
    </xf>
    <xf numFmtId="49" fontId="9" fillId="3" borderId="17" xfId="0" applyNumberFormat="1" applyFont="1" applyFill="1" applyBorder="1" applyAlignment="1">
      <alignment horizontal="left" vertical="center" wrapText="1"/>
    </xf>
    <xf numFmtId="49" fontId="9" fillId="3" borderId="0" xfId="0" applyNumberFormat="1" applyFont="1" applyFill="1" applyBorder="1" applyAlignment="1">
      <alignment horizontal="left" vertical="center" wrapText="1"/>
    </xf>
    <xf numFmtId="49" fontId="9" fillId="3" borderId="21" xfId="0" applyNumberFormat="1" applyFont="1" applyFill="1" applyBorder="1" applyAlignment="1">
      <alignment horizontal="left" vertical="center" wrapText="1"/>
    </xf>
    <xf numFmtId="49" fontId="9" fillId="3" borderId="18" xfId="0" applyNumberFormat="1" applyFont="1" applyFill="1" applyBorder="1" applyAlignment="1">
      <alignment horizontal="left" vertical="center" wrapText="1"/>
    </xf>
    <xf numFmtId="49" fontId="9" fillId="0" borderId="4" xfId="0" applyNumberFormat="1" applyFont="1" applyBorder="1" applyAlignment="1">
      <alignment horizontal="left" vertical="center" wrapText="1"/>
    </xf>
    <xf numFmtId="49" fontId="9" fillId="0" borderId="5"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0" xfId="0" applyNumberFormat="1" applyFont="1" applyBorder="1" applyAlignment="1">
      <alignment horizontal="left"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9" fillId="0" borderId="18" xfId="0" applyFont="1" applyBorder="1" applyAlignment="1" applyProtection="1">
      <alignment horizontal="center" vertical="center"/>
      <protection locked="0"/>
    </xf>
    <xf numFmtId="0" fontId="27" fillId="3" borderId="23"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9" fillId="0" borderId="9" xfId="0" applyFont="1" applyBorder="1" applyAlignment="1">
      <alignment horizontal="center" vertical="center"/>
    </xf>
    <xf numFmtId="0" fontId="13" fillId="0" borderId="0"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23" fillId="3" borderId="23"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3" borderId="21" xfId="0" applyFont="1" applyFill="1" applyBorder="1" applyAlignment="1">
      <alignment horizontal="left" vertical="center" wrapText="1"/>
    </xf>
    <xf numFmtId="0" fontId="23" fillId="3" borderId="18" xfId="0" applyFont="1" applyFill="1" applyBorder="1" applyAlignment="1">
      <alignment horizontal="left" vertical="center" wrapText="1"/>
    </xf>
    <xf numFmtId="0" fontId="4" fillId="0" borderId="60" xfId="0" applyFont="1" applyFill="1" applyBorder="1" applyAlignment="1" applyProtection="1">
      <alignment horizontal="center" vertical="center"/>
      <protection locked="0"/>
    </xf>
    <xf numFmtId="0" fontId="4" fillId="0" borderId="61" xfId="0" applyFont="1" applyFill="1" applyBorder="1" applyAlignment="1" applyProtection="1">
      <alignment horizontal="center" vertical="center"/>
      <protection locked="0"/>
    </xf>
    <xf numFmtId="0" fontId="4" fillId="0" borderId="54" xfId="0" applyFont="1" applyFill="1" applyBorder="1" applyAlignment="1" applyProtection="1">
      <alignment horizontal="center" vertical="center"/>
      <protection locked="0"/>
    </xf>
    <xf numFmtId="0" fontId="4" fillId="0" borderId="55" xfId="0"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protection locked="0"/>
    </xf>
    <xf numFmtId="0" fontId="4" fillId="0" borderId="58" xfId="0" applyFont="1" applyFill="1" applyBorder="1" applyAlignment="1" applyProtection="1">
      <alignment horizontal="center" vertical="center"/>
      <protection locked="0"/>
    </xf>
    <xf numFmtId="0" fontId="10" fillId="3" borderId="67" xfId="0" applyFont="1" applyFill="1" applyBorder="1" applyAlignment="1">
      <alignment horizontal="center" vertical="center"/>
    </xf>
    <xf numFmtId="0" fontId="9" fillId="3" borderId="7" xfId="0" applyFont="1" applyFill="1" applyBorder="1" applyAlignment="1">
      <alignment horizontal="center"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70" xfId="0" applyFont="1" applyBorder="1" applyAlignment="1">
      <alignment horizontal="left" vertical="center"/>
    </xf>
    <xf numFmtId="0" fontId="10" fillId="0" borderId="71" xfId="0" applyFont="1" applyBorder="1" applyAlignment="1">
      <alignment horizontal="left" vertical="center"/>
    </xf>
    <xf numFmtId="0" fontId="9" fillId="0" borderId="17" xfId="0" applyFont="1" applyBorder="1" applyAlignment="1">
      <alignment horizontal="center" vertical="center"/>
    </xf>
    <xf numFmtId="0" fontId="9" fillId="0" borderId="72" xfId="0" applyFont="1" applyBorder="1" applyAlignment="1">
      <alignment horizontal="center" vertical="center"/>
    </xf>
    <xf numFmtId="38" fontId="10" fillId="0" borderId="4" xfId="1" applyFont="1" applyBorder="1" applyAlignment="1" applyProtection="1">
      <alignment horizontal="center" vertical="center"/>
      <protection locked="0"/>
    </xf>
    <xf numFmtId="38" fontId="10" fillId="0" borderId="5" xfId="1" applyFont="1" applyBorder="1" applyAlignment="1" applyProtection="1">
      <alignment horizontal="center" vertical="center"/>
      <protection locked="0"/>
    </xf>
    <xf numFmtId="38" fontId="10" fillId="0" borderId="1" xfId="1" applyFont="1" applyBorder="1" applyAlignment="1" applyProtection="1">
      <alignment horizontal="center" vertical="center"/>
      <protection locked="0"/>
    </xf>
    <xf numFmtId="38" fontId="10" fillId="0" borderId="2" xfId="1" applyFont="1" applyBorder="1" applyAlignment="1" applyProtection="1">
      <alignment horizontal="center" vertical="center"/>
      <protection locked="0"/>
    </xf>
    <xf numFmtId="0" fontId="12" fillId="3" borderId="54"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38" fontId="10" fillId="0" borderId="59" xfId="1" applyFont="1" applyBorder="1" applyAlignment="1" applyProtection="1">
      <alignment horizontal="center" vertical="center"/>
      <protection locked="0"/>
    </xf>
    <xf numFmtId="38" fontId="10" fillId="0" borderId="60" xfId="1" applyFont="1" applyBorder="1" applyAlignment="1" applyProtection="1">
      <alignment horizontal="center" vertical="center"/>
      <protection locked="0"/>
    </xf>
    <xf numFmtId="38" fontId="10" fillId="0" borderId="61" xfId="1" applyFont="1" applyBorder="1" applyAlignment="1" applyProtection="1">
      <alignment horizontal="center" vertical="center"/>
      <protection locked="0"/>
    </xf>
    <xf numFmtId="38" fontId="10" fillId="0" borderId="53" xfId="1" applyFont="1" applyBorder="1" applyAlignment="1" applyProtection="1">
      <alignment horizontal="center" vertical="center"/>
      <protection locked="0"/>
    </xf>
    <xf numFmtId="38" fontId="10" fillId="0" borderId="54" xfId="1" applyFont="1" applyBorder="1" applyAlignment="1" applyProtection="1">
      <alignment horizontal="center" vertical="center"/>
      <protection locked="0"/>
    </xf>
    <xf numFmtId="38" fontId="10" fillId="0" borderId="55" xfId="1" applyFont="1" applyBorder="1" applyAlignment="1" applyProtection="1">
      <alignment horizontal="center" vertical="center"/>
      <protection locked="0"/>
    </xf>
    <xf numFmtId="38" fontId="10" fillId="4" borderId="59" xfId="1" applyFont="1" applyFill="1" applyBorder="1" applyAlignment="1" applyProtection="1">
      <alignment horizontal="center" vertical="center" shrinkToFit="1"/>
    </xf>
    <xf numFmtId="38" fontId="10" fillId="4" borderId="60" xfId="1" applyFont="1" applyFill="1" applyBorder="1" applyAlignment="1" applyProtection="1">
      <alignment horizontal="center" vertical="center" shrinkToFit="1"/>
    </xf>
    <xf numFmtId="38" fontId="10" fillId="4" borderId="61" xfId="1" applyFont="1" applyFill="1" applyBorder="1" applyAlignment="1" applyProtection="1">
      <alignment horizontal="center" vertical="center" shrinkToFit="1"/>
    </xf>
    <xf numFmtId="38" fontId="10" fillId="4" borderId="53" xfId="1" applyFont="1" applyFill="1" applyBorder="1" applyAlignment="1" applyProtection="1">
      <alignment horizontal="center" vertical="center" shrinkToFit="1"/>
    </xf>
    <xf numFmtId="38" fontId="10" fillId="4" borderId="54" xfId="1" applyFont="1" applyFill="1" applyBorder="1" applyAlignment="1" applyProtection="1">
      <alignment horizontal="center" vertical="center" shrinkToFit="1"/>
    </xf>
    <xf numFmtId="38" fontId="10" fillId="4" borderId="55" xfId="1" applyFont="1" applyFill="1" applyBorder="1" applyAlignment="1" applyProtection="1">
      <alignment horizontal="center" vertical="center" shrinkToFit="1"/>
    </xf>
    <xf numFmtId="0" fontId="12" fillId="3" borderId="54" xfId="0" applyFont="1" applyFill="1" applyBorder="1" applyAlignment="1">
      <alignment horizontal="center" vertical="center"/>
    </xf>
    <xf numFmtId="0" fontId="12" fillId="3" borderId="32" xfId="0" applyFont="1" applyFill="1" applyBorder="1" applyAlignment="1">
      <alignment horizontal="center" vertical="center"/>
    </xf>
    <xf numFmtId="38" fontId="10" fillId="0" borderId="56" xfId="1" applyFont="1" applyBorder="1" applyAlignment="1" applyProtection="1">
      <alignment horizontal="center" vertical="center"/>
      <protection locked="0"/>
    </xf>
    <xf numFmtId="38" fontId="10" fillId="0" borderId="57" xfId="1" applyFont="1" applyBorder="1" applyAlignment="1" applyProtection="1">
      <alignment horizontal="center" vertical="center"/>
      <protection locked="0"/>
    </xf>
    <xf numFmtId="38" fontId="10" fillId="0" borderId="58" xfId="1" applyFont="1" applyBorder="1" applyAlignment="1" applyProtection="1">
      <alignment horizontal="center" vertical="center"/>
      <protection locked="0"/>
    </xf>
    <xf numFmtId="38" fontId="10" fillId="4" borderId="56" xfId="1" applyFont="1" applyFill="1" applyBorder="1" applyAlignment="1" applyProtection="1">
      <alignment horizontal="center" vertical="center" shrinkToFit="1"/>
    </xf>
    <xf numFmtId="38" fontId="10" fillId="4" borderId="57" xfId="1" applyFont="1" applyFill="1" applyBorder="1" applyAlignment="1" applyProtection="1">
      <alignment horizontal="center" vertical="center" shrinkToFit="1"/>
    </xf>
    <xf numFmtId="38" fontId="10" fillId="4" borderId="58" xfId="1" applyFont="1" applyFill="1" applyBorder="1" applyAlignment="1" applyProtection="1">
      <alignment horizontal="center" vertical="center" shrinkToFit="1"/>
    </xf>
    <xf numFmtId="0" fontId="0" fillId="0" borderId="5" xfId="0" applyBorder="1">
      <alignment vertical="center"/>
    </xf>
    <xf numFmtId="0" fontId="0" fillId="0" borderId="1" xfId="0" applyBorder="1">
      <alignment vertical="center"/>
    </xf>
    <xf numFmtId="0" fontId="0" fillId="0" borderId="2" xfId="0" applyBorder="1">
      <alignment vertical="center"/>
    </xf>
    <xf numFmtId="0" fontId="0" fillId="0" borderId="8" xfId="0" applyBorder="1">
      <alignment vertical="center"/>
    </xf>
    <xf numFmtId="0" fontId="0" fillId="0" borderId="3" xfId="0" applyBorder="1">
      <alignment vertical="center"/>
    </xf>
    <xf numFmtId="0" fontId="4" fillId="3" borderId="67" xfId="0" applyFont="1" applyFill="1" applyBorder="1" applyAlignment="1">
      <alignment horizontal="center" vertical="center"/>
    </xf>
    <xf numFmtId="0" fontId="12" fillId="3" borderId="62" xfId="0" applyFont="1" applyFill="1" applyBorder="1" applyAlignment="1">
      <alignment horizontal="center" vertical="center"/>
    </xf>
    <xf numFmtId="0" fontId="12" fillId="3" borderId="62" xfId="0" applyFont="1" applyFill="1" applyBorder="1" applyAlignment="1">
      <alignment horizontal="center" vertical="center" shrinkToFit="1"/>
    </xf>
    <xf numFmtId="0" fontId="4" fillId="0" borderId="0" xfId="0" applyFont="1" applyAlignment="1">
      <alignment horizontal="center"/>
    </xf>
    <xf numFmtId="0" fontId="35" fillId="0" borderId="5" xfId="0" applyFont="1" applyBorder="1" applyAlignment="1">
      <alignment vertical="center" wrapText="1"/>
    </xf>
    <xf numFmtId="0" fontId="35" fillId="0" borderId="0" xfId="0" applyFont="1" applyBorder="1" applyAlignment="1">
      <alignment vertical="center" wrapText="1"/>
    </xf>
    <xf numFmtId="176" fontId="10" fillId="4" borderId="98" xfId="0" applyNumberFormat="1" applyFont="1" applyFill="1" applyBorder="1" applyAlignment="1">
      <alignment horizontal="center" vertical="center"/>
    </xf>
    <xf numFmtId="176" fontId="10" fillId="4" borderId="99" xfId="0" applyNumberFormat="1" applyFont="1" applyFill="1" applyBorder="1" applyAlignment="1">
      <alignment horizontal="center" vertical="center"/>
    </xf>
    <xf numFmtId="176" fontId="10" fillId="4" borderId="52" xfId="0" applyNumberFormat="1" applyFont="1" applyFill="1" applyBorder="1" applyAlignment="1">
      <alignment horizontal="center" vertical="center"/>
    </xf>
    <xf numFmtId="176" fontId="10" fillId="4" borderId="20" xfId="0" applyNumberFormat="1" applyFont="1" applyFill="1" applyBorder="1" applyAlignment="1">
      <alignment horizontal="center" vertical="center"/>
    </xf>
    <xf numFmtId="0" fontId="13" fillId="0" borderId="5" xfId="0" applyFont="1" applyBorder="1" applyAlignment="1" applyProtection="1">
      <alignment horizontal="center" vertical="center"/>
      <protection locked="0"/>
    </xf>
    <xf numFmtId="0" fontId="10" fillId="0" borderId="9" xfId="0" applyFont="1" applyBorder="1" applyAlignment="1" applyProtection="1">
      <alignment horizontal="right"/>
      <protection locked="0"/>
    </xf>
    <xf numFmtId="0" fontId="10" fillId="0" borderId="0" xfId="0" applyFont="1" applyBorder="1" applyAlignment="1" applyProtection="1">
      <alignment horizontal="right"/>
      <protection locked="0"/>
    </xf>
    <xf numFmtId="0" fontId="10" fillId="0" borderId="1" xfId="0" applyFont="1" applyBorder="1" applyAlignment="1" applyProtection="1">
      <alignment horizontal="right"/>
      <protection locked="0"/>
    </xf>
    <xf numFmtId="0" fontId="10" fillId="0" borderId="2" xfId="0" applyFont="1" applyBorder="1" applyAlignment="1" applyProtection="1">
      <alignment horizontal="right"/>
      <protection locked="0"/>
    </xf>
    <xf numFmtId="0" fontId="10" fillId="0" borderId="17" xfId="0" applyFont="1" applyBorder="1" applyAlignment="1" applyProtection="1">
      <alignment horizontal="right"/>
      <protection locked="0"/>
    </xf>
    <xf numFmtId="0" fontId="10" fillId="0" borderId="16" xfId="0" applyFont="1" applyBorder="1" applyAlignment="1" applyProtection="1">
      <alignment horizontal="right"/>
      <protection locked="0"/>
    </xf>
    <xf numFmtId="176" fontId="10" fillId="0" borderId="63" xfId="0" applyNumberFormat="1" applyFont="1" applyBorder="1" applyAlignment="1" applyProtection="1">
      <alignment horizontal="center" vertical="center"/>
      <protection locked="0"/>
    </xf>
    <xf numFmtId="176" fontId="10" fillId="0" borderId="29" xfId="0" applyNumberFormat="1" applyFont="1" applyBorder="1" applyAlignment="1" applyProtection="1">
      <alignment horizontal="center" vertical="center"/>
      <protection locked="0"/>
    </xf>
    <xf numFmtId="176" fontId="10" fillId="0" borderId="96" xfId="0" applyNumberFormat="1" applyFont="1" applyBorder="1" applyAlignment="1" applyProtection="1">
      <alignment horizontal="center" vertical="center"/>
      <protection locked="0"/>
    </xf>
    <xf numFmtId="176" fontId="10" fillId="0" borderId="97" xfId="0" applyNumberFormat="1" applyFont="1" applyBorder="1" applyAlignment="1" applyProtection="1">
      <alignment horizontal="center" vertical="center"/>
      <protection locked="0"/>
    </xf>
    <xf numFmtId="176" fontId="10" fillId="0" borderId="14" xfId="0" applyNumberFormat="1" applyFont="1" applyBorder="1" applyAlignment="1" applyProtection="1">
      <alignment horizontal="center" vertical="center"/>
      <protection locked="0"/>
    </xf>
    <xf numFmtId="176" fontId="10" fillId="0" borderId="22" xfId="0" applyNumberFormat="1" applyFont="1" applyBorder="1" applyAlignment="1" applyProtection="1">
      <alignment horizontal="center" vertical="center"/>
      <protection locked="0"/>
    </xf>
    <xf numFmtId="0" fontId="10" fillId="0" borderId="4" xfId="0" applyFont="1" applyBorder="1" applyAlignment="1" applyProtection="1">
      <alignment horizontal="right"/>
      <protection locked="0"/>
    </xf>
    <xf numFmtId="0" fontId="10" fillId="0" borderId="5" xfId="0" applyFont="1" applyBorder="1" applyAlignment="1" applyProtection="1">
      <alignment horizontal="right"/>
      <protection locked="0"/>
    </xf>
    <xf numFmtId="0" fontId="10" fillId="0" borderId="20" xfId="0" applyFont="1" applyBorder="1" applyAlignment="1" applyProtection="1">
      <alignment horizontal="right"/>
      <protection locked="0"/>
    </xf>
    <xf numFmtId="0" fontId="10" fillId="0" borderId="18" xfId="0" applyFont="1" applyBorder="1" applyAlignment="1" applyProtection="1">
      <alignment horizontal="right"/>
      <protection locked="0"/>
    </xf>
    <xf numFmtId="0" fontId="10" fillId="0" borderId="6" xfId="0" applyFont="1" applyBorder="1" applyAlignment="1" applyProtection="1">
      <alignment horizontal="right"/>
      <protection locked="0"/>
    </xf>
    <xf numFmtId="0" fontId="10" fillId="0" borderId="21" xfId="0" applyFont="1" applyBorder="1" applyAlignment="1" applyProtection="1">
      <alignment horizontal="right"/>
      <protection locked="0"/>
    </xf>
    <xf numFmtId="176" fontId="10" fillId="0" borderId="94" xfId="0" applyNumberFormat="1" applyFont="1" applyBorder="1" applyAlignment="1" applyProtection="1">
      <alignment horizontal="center" vertical="center"/>
      <protection locked="0"/>
    </xf>
    <xf numFmtId="176" fontId="10" fillId="0" borderId="4" xfId="0" applyNumberFormat="1" applyFont="1" applyBorder="1" applyAlignment="1" applyProtection="1">
      <alignment horizontal="center" vertical="center"/>
      <protection locked="0"/>
    </xf>
    <xf numFmtId="176" fontId="10" fillId="0" borderId="95" xfId="0" applyNumberFormat="1" applyFont="1" applyBorder="1" applyAlignment="1" applyProtection="1">
      <alignment horizontal="center" vertical="center"/>
      <protection locked="0"/>
    </xf>
    <xf numFmtId="176" fontId="10" fillId="0" borderId="20" xfId="0" applyNumberFormat="1" applyFont="1" applyBorder="1" applyAlignment="1" applyProtection="1">
      <alignment horizontal="center" vertical="center"/>
      <protection locked="0"/>
    </xf>
    <xf numFmtId="176" fontId="10" fillId="0" borderId="8" xfId="0" applyNumberFormat="1" applyFont="1" applyBorder="1" applyAlignment="1" applyProtection="1">
      <alignment horizontal="center" vertical="center"/>
      <protection locked="0"/>
    </xf>
    <xf numFmtId="176" fontId="10" fillId="0" borderId="52" xfId="0" applyNumberFormat="1" applyFont="1" applyBorder="1" applyAlignment="1" applyProtection="1">
      <alignment horizontal="center" vertical="center"/>
      <protection locked="0"/>
    </xf>
    <xf numFmtId="0" fontId="34" fillId="0" borderId="0" xfId="0" applyFont="1" applyAlignment="1">
      <alignment horizontal="left" vertical="top"/>
    </xf>
    <xf numFmtId="0" fontId="27" fillId="3" borderId="63" xfId="0" applyFont="1" applyFill="1" applyBorder="1" applyAlignment="1">
      <alignment horizontal="center" vertical="center" wrapText="1"/>
    </xf>
    <xf numFmtId="0" fontId="27" fillId="3" borderId="90" xfId="0" applyFont="1" applyFill="1" applyBorder="1" applyAlignment="1">
      <alignment horizontal="center" vertical="center" wrapText="1"/>
    </xf>
    <xf numFmtId="0" fontId="27" fillId="3" borderId="66" xfId="0" applyFont="1" applyFill="1" applyBorder="1" applyAlignment="1">
      <alignment horizontal="center" vertical="center" wrapText="1"/>
    </xf>
    <xf numFmtId="0" fontId="27" fillId="3" borderId="91" xfId="0" applyFont="1" applyFill="1" applyBorder="1" applyAlignment="1">
      <alignment horizontal="center" vertical="center" wrapText="1"/>
    </xf>
    <xf numFmtId="0" fontId="27" fillId="3" borderId="92" xfId="0" applyFont="1" applyFill="1" applyBorder="1" applyAlignment="1">
      <alignment horizontal="center" vertical="center" wrapText="1"/>
    </xf>
    <xf numFmtId="0" fontId="27" fillId="3" borderId="93"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0" fillId="3" borderId="27" xfId="0" applyFill="1" applyBorder="1" applyAlignment="1">
      <alignment vertical="center" wrapText="1"/>
    </xf>
    <xf numFmtId="0" fontId="0" fillId="3" borderId="28" xfId="0" applyFill="1" applyBorder="1" applyAlignment="1">
      <alignment vertical="center" wrapText="1"/>
    </xf>
    <xf numFmtId="0" fontId="11" fillId="3" borderId="2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4" fillId="0" borderId="17"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Border="1" applyAlignment="1">
      <alignment horizontal="center" vertical="center"/>
    </xf>
    <xf numFmtId="0" fontId="11" fillId="3" borderId="23"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3" xfId="0" applyFont="1" applyFill="1" applyBorder="1" applyAlignment="1">
      <alignment horizontal="center" vertical="center" shrinkToFit="1"/>
    </xf>
    <xf numFmtId="0" fontId="11" fillId="3" borderId="73" xfId="0" applyFont="1" applyFill="1" applyBorder="1" applyAlignment="1">
      <alignment horizontal="center" vertical="center"/>
    </xf>
    <xf numFmtId="0" fontId="11" fillId="3" borderId="74" xfId="0" applyFont="1" applyFill="1" applyBorder="1" applyAlignment="1">
      <alignment horizontal="center" vertical="center"/>
    </xf>
    <xf numFmtId="0" fontId="11" fillId="3" borderId="75" xfId="0" applyFont="1" applyFill="1" applyBorder="1" applyAlignment="1">
      <alignment horizontal="center" vertical="center"/>
    </xf>
    <xf numFmtId="38" fontId="13" fillId="3" borderId="40" xfId="0" applyNumberFormat="1" applyFont="1" applyFill="1" applyBorder="1" applyAlignment="1" applyProtection="1">
      <alignment horizontal="right" vertical="center"/>
    </xf>
    <xf numFmtId="0" fontId="13" fillId="3" borderId="41" xfId="0" applyFont="1" applyFill="1" applyBorder="1" applyAlignment="1" applyProtection="1">
      <alignment horizontal="right" vertical="center"/>
    </xf>
    <xf numFmtId="0" fontId="13" fillId="3" borderId="42" xfId="0" applyFont="1" applyFill="1" applyBorder="1" applyAlignment="1" applyProtection="1">
      <alignment horizontal="right" vertical="center"/>
    </xf>
    <xf numFmtId="0" fontId="13" fillId="3" borderId="43" xfId="0" applyFont="1" applyFill="1" applyBorder="1" applyAlignment="1" applyProtection="1">
      <alignment horizontal="right" vertical="center"/>
    </xf>
    <xf numFmtId="0" fontId="9" fillId="3" borderId="41"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46" xfId="0" applyFont="1" applyFill="1" applyBorder="1" applyAlignment="1">
      <alignment horizontal="center" vertical="center"/>
    </xf>
    <xf numFmtId="38" fontId="13" fillId="3" borderId="76" xfId="0" applyNumberFormat="1" applyFont="1" applyFill="1" applyBorder="1" applyAlignment="1" applyProtection="1">
      <alignment horizontal="right" vertical="center"/>
    </xf>
    <xf numFmtId="0" fontId="13" fillId="3" borderId="77" xfId="0" applyFont="1" applyFill="1" applyBorder="1" applyAlignment="1" applyProtection="1">
      <alignment horizontal="right" vertical="center"/>
    </xf>
    <xf numFmtId="0" fontId="13" fillId="3" borderId="78" xfId="0" applyFont="1" applyFill="1" applyBorder="1" applyAlignment="1" applyProtection="1">
      <alignment horizontal="right" vertical="center"/>
    </xf>
    <xf numFmtId="0" fontId="13" fillId="3" borderId="79" xfId="0" applyFont="1" applyFill="1" applyBorder="1" applyAlignment="1" applyProtection="1">
      <alignment horizontal="right" vertical="center"/>
    </xf>
    <xf numFmtId="0" fontId="9" fillId="3" borderId="77" xfId="0" applyFont="1" applyFill="1" applyBorder="1" applyAlignment="1">
      <alignment horizontal="center" vertical="center"/>
    </xf>
    <xf numFmtId="0" fontId="9" fillId="3" borderId="47"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48" xfId="0" applyFont="1" applyFill="1" applyBorder="1" applyAlignment="1">
      <alignment horizontal="center" vertical="center"/>
    </xf>
    <xf numFmtId="38" fontId="13" fillId="3" borderId="80" xfId="0" applyNumberFormat="1" applyFont="1" applyFill="1" applyBorder="1" applyAlignment="1" applyProtection="1">
      <alignment horizontal="right" vertical="center"/>
    </xf>
    <xf numFmtId="0" fontId="13" fillId="3" borderId="81" xfId="0" applyFont="1" applyFill="1" applyBorder="1" applyAlignment="1" applyProtection="1">
      <alignment horizontal="right" vertical="center"/>
    </xf>
    <xf numFmtId="0" fontId="13" fillId="3" borderId="82" xfId="0" applyFont="1" applyFill="1" applyBorder="1" applyAlignment="1" applyProtection="1">
      <alignment horizontal="right" vertical="center"/>
    </xf>
    <xf numFmtId="0" fontId="13" fillId="3" borderId="83" xfId="0" applyFont="1" applyFill="1" applyBorder="1" applyAlignment="1" applyProtection="1">
      <alignment horizontal="right" vertical="center"/>
    </xf>
    <xf numFmtId="0" fontId="9" fillId="3" borderId="81" xfId="0" applyFont="1" applyFill="1" applyBorder="1" applyAlignment="1">
      <alignment horizontal="center" vertical="center"/>
    </xf>
    <xf numFmtId="0" fontId="9" fillId="3" borderId="84" xfId="0" applyFont="1" applyFill="1" applyBorder="1" applyAlignment="1">
      <alignment horizontal="center" vertical="center"/>
    </xf>
    <xf numFmtId="0" fontId="9" fillId="3" borderId="83" xfId="0" applyFont="1" applyFill="1" applyBorder="1" applyAlignment="1">
      <alignment horizontal="center" vertical="center"/>
    </xf>
    <xf numFmtId="0" fontId="9" fillId="3" borderId="85" xfId="0" applyFont="1" applyFill="1" applyBorder="1" applyAlignment="1">
      <alignment horizontal="center" vertical="center"/>
    </xf>
    <xf numFmtId="0" fontId="58" fillId="3" borderId="39" xfId="0" applyFont="1" applyFill="1" applyBorder="1" applyAlignment="1">
      <alignment horizontal="right" vertical="center"/>
    </xf>
    <xf numFmtId="0" fontId="58" fillId="3" borderId="0" xfId="0" applyFont="1" applyFill="1" applyBorder="1" applyAlignment="1">
      <alignment horizontal="right" vertical="center"/>
    </xf>
    <xf numFmtId="0" fontId="58" fillId="3" borderId="86" xfId="0" applyFont="1" applyFill="1" applyBorder="1" applyAlignment="1">
      <alignment horizontal="right" vertical="center"/>
    </xf>
    <xf numFmtId="0" fontId="58" fillId="3" borderId="87" xfId="0" applyFont="1" applyFill="1" applyBorder="1" applyAlignment="1">
      <alignment horizontal="right" vertical="center"/>
    </xf>
    <xf numFmtId="0" fontId="9" fillId="3" borderId="88" xfId="0" applyFont="1" applyFill="1" applyBorder="1" applyAlignment="1">
      <alignment horizontal="center" vertical="center"/>
    </xf>
    <xf numFmtId="0" fontId="9" fillId="3" borderId="87" xfId="0" applyFont="1" applyFill="1" applyBorder="1" applyAlignment="1">
      <alignment horizontal="center" vertical="center"/>
    </xf>
    <xf numFmtId="0" fontId="9" fillId="3" borderId="89" xfId="0" applyFont="1" applyFill="1" applyBorder="1" applyAlignment="1">
      <alignment horizontal="center" vertical="center"/>
    </xf>
    <xf numFmtId="0" fontId="9" fillId="3" borderId="54" xfId="0" applyFont="1" applyFill="1" applyBorder="1" applyAlignment="1">
      <alignment horizontal="center" vertical="center"/>
    </xf>
    <xf numFmtId="0" fontId="9" fillId="0" borderId="54" xfId="0" applyFont="1" applyBorder="1" applyAlignment="1">
      <alignment horizontal="center" vertical="center" wrapText="1"/>
    </xf>
    <xf numFmtId="0" fontId="9" fillId="0" borderId="54" xfId="0" applyFont="1" applyBorder="1" applyAlignment="1">
      <alignment horizontal="center" vertical="center"/>
    </xf>
    <xf numFmtId="0" fontId="9" fillId="0" borderId="18" xfId="0" applyFont="1" applyBorder="1" applyAlignment="1">
      <alignment horizontal="center" vertical="center"/>
    </xf>
    <xf numFmtId="0" fontId="12" fillId="0" borderId="54" xfId="0" applyFont="1" applyBorder="1" applyAlignment="1">
      <alignment horizontal="center" vertical="center" wrapText="1"/>
    </xf>
    <xf numFmtId="0" fontId="25" fillId="3" borderId="54" xfId="0" applyFont="1" applyFill="1" applyBorder="1" applyAlignment="1">
      <alignment horizontal="center" vertical="center"/>
    </xf>
    <xf numFmtId="0" fontId="25" fillId="0" borderId="12" xfId="0" applyFont="1" applyBorder="1" applyAlignment="1">
      <alignment horizontal="left" vertical="center"/>
    </xf>
    <xf numFmtId="0" fontId="25" fillId="0" borderId="18" xfId="0" applyFont="1" applyBorder="1" applyAlignment="1">
      <alignment horizontal="left" vertical="center"/>
    </xf>
    <xf numFmtId="0" fontId="14" fillId="0" borderId="1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13" fillId="0" borderId="0"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4" fillId="0" borderId="0" xfId="0" applyNumberFormat="1" applyFont="1" applyBorder="1" applyAlignment="1" applyProtection="1">
      <alignment horizontal="center" vertical="center"/>
      <protection locked="0"/>
    </xf>
    <xf numFmtId="49" fontId="14" fillId="0" borderId="18" xfId="0" applyNumberFormat="1" applyFont="1" applyBorder="1" applyAlignment="1" applyProtection="1">
      <alignment horizontal="center" vertical="center"/>
      <protection locked="0"/>
    </xf>
    <xf numFmtId="49" fontId="13" fillId="0" borderId="0" xfId="0" applyNumberFormat="1" applyFont="1" applyAlignment="1">
      <alignment horizontal="center" vertical="center"/>
    </xf>
    <xf numFmtId="49" fontId="10" fillId="0" borderId="0"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10" fillId="0" borderId="18" xfId="0" applyNumberFormat="1" applyFont="1" applyBorder="1" applyAlignment="1" applyProtection="1">
      <alignment horizontal="center" vertical="center"/>
      <protection locked="0"/>
    </xf>
    <xf numFmtId="49" fontId="10" fillId="0" borderId="52" xfId="0" applyNumberFormat="1" applyFont="1" applyBorder="1" applyAlignment="1" applyProtection="1">
      <alignment horizontal="center" vertical="center"/>
      <protection locked="0"/>
    </xf>
    <xf numFmtId="0" fontId="10" fillId="0" borderId="0" xfId="0" applyFont="1" applyBorder="1" applyAlignment="1">
      <alignment horizontal="right" vertical="center"/>
    </xf>
    <xf numFmtId="0" fontId="14" fillId="0" borderId="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0" borderId="52" xfId="0" applyFont="1" applyBorder="1" applyAlignment="1" applyProtection="1">
      <alignment horizontal="left" vertical="center"/>
      <protection locked="0"/>
    </xf>
    <xf numFmtId="0" fontId="3" fillId="0" borderId="0" xfId="0" applyFont="1" applyAlignment="1">
      <alignment horizontal="center" vertical="center"/>
    </xf>
    <xf numFmtId="0" fontId="5" fillId="0" borderId="0" xfId="0" applyFont="1" applyAlignment="1">
      <alignment horizontal="center" vertical="center" shrinkToFit="1"/>
    </xf>
    <xf numFmtId="0" fontId="24" fillId="0" borderId="0" xfId="0" applyFont="1" applyFill="1" applyBorder="1" applyAlignment="1">
      <alignment horizontal="left" vertical="center" wrapText="1"/>
    </xf>
    <xf numFmtId="0" fontId="24" fillId="0" borderId="0" xfId="0" applyFont="1" applyFill="1" applyBorder="1" applyAlignment="1">
      <alignment horizontal="left" vertical="top" wrapText="1"/>
    </xf>
    <xf numFmtId="0" fontId="9" fillId="3" borderId="31" xfId="0" applyFont="1" applyFill="1" applyBorder="1" applyAlignment="1">
      <alignment horizontal="center" vertical="center" wrapText="1"/>
    </xf>
    <xf numFmtId="0" fontId="0" fillId="3" borderId="31" xfId="0" applyFill="1" applyBorder="1" applyAlignment="1">
      <alignment vertical="center" wrapText="1"/>
    </xf>
    <xf numFmtId="0" fontId="0" fillId="3" borderId="65" xfId="0" applyFill="1" applyBorder="1" applyAlignment="1">
      <alignment vertical="center" wrapText="1"/>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59" fillId="0" borderId="0" xfId="2" applyFill="1" applyBorder="1" applyAlignment="1" applyProtection="1">
      <alignment horizontal="center" vertical="top"/>
      <protection locked="0"/>
    </xf>
    <xf numFmtId="0" fontId="9" fillId="0" borderId="49" xfId="0" applyFont="1" applyBorder="1" applyAlignment="1">
      <alignment horizontal="right" vertical="center"/>
    </xf>
    <xf numFmtId="0" fontId="9" fillId="0" borderId="68" xfId="0" applyFont="1" applyBorder="1" applyAlignment="1">
      <alignment horizontal="right" vertical="center"/>
    </xf>
    <xf numFmtId="0" fontId="9" fillId="0" borderId="50" xfId="0" applyFont="1" applyBorder="1" applyAlignment="1">
      <alignment horizontal="right" vertical="center"/>
    </xf>
    <xf numFmtId="0" fontId="9" fillId="0" borderId="69" xfId="0" applyFont="1" applyBorder="1" applyAlignment="1">
      <alignment horizontal="right"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5" xfId="0" applyFont="1" applyFill="1" applyBorder="1" applyAlignment="1">
      <alignment horizontal="center" vertical="center"/>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0" fontId="9" fillId="0" borderId="65" xfId="0" applyFont="1" applyFill="1" applyBorder="1" applyAlignment="1" applyProtection="1">
      <alignment horizontal="center" vertical="center"/>
      <protection locked="0"/>
    </xf>
    <xf numFmtId="0" fontId="9" fillId="0" borderId="60" xfId="0" applyFont="1" applyFill="1" applyBorder="1" applyAlignment="1" applyProtection="1">
      <alignment horizontal="center" vertical="center"/>
      <protection locked="0"/>
    </xf>
    <xf numFmtId="0" fontId="9" fillId="0" borderId="64" xfId="0" applyFont="1" applyFill="1" applyBorder="1" applyAlignment="1" applyProtection="1">
      <alignment horizontal="center" vertical="center"/>
      <protection locked="0"/>
    </xf>
    <xf numFmtId="0" fontId="9" fillId="0" borderId="28" xfId="0" applyFont="1" applyFill="1" applyBorder="1" applyAlignment="1" applyProtection="1">
      <alignment horizontal="center" vertical="center"/>
      <protection locked="0"/>
    </xf>
    <xf numFmtId="0" fontId="9" fillId="0" borderId="54"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9" fillId="0" borderId="65"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32" xfId="0" applyFont="1" applyFill="1" applyBorder="1" applyAlignment="1">
      <alignment horizontal="center" vertical="center"/>
    </xf>
    <xf numFmtId="0" fontId="9" fillId="3" borderId="54"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10" fillId="3" borderId="60" xfId="0" applyFont="1" applyFill="1" applyBorder="1" applyAlignment="1">
      <alignment horizontal="center" vertical="center"/>
    </xf>
    <xf numFmtId="0" fontId="10" fillId="3" borderId="54" xfId="0" applyFont="1" applyFill="1" applyBorder="1" applyAlignment="1">
      <alignment horizontal="center" vertical="center"/>
    </xf>
    <xf numFmtId="0" fontId="10" fillId="3" borderId="57" xfId="0" applyFont="1" applyFill="1" applyBorder="1" applyAlignment="1">
      <alignment horizontal="center" vertical="center"/>
    </xf>
    <xf numFmtId="0" fontId="9" fillId="3" borderId="54" xfId="0" applyFont="1" applyFill="1" applyBorder="1" applyAlignment="1">
      <alignment horizontal="left" vertical="center" wrapText="1"/>
    </xf>
    <xf numFmtId="0" fontId="9" fillId="0" borderId="59"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3" xfId="0" applyFont="1" applyFill="1" applyBorder="1" applyAlignment="1" applyProtection="1">
      <alignment horizontal="center" vertical="center"/>
      <protection locked="0"/>
    </xf>
    <xf numFmtId="0" fontId="9" fillId="0" borderId="62"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13" xfId="0" applyFont="1" applyFill="1" applyBorder="1" applyAlignment="1">
      <alignment horizontal="center" vertical="center"/>
    </xf>
    <xf numFmtId="0" fontId="36" fillId="0" borderId="9"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9" fillId="0" borderId="63" xfId="0" applyFont="1" applyFill="1" applyBorder="1" applyAlignment="1">
      <alignment horizontal="center" vertical="center"/>
    </xf>
    <xf numFmtId="0" fontId="36" fillId="0" borderId="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2" xfId="0" applyFont="1" applyFill="1" applyBorder="1" applyAlignment="1" applyProtection="1">
      <alignment horizontal="left" vertical="center" wrapText="1"/>
      <protection locked="0"/>
    </xf>
    <xf numFmtId="0" fontId="9" fillId="0" borderId="11" xfId="0" applyFont="1" applyBorder="1" applyAlignment="1">
      <alignment horizontal="center" vertical="center"/>
    </xf>
    <xf numFmtId="0" fontId="10" fillId="4" borderId="60"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9" fillId="0" borderId="20" xfId="0" applyFont="1" applyBorder="1" applyAlignment="1">
      <alignment horizontal="center" vertical="center"/>
    </xf>
    <xf numFmtId="0" fontId="9" fillId="0" borderId="18" xfId="0" applyFont="1" applyBorder="1" applyAlignment="1">
      <alignment horizontal="left" vertical="center"/>
    </xf>
    <xf numFmtId="0" fontId="9" fillId="0" borderId="52" xfId="0" applyFont="1" applyBorder="1" applyAlignment="1">
      <alignment horizontal="center" vertical="center"/>
    </xf>
    <xf numFmtId="0" fontId="23" fillId="0" borderId="5" xfId="0" applyFont="1" applyBorder="1" applyAlignment="1">
      <alignment horizontal="left" vertical="center" wrapText="1"/>
    </xf>
    <xf numFmtId="0" fontId="23" fillId="0" borderId="2" xfId="0" applyFont="1" applyBorder="1" applyAlignment="1">
      <alignment horizontal="left" vertical="center" wrapText="1"/>
    </xf>
    <xf numFmtId="0" fontId="12" fillId="3" borderId="21" xfId="0" applyFont="1" applyFill="1" applyBorder="1" applyAlignment="1">
      <alignment horizontal="center" vertical="center"/>
    </xf>
    <xf numFmtId="0" fontId="12" fillId="3" borderId="18" xfId="0" applyFont="1" applyFill="1" applyBorder="1" applyAlignment="1">
      <alignment horizontal="center" vertical="center"/>
    </xf>
    <xf numFmtId="0" fontId="9" fillId="0" borderId="7" xfId="0" applyFont="1" applyBorder="1" applyAlignment="1">
      <alignment horizontal="left" vertical="center" wrapText="1"/>
    </xf>
    <xf numFmtId="0" fontId="9" fillId="0" borderId="15" xfId="0" applyFont="1" applyBorder="1" applyAlignment="1">
      <alignment horizontal="left" vertical="center" wrapText="1"/>
    </xf>
    <xf numFmtId="0" fontId="9" fillId="4" borderId="2"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8" fillId="12" borderId="62" xfId="0" applyFont="1" applyFill="1" applyBorder="1" applyAlignment="1">
      <alignment horizontal="center" vertical="center"/>
    </xf>
    <xf numFmtId="0" fontId="18" fillId="12" borderId="134" xfId="0" applyFont="1" applyFill="1" applyBorder="1" applyAlignment="1">
      <alignment horizontal="center" vertical="center"/>
    </xf>
    <xf numFmtId="0" fontId="18" fillId="0" borderId="135" xfId="0" applyFont="1" applyFill="1" applyBorder="1" applyAlignment="1">
      <alignment horizontal="center" vertical="center" wrapText="1"/>
    </xf>
    <xf numFmtId="0" fontId="18" fillId="0" borderId="136" xfId="0" applyFont="1" applyFill="1" applyBorder="1" applyAlignment="1">
      <alignment horizontal="center" vertical="center"/>
    </xf>
    <xf numFmtId="0" fontId="18" fillId="0" borderId="128" xfId="0" applyFont="1" applyFill="1" applyBorder="1" applyAlignment="1">
      <alignment horizontal="center" vertical="center" wrapText="1"/>
    </xf>
    <xf numFmtId="0" fontId="18" fillId="0" borderId="138" xfId="0" applyFont="1" applyFill="1" applyBorder="1" applyAlignment="1">
      <alignment horizontal="center" vertical="center" wrapText="1"/>
    </xf>
    <xf numFmtId="0" fontId="18" fillId="12" borderId="133" xfId="0" applyFont="1" applyFill="1" applyBorder="1" applyAlignment="1">
      <alignment horizontal="center" vertical="center"/>
    </xf>
    <xf numFmtId="0" fontId="18" fillId="12" borderId="145" xfId="0" applyFont="1" applyFill="1" applyBorder="1" applyAlignment="1">
      <alignment horizontal="center" vertical="center"/>
    </xf>
    <xf numFmtId="0" fontId="18" fillId="0" borderId="21"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20" xfId="0" applyFont="1" applyFill="1" applyBorder="1" applyAlignment="1">
      <alignment horizontal="left" vertical="center" wrapText="1"/>
    </xf>
    <xf numFmtId="0" fontId="18" fillId="0" borderId="121" xfId="0" applyFont="1" applyFill="1" applyBorder="1" applyAlignment="1">
      <alignment horizontal="left" vertical="center" wrapText="1"/>
    </xf>
    <xf numFmtId="0" fontId="18" fillId="0" borderId="122" xfId="0" applyFont="1" applyFill="1" applyBorder="1" applyAlignment="1">
      <alignment horizontal="left" vertical="center" wrapText="1"/>
    </xf>
    <xf numFmtId="0" fontId="18" fillId="0" borderId="123" xfId="0" applyFont="1" applyFill="1" applyBorder="1" applyAlignment="1">
      <alignment horizontal="left" vertical="center" wrapText="1"/>
    </xf>
    <xf numFmtId="0" fontId="18" fillId="0" borderId="124" xfId="0" applyFont="1" applyFill="1" applyBorder="1" applyAlignment="1">
      <alignment horizontal="left" vertical="center" wrapText="1"/>
    </xf>
    <xf numFmtId="0" fontId="18" fillId="0" borderId="23" xfId="0" applyFont="1" applyFill="1" applyBorder="1" applyAlignment="1">
      <alignment vertical="center" wrapText="1"/>
    </xf>
    <xf numFmtId="0" fontId="18" fillId="0" borderId="17" xfId="0" applyFont="1" applyFill="1" applyBorder="1" applyAlignment="1">
      <alignment vertical="center" wrapText="1"/>
    </xf>
    <xf numFmtId="0" fontId="18" fillId="0" borderId="21" xfId="0" applyFont="1" applyFill="1" applyBorder="1" applyAlignment="1">
      <alignment vertical="center" wrapText="1"/>
    </xf>
    <xf numFmtId="0" fontId="18" fillId="0" borderId="135" xfId="0" applyFont="1" applyFill="1" applyBorder="1" applyAlignment="1">
      <alignment horizontal="center" vertical="center"/>
    </xf>
    <xf numFmtId="0" fontId="18" fillId="0" borderId="23"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27" xfId="0" applyFont="1" applyFill="1" applyBorder="1" applyAlignment="1">
      <alignment horizontal="center" vertical="center" wrapText="1"/>
    </xf>
    <xf numFmtId="0" fontId="18" fillId="0" borderId="137" xfId="0" applyFont="1" applyFill="1" applyBorder="1" applyAlignment="1">
      <alignment horizontal="center" vertical="center" wrapText="1"/>
    </xf>
    <xf numFmtId="0" fontId="18" fillId="0" borderId="128" xfId="0" applyNumberFormat="1" applyFont="1" applyFill="1" applyBorder="1" applyAlignment="1">
      <alignment horizontal="center" vertical="center" wrapText="1"/>
    </xf>
    <xf numFmtId="0" fontId="18" fillId="0" borderId="138" xfId="0" applyNumberFormat="1" applyFont="1" applyFill="1" applyBorder="1" applyAlignment="1">
      <alignment horizontal="center" vertical="center" wrapText="1"/>
    </xf>
    <xf numFmtId="0" fontId="18" fillId="12" borderId="129" xfId="0" applyFont="1" applyFill="1" applyBorder="1" applyAlignment="1" applyProtection="1">
      <alignment horizontal="center" vertical="center" wrapText="1"/>
    </xf>
    <xf numFmtId="0" fontId="18" fillId="12" borderId="139" xfId="0" applyFont="1" applyFill="1" applyBorder="1" applyAlignment="1" applyProtection="1">
      <alignment horizontal="center" vertical="center" wrapText="1"/>
    </xf>
    <xf numFmtId="0" fontId="18" fillId="12" borderId="130" xfId="0" applyFont="1" applyFill="1" applyBorder="1" applyAlignment="1">
      <alignment horizontal="center" vertical="center" wrapText="1"/>
    </xf>
    <xf numFmtId="0" fontId="18" fillId="12" borderId="140" xfId="0" applyFont="1" applyFill="1" applyBorder="1" applyAlignment="1">
      <alignment horizontal="center" vertical="center" wrapText="1"/>
    </xf>
    <xf numFmtId="38" fontId="18" fillId="0" borderId="32" xfId="1" applyFont="1" applyFill="1" applyBorder="1" applyAlignment="1">
      <alignment horizontal="center" vertical="center" shrinkToFit="1"/>
    </xf>
    <xf numFmtId="38" fontId="18" fillId="0" borderId="27" xfId="1" applyFont="1" applyFill="1" applyBorder="1" applyAlignment="1">
      <alignment horizontal="center" vertical="center" shrinkToFit="1"/>
    </xf>
    <xf numFmtId="38" fontId="18" fillId="0" borderId="28" xfId="1" applyFont="1" applyFill="1" applyBorder="1" applyAlignment="1">
      <alignment horizontal="center" vertical="center" shrinkToFit="1"/>
    </xf>
    <xf numFmtId="0" fontId="18" fillId="0" borderId="125" xfId="0" applyFont="1" applyFill="1" applyBorder="1" applyAlignment="1">
      <alignment horizontal="left" vertical="center"/>
    </xf>
    <xf numFmtId="0" fontId="18" fillId="0" borderId="116" xfId="0" applyFont="1" applyFill="1" applyBorder="1" applyAlignment="1">
      <alignment horizontal="left" vertical="center"/>
    </xf>
    <xf numFmtId="0" fontId="18" fillId="0" borderId="117" xfId="0" applyFont="1" applyFill="1" applyBorder="1" applyAlignment="1">
      <alignment horizontal="left" vertical="center"/>
    </xf>
    <xf numFmtId="0" fontId="18" fillId="0" borderId="125" xfId="0" applyFont="1" applyFill="1" applyBorder="1" applyAlignment="1">
      <alignment horizontal="left" vertical="center" wrapText="1"/>
    </xf>
    <xf numFmtId="0" fontId="18" fillId="0" borderId="116" xfId="0" applyFont="1" applyFill="1" applyBorder="1" applyAlignment="1">
      <alignment horizontal="left" vertical="center" wrapText="1"/>
    </xf>
    <xf numFmtId="0" fontId="18" fillId="0" borderId="117" xfId="0" applyFont="1" applyFill="1" applyBorder="1" applyAlignment="1">
      <alignment horizontal="left" vertical="center" wrapText="1"/>
    </xf>
    <xf numFmtId="0" fontId="18" fillId="0" borderId="114" xfId="0" applyFont="1" applyFill="1" applyBorder="1" applyAlignment="1">
      <alignment horizontal="left" vertical="center" wrapText="1"/>
    </xf>
    <xf numFmtId="0" fontId="18" fillId="0" borderId="115" xfId="0" applyFont="1" applyFill="1" applyBorder="1" applyAlignment="1">
      <alignment horizontal="left" vertical="center" wrapText="1"/>
    </xf>
    <xf numFmtId="0" fontId="18" fillId="0" borderId="126" xfId="0" applyFont="1" applyFill="1" applyBorder="1" applyAlignment="1">
      <alignment horizontal="left" vertical="center" wrapText="1"/>
    </xf>
    <xf numFmtId="0" fontId="48" fillId="0" borderId="119" xfId="0" applyFont="1" applyFill="1" applyBorder="1" applyAlignment="1">
      <alignment horizontal="center" vertical="center" wrapText="1"/>
    </xf>
    <xf numFmtId="0" fontId="48" fillId="0" borderId="88" xfId="0" applyFont="1" applyFill="1" applyBorder="1" applyAlignment="1">
      <alignment horizontal="center" vertical="center" wrapText="1"/>
    </xf>
    <xf numFmtId="0" fontId="48" fillId="0" borderId="147" xfId="0" applyFont="1" applyFill="1" applyBorder="1" applyAlignment="1">
      <alignment horizontal="center" vertical="center" wrapText="1"/>
    </xf>
    <xf numFmtId="0" fontId="48" fillId="0" borderId="62" xfId="0" applyFont="1" applyFill="1" applyBorder="1" applyAlignment="1">
      <alignment vertical="center" wrapText="1"/>
    </xf>
    <xf numFmtId="0" fontId="48" fillId="0" borderId="118" xfId="0" applyFont="1" applyFill="1" applyBorder="1" applyAlignment="1">
      <alignment vertical="center" wrapText="1"/>
    </xf>
    <xf numFmtId="0" fontId="48" fillId="0" borderId="134" xfId="0" applyFont="1" applyFill="1" applyBorder="1" applyAlignment="1">
      <alignment vertical="center" wrapText="1"/>
    </xf>
    <xf numFmtId="0" fontId="18" fillId="0" borderId="13" xfId="0" applyFont="1" applyFill="1" applyBorder="1" applyAlignment="1">
      <alignment horizontal="center" vertical="center" wrapText="1"/>
    </xf>
    <xf numFmtId="0" fontId="48" fillId="0" borderId="62" xfId="0" applyFont="1" applyFill="1" applyBorder="1" applyAlignment="1">
      <alignment horizontal="center" vertical="center" wrapText="1"/>
    </xf>
    <xf numFmtId="0" fontId="48" fillId="0" borderId="134" xfId="0" applyFont="1" applyFill="1" applyBorder="1" applyAlignment="1">
      <alignment horizontal="center" vertical="center" wrapText="1"/>
    </xf>
    <xf numFmtId="38" fontId="18" fillId="0" borderId="118" xfId="1" applyFont="1" applyFill="1" applyBorder="1" applyAlignment="1">
      <alignment horizontal="center" vertical="center" wrapText="1"/>
    </xf>
    <xf numFmtId="38" fontId="18" fillId="0" borderId="134" xfId="1" applyFont="1" applyFill="1" applyBorder="1" applyAlignment="1">
      <alignment horizontal="center" vertical="center" wrapText="1"/>
    </xf>
    <xf numFmtId="0" fontId="18" fillId="0" borderId="21"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13"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32" xfId="0" applyFont="1" applyFill="1" applyBorder="1" applyAlignment="1">
      <alignment horizontal="center" vertical="center"/>
    </xf>
    <xf numFmtId="0" fontId="18" fillId="12" borderId="23" xfId="0" applyFont="1" applyFill="1" applyBorder="1" applyAlignment="1">
      <alignment horizontal="center" vertical="center"/>
    </xf>
    <xf numFmtId="0" fontId="18" fillId="12" borderId="21" xfId="0" applyFont="1" applyFill="1" applyBorder="1" applyAlignment="1">
      <alignment horizontal="center" vertical="center"/>
    </xf>
    <xf numFmtId="0" fontId="18" fillId="12" borderId="13" xfId="0" applyFont="1" applyFill="1" applyBorder="1" applyAlignment="1">
      <alignment horizontal="center" vertical="center"/>
    </xf>
    <xf numFmtId="0" fontId="18" fillId="12" borderId="19" xfId="0" applyFont="1" applyFill="1" applyBorder="1" applyAlignment="1">
      <alignment horizontal="center" vertical="center"/>
    </xf>
    <xf numFmtId="0" fontId="18" fillId="0" borderId="19"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118" xfId="0" applyFont="1" applyFill="1" applyBorder="1" applyAlignment="1">
      <alignment horizontal="center" vertical="center" wrapText="1"/>
    </xf>
    <xf numFmtId="0" fontId="18" fillId="0" borderId="134" xfId="0" applyFont="1" applyFill="1" applyBorder="1" applyAlignment="1">
      <alignment horizontal="center" vertical="center" wrapText="1"/>
    </xf>
    <xf numFmtId="0" fontId="18" fillId="0" borderId="32" xfId="0" applyFont="1" applyFill="1" applyBorder="1" applyAlignment="1">
      <alignment horizontal="left" vertical="center" wrapText="1"/>
    </xf>
    <xf numFmtId="38" fontId="18" fillId="0" borderId="23" xfId="1" applyFont="1" applyFill="1" applyBorder="1" applyAlignment="1">
      <alignment horizontal="center" vertical="center"/>
    </xf>
    <xf numFmtId="38" fontId="18" fillId="0" borderId="17" xfId="1" applyFont="1" applyFill="1" applyBorder="1" applyAlignment="1">
      <alignment horizontal="center" vertical="center"/>
    </xf>
    <xf numFmtId="38" fontId="18" fillId="0" borderId="21" xfId="1" applyFont="1" applyFill="1" applyBorder="1" applyAlignment="1">
      <alignment horizontal="center" vertical="center"/>
    </xf>
    <xf numFmtId="0" fontId="18" fillId="0" borderId="132" xfId="0" applyFont="1" applyFill="1" applyBorder="1" applyAlignment="1">
      <alignment horizontal="center" vertical="center" wrapText="1"/>
    </xf>
    <xf numFmtId="0" fontId="18" fillId="0" borderId="139"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62" xfId="0" applyFont="1" applyFill="1" applyBorder="1" applyAlignment="1">
      <alignment horizontal="center" vertical="center"/>
    </xf>
    <xf numFmtId="0" fontId="18" fillId="0" borderId="118" xfId="0" applyFont="1" applyFill="1" applyBorder="1" applyAlignment="1">
      <alignment horizontal="center" vertical="center"/>
    </xf>
    <xf numFmtId="0" fontId="18" fillId="0" borderId="134" xfId="0" applyFont="1" applyFill="1" applyBorder="1" applyAlignment="1">
      <alignment horizontal="center" vertical="center"/>
    </xf>
    <xf numFmtId="0" fontId="18" fillId="0" borderId="62" xfId="0" applyNumberFormat="1" applyFont="1" applyFill="1" applyBorder="1" applyAlignment="1">
      <alignment horizontal="center" vertical="center"/>
    </xf>
    <xf numFmtId="0" fontId="18" fillId="0" borderId="118" xfId="0" applyNumberFormat="1" applyFont="1" applyFill="1" applyBorder="1" applyAlignment="1">
      <alignment horizontal="center" vertical="center"/>
    </xf>
    <xf numFmtId="0" fontId="18" fillId="0" borderId="134" xfId="0" applyNumberFormat="1" applyFont="1" applyFill="1" applyBorder="1" applyAlignment="1">
      <alignment horizontal="center" vertical="center"/>
    </xf>
    <xf numFmtId="0" fontId="18" fillId="0" borderId="23"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21" xfId="0" applyFont="1" applyFill="1" applyBorder="1" applyAlignment="1">
      <alignment horizontal="center" vertical="center"/>
    </xf>
    <xf numFmtId="0" fontId="0" fillId="0" borderId="0" xfId="0" applyProtection="1">
      <alignment vertical="center"/>
    </xf>
    <xf numFmtId="38" fontId="0" fillId="0" borderId="0" xfId="0" applyNumberFormat="1" applyProtection="1">
      <alignment vertical="center"/>
    </xf>
    <xf numFmtId="0" fontId="0" fillId="0" borderId="0" xfId="0" applyFill="1" applyProtection="1">
      <alignment vertical="center"/>
    </xf>
  </cellXfs>
  <cellStyles count="3">
    <cellStyle name="ハイパーリンク" xfId="2" builtinId="8"/>
    <cellStyle name="桁区切り" xfId="1" builtinId="6"/>
    <cellStyle name="標準" xfId="0" builtinId="0"/>
  </cellStyles>
  <dxfs count="3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strike val="0"/>
        <color auto="1"/>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14288</xdr:rowOff>
    </xdr:from>
    <xdr:to>
      <xdr:col>3</xdr:col>
      <xdr:colOff>123825</xdr:colOff>
      <xdr:row>3</xdr:row>
      <xdr:rowOff>133350</xdr:rowOff>
    </xdr:to>
    <xdr:sp macro="" textlink="">
      <xdr:nvSpPr>
        <xdr:cNvPr id="34684" name="Oval 4"/>
        <xdr:cNvSpPr>
          <a:spLocks noChangeArrowheads="1"/>
        </xdr:cNvSpPr>
      </xdr:nvSpPr>
      <xdr:spPr bwMode="auto">
        <a:xfrm>
          <a:off x="171450" y="61913"/>
          <a:ext cx="409575" cy="404812"/>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38100</xdr:colOff>
      <xdr:row>482</xdr:row>
      <xdr:rowOff>219075</xdr:rowOff>
    </xdr:from>
    <xdr:to>
      <xdr:col>28</xdr:col>
      <xdr:colOff>19050</xdr:colOff>
      <xdr:row>485</xdr:row>
      <xdr:rowOff>176213</xdr:rowOff>
    </xdr:to>
    <xdr:grpSp>
      <xdr:nvGrpSpPr>
        <xdr:cNvPr id="34685" name="グループ化 11"/>
        <xdr:cNvGrpSpPr>
          <a:grpSpLocks/>
        </xdr:cNvGrpSpPr>
      </xdr:nvGrpSpPr>
      <xdr:grpSpPr bwMode="auto">
        <a:xfrm>
          <a:off x="3238500" y="68084700"/>
          <a:ext cx="1047750" cy="576263"/>
          <a:chOff x="3210177" y="65474320"/>
          <a:chExt cx="1038877" cy="574359"/>
        </a:xfrm>
      </xdr:grpSpPr>
      <xdr:cxnSp macro="">
        <xdr:nvCxnSpPr>
          <xdr:cNvPr id="10" name="直線矢印コネクタ 9">
            <a:extLst>
              <a:ext uri="{FF2B5EF4-FFF2-40B4-BE49-F238E27FC236}">
                <a16:creationId xmlns:a16="http://schemas.microsoft.com/office/drawing/2014/main" id="{EAD72A48-A17E-47AF-A456-B259D27E8A8A}"/>
              </a:ext>
            </a:extLst>
          </xdr:cNvPr>
          <xdr:cNvCxnSpPr/>
        </xdr:nvCxnSpPr>
        <xdr:spPr>
          <a:xfrm>
            <a:off x="3210177" y="65474320"/>
            <a:ext cx="0" cy="57435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711377C5-D370-4EF4-8044-6DB20137AE13}"/>
              </a:ext>
            </a:extLst>
          </xdr:cNvPr>
          <xdr:cNvCxnSpPr/>
        </xdr:nvCxnSpPr>
        <xdr:spPr>
          <a:xfrm>
            <a:off x="3210177" y="65683178"/>
            <a:ext cx="1038877" cy="0"/>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2E14CE51-15F3-4529-A08D-B26AA9378385}"/>
              </a:ext>
            </a:extLst>
          </xdr:cNvPr>
          <xdr:cNvCxnSpPr/>
        </xdr:nvCxnSpPr>
        <xdr:spPr>
          <a:xfrm>
            <a:off x="4249054" y="65479067"/>
            <a:ext cx="0" cy="208858"/>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47625</xdr:colOff>
      <xdr:row>218</xdr:row>
      <xdr:rowOff>38100</xdr:rowOff>
    </xdr:from>
    <xdr:to>
      <xdr:col>20</xdr:col>
      <xdr:colOff>66675</xdr:colOff>
      <xdr:row>221</xdr:row>
      <xdr:rowOff>4763</xdr:rowOff>
    </xdr:to>
    <xdr:grpSp>
      <xdr:nvGrpSpPr>
        <xdr:cNvPr id="34686" name="グループ化 28"/>
        <xdr:cNvGrpSpPr>
          <a:grpSpLocks/>
        </xdr:cNvGrpSpPr>
      </xdr:nvGrpSpPr>
      <xdr:grpSpPr bwMode="auto">
        <a:xfrm>
          <a:off x="2333625" y="29994225"/>
          <a:ext cx="781050" cy="433388"/>
          <a:chOff x="2313918" y="28494859"/>
          <a:chExt cx="774481" cy="433059"/>
        </a:xfrm>
      </xdr:grpSpPr>
      <xdr:sp macro="" textlink="">
        <xdr:nvSpPr>
          <xdr:cNvPr id="34698" name="AutoShape 24"/>
          <xdr:cNvSpPr>
            <a:spLocks noChangeArrowheads="1"/>
          </xdr:cNvSpPr>
        </xdr:nvSpPr>
        <xdr:spPr bwMode="auto">
          <a:xfrm>
            <a:off x="2313918" y="28494859"/>
            <a:ext cx="774481" cy="433059"/>
          </a:xfrm>
          <a:prstGeom prst="rightArrow">
            <a:avLst>
              <a:gd name="adj1" fmla="val 50000"/>
              <a:gd name="adj2" fmla="val 54132"/>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7" name="テキスト ボックス 26">
            <a:extLst>
              <a:ext uri="{FF2B5EF4-FFF2-40B4-BE49-F238E27FC236}">
                <a16:creationId xmlns:a16="http://schemas.microsoft.com/office/drawing/2014/main" id="{732EFFC4-6882-4A35-9E40-B90A2D9D5B7C}"/>
              </a:ext>
            </a:extLst>
          </xdr:cNvPr>
          <xdr:cNvSpPr txBox="1"/>
        </xdr:nvSpPr>
        <xdr:spPr>
          <a:xfrm>
            <a:off x="2323363" y="28632867"/>
            <a:ext cx="609196" cy="171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ja-JP" altLang="en-US" sz="12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は　い</a:t>
            </a:r>
            <a:endParaRPr kumimoji="1" lang="ja-JP" altLang="en-US" sz="12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34</xdr:col>
      <xdr:colOff>151011</xdr:colOff>
      <xdr:row>421</xdr:row>
      <xdr:rowOff>91109</xdr:rowOff>
    </xdr:from>
    <xdr:to>
      <xdr:col>34</xdr:col>
      <xdr:colOff>151011</xdr:colOff>
      <xdr:row>423</xdr:row>
      <xdr:rowOff>0</xdr:rowOff>
    </xdr:to>
    <xdr:cxnSp macro="">
      <xdr:nvCxnSpPr>
        <xdr:cNvPr id="28" name="直線コネクタ 27">
          <a:extLst>
            <a:ext uri="{FF2B5EF4-FFF2-40B4-BE49-F238E27FC236}">
              <a16:creationId xmlns:a16="http://schemas.microsoft.com/office/drawing/2014/main" id="{7D007033-8BAF-48A7-A106-8DA7DB31E465}"/>
            </a:ext>
          </a:extLst>
        </xdr:cNvPr>
        <xdr:cNvCxnSpPr/>
      </xdr:nvCxnSpPr>
      <xdr:spPr>
        <a:xfrm>
          <a:off x="5332611" y="56379097"/>
          <a:ext cx="0" cy="17559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222</xdr:row>
      <xdr:rowOff>23813</xdr:rowOff>
    </xdr:from>
    <xdr:to>
      <xdr:col>20</xdr:col>
      <xdr:colOff>66675</xdr:colOff>
      <xdr:row>224</xdr:row>
      <xdr:rowOff>114300</xdr:rowOff>
    </xdr:to>
    <xdr:grpSp>
      <xdr:nvGrpSpPr>
        <xdr:cNvPr id="34688" name="グループ化 34"/>
        <xdr:cNvGrpSpPr>
          <a:grpSpLocks/>
        </xdr:cNvGrpSpPr>
      </xdr:nvGrpSpPr>
      <xdr:grpSpPr bwMode="auto">
        <a:xfrm>
          <a:off x="2333625" y="30570488"/>
          <a:ext cx="781050" cy="433387"/>
          <a:chOff x="2313918" y="28494859"/>
          <a:chExt cx="774481" cy="433059"/>
        </a:xfrm>
      </xdr:grpSpPr>
      <xdr:sp macro="" textlink="">
        <xdr:nvSpPr>
          <xdr:cNvPr id="34696" name="AutoShape 24"/>
          <xdr:cNvSpPr>
            <a:spLocks noChangeArrowheads="1"/>
          </xdr:cNvSpPr>
        </xdr:nvSpPr>
        <xdr:spPr bwMode="auto">
          <a:xfrm>
            <a:off x="2313918" y="28494859"/>
            <a:ext cx="774481" cy="433059"/>
          </a:xfrm>
          <a:prstGeom prst="rightArrow">
            <a:avLst>
              <a:gd name="adj1" fmla="val 50000"/>
              <a:gd name="adj2" fmla="val 54132"/>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3" name="テキスト ボックス 32">
            <a:extLst>
              <a:ext uri="{FF2B5EF4-FFF2-40B4-BE49-F238E27FC236}">
                <a16:creationId xmlns:a16="http://schemas.microsoft.com/office/drawing/2014/main" id="{CA6F1075-55A5-4063-BABE-ADB00241F838}"/>
              </a:ext>
            </a:extLst>
          </xdr:cNvPr>
          <xdr:cNvSpPr txBox="1"/>
        </xdr:nvSpPr>
        <xdr:spPr>
          <a:xfrm>
            <a:off x="2323363" y="28632866"/>
            <a:ext cx="665865" cy="161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ja-JP" altLang="en-US" sz="12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いいえ</a:t>
            </a:r>
            <a:endParaRPr kumimoji="1" lang="ja-JP" altLang="en-US" sz="12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30</xdr:col>
      <xdr:colOff>0</xdr:colOff>
      <xdr:row>309</xdr:row>
      <xdr:rowOff>0</xdr:rowOff>
    </xdr:from>
    <xdr:to>
      <xdr:col>32</xdr:col>
      <xdr:colOff>0</xdr:colOff>
      <xdr:row>309</xdr:row>
      <xdr:rowOff>0</xdr:rowOff>
    </xdr:to>
    <xdr:cxnSp macro="">
      <xdr:nvCxnSpPr>
        <xdr:cNvPr id="34" name="直線矢印コネクタ 33">
          <a:extLst>
            <a:ext uri="{FF2B5EF4-FFF2-40B4-BE49-F238E27FC236}">
              <a16:creationId xmlns:a16="http://schemas.microsoft.com/office/drawing/2014/main" id="{D0738E10-AC98-46D5-9FE7-45BF1AAC41F7}"/>
            </a:ext>
          </a:extLst>
        </xdr:cNvPr>
        <xdr:cNvCxnSpPr/>
      </xdr:nvCxnSpPr>
      <xdr:spPr>
        <a:xfrm flipH="1">
          <a:off x="4572000" y="40495538"/>
          <a:ext cx="3048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243</xdr:row>
      <xdr:rowOff>0</xdr:rowOff>
    </xdr:from>
    <xdr:to>
      <xdr:col>32</xdr:col>
      <xdr:colOff>0</xdr:colOff>
      <xdr:row>243</xdr:row>
      <xdr:rowOff>0</xdr:rowOff>
    </xdr:to>
    <xdr:cxnSp macro="">
      <xdr:nvCxnSpPr>
        <xdr:cNvPr id="35" name="直線矢印コネクタ 34">
          <a:extLst>
            <a:ext uri="{FF2B5EF4-FFF2-40B4-BE49-F238E27FC236}">
              <a16:creationId xmlns:a16="http://schemas.microsoft.com/office/drawing/2014/main" id="{9F4FC0B1-A363-401D-B3D2-7D3A3C28308F}"/>
            </a:ext>
          </a:extLst>
        </xdr:cNvPr>
        <xdr:cNvCxnSpPr/>
      </xdr:nvCxnSpPr>
      <xdr:spPr>
        <a:xfrm flipH="1">
          <a:off x="4572000" y="31880175"/>
          <a:ext cx="3048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60</xdr:row>
      <xdr:rowOff>0</xdr:rowOff>
    </xdr:from>
    <xdr:to>
      <xdr:col>32</xdr:col>
      <xdr:colOff>0</xdr:colOff>
      <xdr:row>60</xdr:row>
      <xdr:rowOff>0</xdr:rowOff>
    </xdr:to>
    <xdr:cxnSp macro="">
      <xdr:nvCxnSpPr>
        <xdr:cNvPr id="36" name="直線矢印コネクタ 35">
          <a:extLst>
            <a:ext uri="{FF2B5EF4-FFF2-40B4-BE49-F238E27FC236}">
              <a16:creationId xmlns:a16="http://schemas.microsoft.com/office/drawing/2014/main" id="{D1931566-79EF-4E6B-8D4B-4435A06AD266}"/>
            </a:ext>
          </a:extLst>
        </xdr:cNvPr>
        <xdr:cNvCxnSpPr/>
      </xdr:nvCxnSpPr>
      <xdr:spPr>
        <a:xfrm flipH="1">
          <a:off x="4572000" y="8586788"/>
          <a:ext cx="3048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91730</xdr:colOff>
      <xdr:row>423</xdr:row>
      <xdr:rowOff>0</xdr:rowOff>
    </xdr:from>
    <xdr:to>
      <xdr:col>34</xdr:col>
      <xdr:colOff>153865</xdr:colOff>
      <xdr:row>423</xdr:row>
      <xdr:rowOff>0</xdr:rowOff>
    </xdr:to>
    <xdr:cxnSp macro="">
      <xdr:nvCxnSpPr>
        <xdr:cNvPr id="37" name="直線矢印コネクタ 36">
          <a:extLst>
            <a:ext uri="{FF2B5EF4-FFF2-40B4-BE49-F238E27FC236}">
              <a16:creationId xmlns:a16="http://schemas.microsoft.com/office/drawing/2014/main" id="{88A62C46-A0E5-4912-8073-4625F0E61377}"/>
            </a:ext>
          </a:extLst>
        </xdr:cNvPr>
        <xdr:cNvCxnSpPr/>
      </xdr:nvCxnSpPr>
      <xdr:spPr>
        <a:xfrm flipH="1">
          <a:off x="5120930" y="56554688"/>
          <a:ext cx="21453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461</xdr:row>
      <xdr:rowOff>309563</xdr:rowOff>
    </xdr:from>
    <xdr:to>
      <xdr:col>12</xdr:col>
      <xdr:colOff>76200</xdr:colOff>
      <xdr:row>479</xdr:row>
      <xdr:rowOff>38101</xdr:rowOff>
    </xdr:to>
    <xdr:cxnSp macro="">
      <xdr:nvCxnSpPr>
        <xdr:cNvPr id="5" name="カギ線コネクタ 4"/>
        <xdr:cNvCxnSpPr/>
      </xdr:nvCxnSpPr>
      <xdr:spPr>
        <a:xfrm rot="5400000">
          <a:off x="-785812" y="64622363"/>
          <a:ext cx="3676650" cy="1704975"/>
        </a:xfrm>
        <a:prstGeom prst="bentConnector3">
          <a:avLst>
            <a:gd name="adj1" fmla="val 129"/>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76200</xdr:colOff>
      <xdr:row>483</xdr:row>
      <xdr:rowOff>223838</xdr:rowOff>
    </xdr:from>
    <xdr:to>
      <xdr:col>43</xdr:col>
      <xdr:colOff>33338</xdr:colOff>
      <xdr:row>486</xdr:row>
      <xdr:rowOff>85725</xdr:rowOff>
    </xdr:to>
    <xdr:sp macro="" textlink="">
      <xdr:nvSpPr>
        <xdr:cNvPr id="9" name="正方形/長方形 8"/>
        <xdr:cNvSpPr/>
      </xdr:nvSpPr>
      <xdr:spPr bwMode="auto">
        <a:xfrm>
          <a:off x="4495800" y="67984688"/>
          <a:ext cx="2052638" cy="395287"/>
        </a:xfrm>
        <a:prstGeom prst="rect">
          <a:avLst/>
        </a:prstGeom>
        <a:noFill/>
        <a:ln w="9525">
          <a:noFill/>
          <a:miter lim="800000"/>
          <a:headEnd/>
          <a:tailEnd/>
        </a:ln>
      </xdr:spPr>
      <xdr:txBody>
        <a:bodyPr vertOverflow="clip" horzOverflow="clip" rtlCol="0" anchor="t"/>
        <a:lstStyle/>
        <a:p>
          <a:pPr algn="l">
            <a:lnSpc>
              <a:spcPts val="900"/>
            </a:lnSpc>
          </a:pPr>
          <a:r>
            <a:rPr kumimoji="1" lang="en-US" altLang="ja-JP" sz="800">
              <a:latin typeface="HGSｺﾞｼｯｸM" panose="020B0600000000000000" pitchFamily="50" charset="-128"/>
              <a:ea typeface="HGSｺﾞｼｯｸM" panose="020B0600000000000000" pitchFamily="50" charset="-128"/>
            </a:rPr>
            <a:t>3</a:t>
          </a:r>
          <a:r>
            <a:rPr kumimoji="1" lang="ja-JP" altLang="en-US" sz="800">
              <a:latin typeface="HGSｺﾞｼｯｸM" panose="020B0600000000000000" pitchFamily="50" charset="-128"/>
              <a:ea typeface="HGSｺﾞｼｯｸM" panose="020B0600000000000000" pitchFamily="50" charset="-128"/>
            </a:rPr>
            <a:t>を選択した方は</a:t>
          </a:r>
          <a:r>
            <a:rPr kumimoji="1" lang="en-US" altLang="ja-JP" sz="800">
              <a:latin typeface="HGSｺﾞｼｯｸM" panose="020B0600000000000000" pitchFamily="50" charset="-128"/>
              <a:ea typeface="HGSｺﾞｼｯｸM" panose="020B0600000000000000" pitchFamily="50" charset="-128"/>
            </a:rPr>
            <a:t>8</a:t>
          </a:r>
          <a:r>
            <a:rPr kumimoji="1" lang="ja-JP" altLang="en-US" sz="800">
              <a:latin typeface="HGSｺﾞｼｯｸM" panose="020B0600000000000000" pitchFamily="50" charset="-128"/>
              <a:ea typeface="HGSｺﾞｼｯｸM" panose="020B0600000000000000" pitchFamily="50" charset="-128"/>
            </a:rPr>
            <a:t>ページの</a:t>
          </a:r>
        </a:p>
        <a:p>
          <a:pPr algn="l">
            <a:lnSpc>
              <a:spcPts val="900"/>
            </a:lnSpc>
          </a:pPr>
          <a:r>
            <a:rPr kumimoji="1" lang="ja-JP" altLang="en-US" sz="800">
              <a:latin typeface="HGSｺﾞｼｯｸM" panose="020B0600000000000000" pitchFamily="50" charset="-128"/>
              <a:ea typeface="HGSｺﾞｼｯｸM" panose="020B0600000000000000" pitchFamily="50" charset="-128"/>
            </a:rPr>
            <a:t>③の３つ目の設問へおすすみください。</a:t>
          </a:r>
        </a:p>
      </xdr:txBody>
    </xdr:sp>
    <xdr:clientData/>
  </xdr:twoCellAnchor>
  <xdr:twoCellAnchor>
    <xdr:from>
      <xdr:col>33</xdr:col>
      <xdr:colOff>85725</xdr:colOff>
      <xdr:row>482</xdr:row>
      <xdr:rowOff>238125</xdr:rowOff>
    </xdr:from>
    <xdr:to>
      <xdr:col>33</xdr:col>
      <xdr:colOff>90488</xdr:colOff>
      <xdr:row>484</xdr:row>
      <xdr:rowOff>4763</xdr:rowOff>
    </xdr:to>
    <xdr:cxnSp macro="">
      <xdr:nvCxnSpPr>
        <xdr:cNvPr id="15" name="直線矢印コネクタ 14"/>
        <xdr:cNvCxnSpPr/>
      </xdr:nvCxnSpPr>
      <xdr:spPr>
        <a:xfrm flipH="1">
          <a:off x="5114925" y="67732275"/>
          <a:ext cx="4763" cy="3000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66675</xdr:colOff>
      <xdr:row>18</xdr:row>
      <xdr:rowOff>52388</xdr:rowOff>
    </xdr:from>
    <xdr:to>
      <xdr:col>26</xdr:col>
      <xdr:colOff>80963</xdr:colOff>
      <xdr:row>18</xdr:row>
      <xdr:rowOff>228600</xdr:rowOff>
    </xdr:to>
    <xdr:sp macro="" textlink="">
      <xdr:nvSpPr>
        <xdr:cNvPr id="2" name="右矢印 1"/>
        <xdr:cNvSpPr/>
      </xdr:nvSpPr>
      <xdr:spPr bwMode="auto">
        <a:xfrm>
          <a:off x="3419475" y="2500313"/>
          <a:ext cx="623888" cy="176212"/>
        </a:xfrm>
        <a:prstGeom prst="rightArrow">
          <a:avLst/>
        </a:prstGeom>
        <a:noFill/>
        <a:ln w="9525">
          <a:solidFill>
            <a:srgbClr val="000000"/>
          </a:solidFill>
          <a:miter lim="800000"/>
          <a:headEnd/>
          <a:tailEnd/>
        </a:ln>
      </xdr:spPr>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414338</xdr:colOff>
      <xdr:row>2</xdr:row>
      <xdr:rowOff>66675</xdr:rowOff>
    </xdr:from>
    <xdr:to>
      <xdr:col>15</xdr:col>
      <xdr:colOff>0</xdr:colOff>
      <xdr:row>18</xdr:row>
      <xdr:rowOff>14288</xdr:rowOff>
    </xdr:to>
    <xdr:sp macro="" textlink="">
      <xdr:nvSpPr>
        <xdr:cNvPr id="2" name="正方形/長方形 1"/>
        <xdr:cNvSpPr/>
      </xdr:nvSpPr>
      <xdr:spPr bwMode="auto">
        <a:xfrm>
          <a:off x="414338" y="390525"/>
          <a:ext cx="9301162" cy="1728788"/>
        </a:xfrm>
        <a:prstGeom prst="rect">
          <a:avLst/>
        </a:prstGeom>
        <a:solidFill>
          <a:schemeClr val="tx2">
            <a:lumMod val="20000"/>
            <a:lumOff val="80000"/>
          </a:schemeClr>
        </a:solidFill>
        <a:ln w="9525">
          <a:solidFill>
            <a:srgbClr val="000000"/>
          </a:solidFill>
          <a:miter lim="800000"/>
          <a:headEnd/>
          <a:tailEnd/>
        </a:ln>
      </xdr:spPr>
      <xdr:txBody>
        <a:bodyPr vertOverflow="clip" horzOverflow="clip" rtlCol="0" anchor="ctr"/>
        <a:lstStyle/>
        <a:p>
          <a:pPr algn="ctr"/>
          <a:r>
            <a:rPr kumimoji="1" lang="ja-JP" altLang="en-US" sz="1800"/>
            <a:t>こちらのシートは，データ集計のためのシートとなりますので，入力の必要はありません。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miter lim="800000"/>
          <a:headEnd/>
          <a:tailEnd/>
        </a:ln>
      </a:spPr>
      <a:bodyPr/>
      <a:lstStyle/>
    </a:spDef>
    <a:lnDef>
      <a:spPr>
        <a:ln>
          <a:solidFill>
            <a:schemeClr val="tx1"/>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yo@city.hakodate.hokkaido.jp" TargetMode="External"/><Relationship Id="rId1" Type="http://schemas.openxmlformats.org/officeDocument/2006/relationships/hyperlink" Target="mailto:koyo@city.hakodate.hokkaid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J551"/>
  <sheetViews>
    <sheetView showGridLines="0" showZeros="0" tabSelected="1" view="pageBreakPreview" zoomScaleNormal="40" zoomScaleSheetLayoutView="100" workbookViewId="0">
      <selection activeCell="AB19" sqref="AB19:AH19"/>
    </sheetView>
  </sheetViews>
  <sheetFormatPr defaultColWidth="9" defaultRowHeight="12.75"/>
  <cols>
    <col min="1" max="42" width="2.1328125" style="2" customWidth="1"/>
    <col min="43" max="43" width="1.59765625" style="2" customWidth="1"/>
    <col min="44" max="44" width="0.59765625" style="2" customWidth="1"/>
    <col min="45" max="58" width="2.1328125" style="100" customWidth="1"/>
    <col min="59" max="59" width="1.59765625" style="100" customWidth="1"/>
    <col min="60" max="60" width="0.73046875" style="100" customWidth="1"/>
    <col min="61" max="63" width="2.1328125" style="100" customWidth="1"/>
    <col min="64" max="69" width="2.1328125" style="4" customWidth="1"/>
    <col min="70" max="86" width="9" style="4"/>
    <col min="87" max="16384" width="9" style="2"/>
  </cols>
  <sheetData>
    <row r="1" spans="1:83" ht="3.75" customHeight="1">
      <c r="BL1" s="100"/>
      <c r="BM1" s="100"/>
      <c r="BN1" s="100"/>
      <c r="BO1" s="100"/>
      <c r="BP1" s="100"/>
      <c r="BQ1" s="100"/>
      <c r="BR1" s="100"/>
      <c r="BS1" s="100"/>
      <c r="BT1" s="100"/>
      <c r="BU1" s="100"/>
      <c r="BV1" s="100"/>
      <c r="BW1" s="100"/>
      <c r="BX1" s="100"/>
      <c r="BY1" s="100"/>
      <c r="BZ1" s="100"/>
      <c r="CA1" s="100"/>
      <c r="CB1" s="100"/>
      <c r="CC1" s="100"/>
      <c r="CD1" s="100"/>
      <c r="CE1" s="100"/>
    </row>
    <row r="2" spans="1:83" ht="11.35" customHeight="1">
      <c r="B2" s="1203" t="s">
        <v>4</v>
      </c>
      <c r="C2" s="1203"/>
      <c r="D2" s="1203"/>
      <c r="G2" s="1204" t="s">
        <v>264</v>
      </c>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S2" s="117"/>
      <c r="AT2" s="117"/>
      <c r="AU2" s="117"/>
      <c r="AV2" s="117"/>
      <c r="AW2" s="117"/>
      <c r="AX2" s="117"/>
      <c r="AY2" s="117"/>
      <c r="AZ2" s="117"/>
      <c r="BA2" s="117"/>
      <c r="BB2" s="117"/>
      <c r="BL2" s="100"/>
      <c r="BM2" s="100"/>
      <c r="BN2" s="100"/>
      <c r="BO2" s="100"/>
      <c r="BP2" s="100"/>
      <c r="BQ2" s="100"/>
      <c r="BR2" s="100"/>
      <c r="BS2" s="100"/>
      <c r="BT2" s="100"/>
      <c r="BU2" s="100"/>
      <c r="BV2" s="100"/>
      <c r="BW2" s="100"/>
      <c r="BX2" s="100"/>
      <c r="BY2" s="100"/>
      <c r="BZ2" s="100"/>
      <c r="CA2" s="100"/>
      <c r="CB2" s="100"/>
      <c r="CC2" s="100"/>
      <c r="CD2" s="100"/>
      <c r="CE2" s="100"/>
    </row>
    <row r="3" spans="1:83" ht="11.35" customHeight="1">
      <c r="B3" s="1203"/>
      <c r="C3" s="1203"/>
      <c r="D3" s="1203"/>
      <c r="G3" s="1204"/>
      <c r="H3" s="1204"/>
      <c r="I3" s="1204"/>
      <c r="J3" s="1204"/>
      <c r="K3" s="1204"/>
      <c r="L3" s="1204"/>
      <c r="M3" s="1204"/>
      <c r="N3" s="1204"/>
      <c r="O3" s="1204"/>
      <c r="P3" s="1204"/>
      <c r="Q3" s="1204"/>
      <c r="R3" s="1204"/>
      <c r="S3" s="1204"/>
      <c r="T3" s="1204"/>
      <c r="U3" s="1204"/>
      <c r="V3" s="1204"/>
      <c r="W3" s="1204"/>
      <c r="X3" s="1204"/>
      <c r="Y3" s="1204"/>
      <c r="Z3" s="1204"/>
      <c r="AA3" s="1204"/>
      <c r="AB3" s="1204"/>
      <c r="AC3" s="1204"/>
      <c r="AD3" s="1204"/>
      <c r="AE3" s="1204"/>
      <c r="AF3" s="1204"/>
      <c r="AG3" s="1204"/>
      <c r="AH3" s="1204"/>
      <c r="AI3" s="1204"/>
      <c r="AJ3" s="1204"/>
      <c r="AK3" s="1204"/>
      <c r="AL3" s="1204"/>
      <c r="AS3" s="117"/>
      <c r="AT3" s="117"/>
      <c r="AU3" s="117"/>
      <c r="AV3" s="117"/>
      <c r="AW3" s="117"/>
      <c r="AX3" s="117"/>
      <c r="AY3" s="117"/>
      <c r="AZ3" s="117"/>
      <c r="BA3" s="117"/>
      <c r="BB3" s="117"/>
      <c r="BL3" s="100"/>
      <c r="BM3" s="100"/>
      <c r="BN3" s="100"/>
      <c r="BO3" s="100"/>
      <c r="BP3" s="100"/>
      <c r="BQ3" s="100"/>
      <c r="BR3" s="100"/>
      <c r="BS3" s="100"/>
      <c r="BT3" s="100"/>
      <c r="BU3" s="100"/>
      <c r="BV3" s="100"/>
      <c r="BW3" s="100"/>
      <c r="BX3" s="100"/>
      <c r="BY3" s="100"/>
      <c r="BZ3" s="100"/>
      <c r="CA3" s="100"/>
      <c r="CB3" s="100"/>
      <c r="CC3" s="100"/>
      <c r="CD3" s="100"/>
      <c r="CE3" s="100"/>
    </row>
    <row r="4" spans="1:83" ht="11.35" customHeight="1">
      <c r="B4" s="1203"/>
      <c r="C4" s="1203"/>
      <c r="D4" s="1203"/>
      <c r="G4" s="1204"/>
      <c r="H4" s="1204"/>
      <c r="I4" s="1204"/>
      <c r="J4" s="1204"/>
      <c r="K4" s="1204"/>
      <c r="L4" s="1204"/>
      <c r="M4" s="1204"/>
      <c r="N4" s="1204"/>
      <c r="O4" s="1204"/>
      <c r="P4" s="1204"/>
      <c r="Q4" s="1204"/>
      <c r="R4" s="1204"/>
      <c r="S4" s="1204"/>
      <c r="T4" s="1204"/>
      <c r="U4" s="1204"/>
      <c r="V4" s="1204"/>
      <c r="W4" s="1204"/>
      <c r="X4" s="1204"/>
      <c r="Y4" s="1204"/>
      <c r="Z4" s="1204"/>
      <c r="AA4" s="1204"/>
      <c r="AB4" s="1204"/>
      <c r="AC4" s="1204"/>
      <c r="AD4" s="1204"/>
      <c r="AE4" s="1204"/>
      <c r="AF4" s="1204"/>
      <c r="AG4" s="1204"/>
      <c r="AH4" s="1204"/>
      <c r="AI4" s="1204"/>
      <c r="AJ4" s="1204"/>
      <c r="AK4" s="1204"/>
      <c r="AL4" s="1204"/>
      <c r="AS4" s="117"/>
      <c r="AT4" s="117"/>
      <c r="AU4" s="117"/>
      <c r="AV4" s="117"/>
      <c r="AW4" s="117"/>
      <c r="AX4" s="117"/>
      <c r="AY4" s="117"/>
      <c r="AZ4" s="117"/>
      <c r="BA4" s="117"/>
      <c r="BB4" s="117"/>
      <c r="BL4" s="100"/>
      <c r="BM4" s="100"/>
      <c r="BN4" s="100"/>
      <c r="BO4" s="100"/>
      <c r="BP4" s="100"/>
      <c r="BQ4" s="100"/>
      <c r="BR4" s="100"/>
      <c r="BS4" s="100"/>
      <c r="BT4" s="100"/>
      <c r="BU4" s="100"/>
      <c r="BV4" s="100"/>
      <c r="BW4" s="100"/>
      <c r="BX4" s="100"/>
      <c r="BY4" s="100"/>
      <c r="BZ4" s="100"/>
      <c r="CA4" s="100"/>
      <c r="CB4" s="100"/>
      <c r="CC4" s="100"/>
      <c r="CD4" s="100"/>
      <c r="CE4" s="100"/>
    </row>
    <row r="5" spans="1:83" ht="4.5" customHeight="1">
      <c r="B5" s="1"/>
      <c r="C5" s="1"/>
      <c r="D5" s="1"/>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S5" s="101"/>
      <c r="AT5" s="101"/>
      <c r="AU5" s="101"/>
      <c r="AV5" s="101"/>
      <c r="AW5" s="101"/>
      <c r="AX5" s="101"/>
      <c r="AY5" s="101"/>
      <c r="AZ5" s="101"/>
      <c r="BA5" s="101"/>
      <c r="BB5" s="101"/>
      <c r="BL5" s="100"/>
      <c r="BM5" s="100"/>
      <c r="BN5" s="100"/>
      <c r="BO5" s="100"/>
      <c r="BP5" s="100"/>
      <c r="BQ5" s="100"/>
      <c r="BR5" s="100"/>
      <c r="BS5" s="100"/>
      <c r="BT5" s="100"/>
      <c r="BU5" s="100"/>
      <c r="BV5" s="100"/>
      <c r="BW5" s="100"/>
      <c r="BX5" s="100"/>
      <c r="BY5" s="100"/>
      <c r="BZ5" s="100"/>
      <c r="CA5" s="100"/>
      <c r="CB5" s="100"/>
      <c r="CC5" s="100"/>
      <c r="CD5" s="100"/>
      <c r="CE5" s="100"/>
    </row>
    <row r="6" spans="1:83" ht="15" customHeight="1">
      <c r="B6" s="221"/>
      <c r="C6" s="222"/>
      <c r="D6" s="1205" t="s">
        <v>176</v>
      </c>
      <c r="E6" s="1205"/>
      <c r="F6" s="1205"/>
      <c r="G6" s="1205"/>
      <c r="H6" s="1205"/>
      <c r="I6" s="1205"/>
      <c r="J6" s="1205"/>
      <c r="K6" s="1205"/>
      <c r="L6" s="1205"/>
      <c r="M6" s="1205"/>
      <c r="N6" s="1205"/>
      <c r="O6" s="1205"/>
      <c r="P6" s="1205"/>
      <c r="Q6" s="1205"/>
      <c r="R6" s="1205"/>
      <c r="S6" s="1205"/>
      <c r="T6" s="1205"/>
      <c r="U6" s="1205"/>
      <c r="V6" s="1205"/>
      <c r="W6" s="1205"/>
      <c r="X6" s="1205"/>
      <c r="Y6" s="1205"/>
      <c r="Z6" s="1205"/>
      <c r="AA6" s="1205"/>
      <c r="AB6" s="1205"/>
      <c r="AC6" s="1205"/>
      <c r="AD6" s="1205"/>
      <c r="AE6" s="1205"/>
      <c r="AF6" s="1205"/>
      <c r="AG6" s="1205"/>
      <c r="AH6" s="1205"/>
      <c r="AI6" s="1205"/>
      <c r="AJ6" s="1205"/>
      <c r="AK6" s="1205"/>
      <c r="AL6" s="1205"/>
      <c r="AM6" s="1205"/>
      <c r="AN6" s="1205"/>
      <c r="AO6" s="1205"/>
      <c r="AP6" s="221"/>
      <c r="AS6" s="108"/>
      <c r="AT6" s="108"/>
      <c r="AU6" s="108"/>
      <c r="AV6" s="108"/>
      <c r="AW6" s="108"/>
      <c r="AX6" s="108"/>
      <c r="AY6" s="108"/>
      <c r="AZ6" s="108"/>
      <c r="BA6" s="108"/>
      <c r="BB6" s="108"/>
      <c r="BC6" s="108"/>
      <c r="BD6" s="108"/>
      <c r="BE6" s="108"/>
      <c r="BL6" s="100"/>
      <c r="BM6" s="100"/>
      <c r="BN6" s="100"/>
      <c r="BO6" s="100"/>
      <c r="BP6" s="100"/>
      <c r="BQ6" s="100"/>
      <c r="BR6" s="100"/>
      <c r="BS6" s="100"/>
      <c r="BT6" s="100"/>
      <c r="BU6" s="100"/>
      <c r="BV6" s="100"/>
      <c r="BW6" s="100"/>
      <c r="BX6" s="100"/>
      <c r="BY6" s="100"/>
      <c r="BZ6" s="100"/>
      <c r="CA6" s="100"/>
      <c r="CB6" s="100"/>
      <c r="CC6" s="100"/>
      <c r="CD6" s="100"/>
      <c r="CE6" s="100"/>
    </row>
    <row r="7" spans="1:83" ht="15" customHeight="1">
      <c r="B7" s="221"/>
      <c r="C7" s="222"/>
      <c r="D7" s="1205" t="s">
        <v>265</v>
      </c>
      <c r="E7" s="1205"/>
      <c r="F7" s="1205"/>
      <c r="G7" s="1205"/>
      <c r="H7" s="1205"/>
      <c r="I7" s="1205"/>
      <c r="J7" s="1205"/>
      <c r="K7" s="1205"/>
      <c r="L7" s="1205"/>
      <c r="M7" s="1205"/>
      <c r="N7" s="1205"/>
      <c r="O7" s="1205"/>
      <c r="P7" s="1205"/>
      <c r="Q7" s="1205"/>
      <c r="R7" s="1205"/>
      <c r="S7" s="1205"/>
      <c r="T7" s="1205"/>
      <c r="U7" s="1205"/>
      <c r="V7" s="1205"/>
      <c r="W7" s="1205"/>
      <c r="X7" s="1205"/>
      <c r="Y7" s="1205"/>
      <c r="Z7" s="1205"/>
      <c r="AA7" s="1205"/>
      <c r="AB7" s="1205"/>
      <c r="AC7" s="1205"/>
      <c r="AD7" s="1205"/>
      <c r="AE7" s="1205"/>
      <c r="AF7" s="1205"/>
      <c r="AG7" s="1205"/>
      <c r="AH7" s="1205"/>
      <c r="AI7" s="1205"/>
      <c r="AJ7" s="1205"/>
      <c r="AK7" s="1205"/>
      <c r="AL7" s="1205"/>
      <c r="AM7" s="1205"/>
      <c r="AN7" s="1205"/>
      <c r="AO7" s="1205"/>
      <c r="AP7" s="221"/>
      <c r="AS7" s="108"/>
      <c r="AT7" s="108"/>
      <c r="AU7" s="108"/>
      <c r="AV7" s="108"/>
      <c r="AW7" s="108"/>
      <c r="AX7" s="108"/>
      <c r="AY7" s="108"/>
      <c r="AZ7" s="108"/>
      <c r="BA7" s="108"/>
      <c r="BB7" s="108"/>
      <c r="BC7" s="108"/>
      <c r="BD7" s="108"/>
      <c r="BE7" s="108"/>
      <c r="BL7" s="100"/>
      <c r="BM7" s="100"/>
      <c r="BN7" s="100"/>
      <c r="BO7" s="100"/>
      <c r="BP7" s="100"/>
      <c r="BQ7" s="100"/>
      <c r="BR7" s="100"/>
      <c r="BS7" s="100"/>
      <c r="BT7" s="100"/>
      <c r="BU7" s="100"/>
      <c r="BV7" s="100"/>
      <c r="BW7" s="100"/>
      <c r="BX7" s="100"/>
      <c r="BY7" s="100"/>
      <c r="BZ7" s="100"/>
      <c r="CA7" s="100"/>
      <c r="CB7" s="100"/>
      <c r="CC7" s="100"/>
      <c r="CD7" s="100"/>
      <c r="CE7" s="100"/>
    </row>
    <row r="8" spans="1:83" s="100" customFormat="1" ht="12" customHeight="1">
      <c r="A8" s="2"/>
      <c r="B8" s="221"/>
      <c r="C8" s="222"/>
      <c r="D8" s="1206" t="s">
        <v>258</v>
      </c>
      <c r="E8" s="1206"/>
      <c r="F8" s="1206"/>
      <c r="G8" s="1206"/>
      <c r="H8" s="1206"/>
      <c r="I8" s="1206"/>
      <c r="J8" s="1206"/>
      <c r="K8" s="1206"/>
      <c r="L8" s="1206"/>
      <c r="M8" s="1206"/>
      <c r="N8" s="1206"/>
      <c r="O8" s="1206"/>
      <c r="P8" s="1206"/>
      <c r="Q8" s="1206"/>
      <c r="R8" s="1206"/>
      <c r="S8" s="1206"/>
      <c r="T8" s="1206"/>
      <c r="U8" s="1206"/>
      <c r="V8" s="1206"/>
      <c r="W8" s="1206"/>
      <c r="X8" s="1206"/>
      <c r="Y8" s="1206"/>
      <c r="Z8" s="1206"/>
      <c r="AA8" s="1206"/>
      <c r="AB8" s="1206"/>
      <c r="AC8" s="1206"/>
      <c r="AD8" s="1206"/>
      <c r="AE8" s="1206"/>
      <c r="AF8" s="1206"/>
      <c r="AG8" s="1206"/>
      <c r="AH8" s="1206"/>
      <c r="AI8" s="1206"/>
      <c r="AJ8" s="1206"/>
      <c r="AK8" s="1206"/>
      <c r="AL8" s="1206"/>
      <c r="AM8" s="1206"/>
      <c r="AN8" s="1206"/>
      <c r="AO8" s="1206"/>
      <c r="AP8" s="221"/>
      <c r="AQ8" s="2"/>
      <c r="AR8" s="2"/>
      <c r="AS8" s="108"/>
      <c r="AT8" s="108"/>
      <c r="AU8" s="108"/>
      <c r="AV8" s="108"/>
      <c r="AW8" s="108"/>
      <c r="AX8" s="108"/>
      <c r="AY8" s="108"/>
      <c r="AZ8" s="108"/>
      <c r="BA8" s="108"/>
      <c r="BB8" s="108"/>
      <c r="BC8" s="108"/>
      <c r="BD8" s="108"/>
      <c r="BE8" s="108"/>
    </row>
    <row r="9" spans="1:83" s="100" customFormat="1" ht="12" customHeight="1">
      <c r="A9" s="2"/>
      <c r="B9" s="221"/>
      <c r="C9" s="222"/>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21"/>
      <c r="AQ9" s="2"/>
      <c r="AR9" s="2"/>
      <c r="AS9" s="108"/>
      <c r="AT9" s="108"/>
      <c r="AU9" s="108"/>
      <c r="AV9" s="108"/>
      <c r="AW9" s="108"/>
      <c r="AX9" s="108"/>
      <c r="AY9" s="108"/>
      <c r="AZ9" s="108"/>
      <c r="BA9" s="108"/>
      <c r="BB9" s="108"/>
      <c r="BC9" s="108"/>
      <c r="BD9" s="108"/>
      <c r="BE9" s="108"/>
    </row>
    <row r="10" spans="1:83" s="100" customFormat="1" ht="12" customHeight="1">
      <c r="A10" s="2"/>
      <c r="B10" s="221"/>
      <c r="C10" s="222"/>
      <c r="D10" s="533" t="s">
        <v>618</v>
      </c>
      <c r="E10" s="532"/>
      <c r="F10" s="532"/>
      <c r="G10" s="532"/>
      <c r="H10" s="532"/>
      <c r="I10" s="532"/>
      <c r="J10" s="532"/>
      <c r="K10" s="532"/>
      <c r="L10" s="532"/>
      <c r="M10" s="532"/>
      <c r="N10" s="532"/>
      <c r="O10" s="532"/>
      <c r="P10" s="1213" t="s">
        <v>619</v>
      </c>
      <c r="Q10" s="1213"/>
      <c r="R10" s="1213"/>
      <c r="S10" s="1213"/>
      <c r="T10" s="1213"/>
      <c r="U10" s="1213"/>
      <c r="V10" s="1213"/>
      <c r="W10" s="1213"/>
      <c r="X10" s="1213"/>
      <c r="Y10" s="1213"/>
      <c r="Z10" s="1213"/>
      <c r="AA10" s="1213"/>
      <c r="AB10" s="533" t="s">
        <v>620</v>
      </c>
      <c r="AC10" s="532"/>
      <c r="AD10" s="532"/>
      <c r="AE10" s="532"/>
      <c r="AF10" s="532"/>
      <c r="AG10" s="532"/>
      <c r="AH10" s="532"/>
      <c r="AI10" s="532"/>
      <c r="AJ10" s="532"/>
      <c r="AK10" s="532"/>
      <c r="AL10" s="532"/>
      <c r="AM10" s="532"/>
      <c r="AN10" s="532"/>
      <c r="AO10" s="532"/>
      <c r="AP10" s="221"/>
      <c r="AQ10" s="2"/>
      <c r="AR10" s="2"/>
      <c r="AS10" s="108"/>
      <c r="AT10" s="108"/>
      <c r="AU10" s="108"/>
      <c r="AV10" s="108"/>
      <c r="AW10" s="108"/>
      <c r="AX10" s="108"/>
      <c r="AY10" s="108"/>
      <c r="AZ10" s="108"/>
      <c r="BA10" s="108"/>
      <c r="BB10" s="108"/>
      <c r="BC10" s="108"/>
      <c r="BD10" s="108"/>
      <c r="BE10" s="108"/>
    </row>
    <row r="11" spans="1:83" s="100" customFormat="1" ht="12" customHeight="1">
      <c r="A11" s="2"/>
      <c r="B11" s="221"/>
      <c r="C11" s="222"/>
      <c r="D11" s="533"/>
      <c r="E11" s="532"/>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221"/>
      <c r="AQ11" s="2"/>
      <c r="AR11" s="2"/>
      <c r="AS11" s="108"/>
      <c r="AT11" s="108"/>
      <c r="AU11" s="108"/>
      <c r="AV11" s="108"/>
      <c r="AW11" s="108"/>
      <c r="AX11" s="108"/>
      <c r="AY11" s="108"/>
      <c r="AZ11" s="108"/>
      <c r="BA11" s="108"/>
      <c r="BB11" s="108"/>
      <c r="BC11" s="108"/>
      <c r="BD11" s="108"/>
      <c r="BE11" s="108"/>
    </row>
    <row r="12" spans="1:83" s="100" customFormat="1" ht="12" customHeight="1">
      <c r="A12" s="2"/>
      <c r="B12" s="221"/>
      <c r="C12" s="222"/>
      <c r="D12" s="1206" t="s">
        <v>204</v>
      </c>
      <c r="E12" s="1206"/>
      <c r="F12" s="1206"/>
      <c r="G12" s="1206"/>
      <c r="H12" s="1206"/>
      <c r="I12" s="1206"/>
      <c r="J12" s="1206"/>
      <c r="K12" s="1206"/>
      <c r="L12" s="1206"/>
      <c r="M12" s="1206"/>
      <c r="N12" s="1206"/>
      <c r="O12" s="1206"/>
      <c r="P12" s="1206"/>
      <c r="Q12" s="1206"/>
      <c r="R12" s="1206"/>
      <c r="S12" s="1206"/>
      <c r="T12" s="1206"/>
      <c r="U12" s="1206"/>
      <c r="V12" s="1206"/>
      <c r="W12" s="1206"/>
      <c r="X12" s="1206"/>
      <c r="Y12" s="1206"/>
      <c r="Z12" s="1206"/>
      <c r="AA12" s="1206"/>
      <c r="AB12" s="1206"/>
      <c r="AC12" s="1206"/>
      <c r="AD12" s="1206"/>
      <c r="AE12" s="1206"/>
      <c r="AF12" s="1206"/>
      <c r="AG12" s="1206"/>
      <c r="AH12" s="1206"/>
      <c r="AI12" s="1206"/>
      <c r="AJ12" s="1206"/>
      <c r="AK12" s="1206"/>
      <c r="AL12" s="1206"/>
      <c r="AM12" s="1206"/>
      <c r="AN12" s="1206"/>
      <c r="AO12" s="1206"/>
      <c r="AP12" s="221"/>
      <c r="AQ12" s="2"/>
      <c r="AR12" s="2"/>
      <c r="AS12" s="108"/>
      <c r="AT12" s="108"/>
      <c r="AU12" s="108"/>
      <c r="AV12" s="108"/>
      <c r="AW12" s="108"/>
      <c r="AX12" s="108"/>
      <c r="AY12" s="108"/>
      <c r="AZ12" s="108"/>
      <c r="BA12" s="108"/>
      <c r="BB12" s="108"/>
      <c r="BC12" s="108"/>
      <c r="BD12" s="108"/>
      <c r="BE12" s="108"/>
    </row>
    <row r="13" spans="1:83" s="100" customFormat="1" ht="12" customHeight="1">
      <c r="A13" s="2"/>
      <c r="B13" s="221"/>
      <c r="C13" s="222"/>
      <c r="D13" s="1206"/>
      <c r="E13" s="1206"/>
      <c r="F13" s="1206"/>
      <c r="G13" s="1206"/>
      <c r="H13" s="1206"/>
      <c r="I13" s="1206"/>
      <c r="J13" s="1206"/>
      <c r="K13" s="1206"/>
      <c r="L13" s="1206"/>
      <c r="M13" s="1206"/>
      <c r="N13" s="1206"/>
      <c r="O13" s="1206"/>
      <c r="P13" s="1206"/>
      <c r="Q13" s="1206"/>
      <c r="R13" s="1206"/>
      <c r="S13" s="1206"/>
      <c r="T13" s="1206"/>
      <c r="U13" s="1206"/>
      <c r="V13" s="1206"/>
      <c r="W13" s="1206"/>
      <c r="X13" s="1206"/>
      <c r="Y13" s="1206"/>
      <c r="Z13" s="1206"/>
      <c r="AA13" s="1206"/>
      <c r="AB13" s="1206"/>
      <c r="AC13" s="1206"/>
      <c r="AD13" s="1206"/>
      <c r="AE13" s="1206"/>
      <c r="AF13" s="1206"/>
      <c r="AG13" s="1206"/>
      <c r="AH13" s="1206"/>
      <c r="AI13" s="1206"/>
      <c r="AJ13" s="1206"/>
      <c r="AK13" s="1206"/>
      <c r="AL13" s="1206"/>
      <c r="AM13" s="1206"/>
      <c r="AN13" s="1206"/>
      <c r="AO13" s="1206"/>
      <c r="AP13" s="221"/>
      <c r="AQ13" s="2"/>
      <c r="AR13" s="2"/>
      <c r="AS13" s="108"/>
      <c r="AT13" s="108"/>
      <c r="AU13" s="108"/>
      <c r="AV13" s="108"/>
      <c r="AW13" s="108"/>
      <c r="AX13" s="108"/>
      <c r="AY13" s="108"/>
      <c r="AZ13" s="108"/>
      <c r="BA13" s="108"/>
      <c r="BB13" s="108"/>
      <c r="BC13" s="108"/>
      <c r="BD13" s="108"/>
      <c r="BE13" s="108"/>
    </row>
    <row r="14" spans="1:83" ht="12" customHeight="1">
      <c r="C14" s="222"/>
      <c r="D14" s="1206"/>
      <c r="E14" s="1206"/>
      <c r="F14" s="1206"/>
      <c r="G14" s="1206"/>
      <c r="H14" s="1206"/>
      <c r="I14" s="1206"/>
      <c r="J14" s="1206"/>
      <c r="K14" s="1206"/>
      <c r="L14" s="1206"/>
      <c r="M14" s="1206"/>
      <c r="N14" s="1206"/>
      <c r="O14" s="1206"/>
      <c r="P14" s="1206"/>
      <c r="Q14" s="1206"/>
      <c r="R14" s="1206"/>
      <c r="S14" s="1206"/>
      <c r="T14" s="1206"/>
      <c r="U14" s="1206"/>
      <c r="V14" s="1206"/>
      <c r="W14" s="1206"/>
      <c r="X14" s="1206"/>
      <c r="Y14" s="1206"/>
      <c r="Z14" s="1206"/>
      <c r="AA14" s="1206"/>
      <c r="AB14" s="1206"/>
      <c r="AC14" s="1206"/>
      <c r="AD14" s="1206"/>
      <c r="AE14" s="1206"/>
      <c r="AF14" s="1206"/>
      <c r="AG14" s="1206"/>
      <c r="AH14" s="1206"/>
      <c r="AI14" s="1206"/>
      <c r="AJ14" s="1206"/>
      <c r="AK14" s="1206"/>
      <c r="AL14" s="1206"/>
      <c r="AM14" s="1206"/>
      <c r="AN14" s="1206"/>
      <c r="AO14" s="1206"/>
      <c r="BL14" s="100"/>
      <c r="BM14" s="100"/>
      <c r="BN14" s="100"/>
      <c r="BO14" s="100"/>
      <c r="BP14" s="100"/>
      <c r="BQ14" s="100"/>
      <c r="BR14" s="100"/>
      <c r="BS14" s="100"/>
      <c r="BT14" s="100"/>
      <c r="BU14" s="100"/>
      <c r="BV14" s="100"/>
      <c r="BW14" s="100"/>
      <c r="BX14" s="100"/>
      <c r="BY14" s="100"/>
      <c r="BZ14" s="100"/>
      <c r="CA14" s="100"/>
      <c r="CB14" s="100"/>
      <c r="CC14" s="100"/>
      <c r="CD14" s="100"/>
      <c r="CE14" s="100"/>
    </row>
    <row r="15" spans="1:83" s="100" customFormat="1" ht="5.25" customHeight="1">
      <c r="A15" s="2"/>
      <c r="B15" s="2"/>
      <c r="C15" s="222"/>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
      <c r="AQ15" s="2"/>
      <c r="AR15" s="2"/>
      <c r="AS15" s="108"/>
      <c r="AT15" s="108"/>
      <c r="AU15" s="108"/>
      <c r="AV15" s="108"/>
      <c r="AW15" s="108"/>
      <c r="AX15" s="108"/>
      <c r="AY15" s="108"/>
      <c r="AZ15" s="108"/>
      <c r="BA15" s="108"/>
      <c r="BB15" s="108"/>
      <c r="BC15" s="108"/>
      <c r="BD15" s="108"/>
      <c r="BE15" s="108"/>
    </row>
    <row r="16" spans="1:83" s="100" customFormat="1" ht="12.85" customHeight="1">
      <c r="A16" s="2"/>
      <c r="B16" s="2"/>
      <c r="C16" s="222"/>
      <c r="D16" s="1205" t="s">
        <v>205</v>
      </c>
      <c r="E16" s="1205"/>
      <c r="F16" s="1205"/>
      <c r="G16" s="1205"/>
      <c r="H16" s="1205"/>
      <c r="I16" s="1205"/>
      <c r="J16" s="1205"/>
      <c r="K16" s="1205"/>
      <c r="L16" s="1205"/>
      <c r="M16" s="1205"/>
      <c r="N16" s="1205"/>
      <c r="O16" s="1205"/>
      <c r="P16" s="1205"/>
      <c r="Q16" s="1205"/>
      <c r="R16" s="1205"/>
      <c r="S16" s="1205"/>
      <c r="T16" s="1205"/>
      <c r="U16" s="1205"/>
      <c r="V16" s="1205"/>
      <c r="W16" s="1205"/>
      <c r="X16" s="1205"/>
      <c r="Y16" s="1205"/>
      <c r="Z16" s="1205"/>
      <c r="AA16" s="1205"/>
      <c r="AB16" s="1205"/>
      <c r="AC16" s="1205"/>
      <c r="AD16" s="1205"/>
      <c r="AE16" s="1205"/>
      <c r="AF16" s="1205"/>
      <c r="AG16" s="1205"/>
      <c r="AH16" s="1205"/>
      <c r="AI16" s="1205"/>
      <c r="AJ16" s="1205"/>
      <c r="AK16" s="1205"/>
      <c r="AL16" s="1205"/>
      <c r="AM16" s="1205"/>
      <c r="AN16" s="1205"/>
      <c r="AO16" s="1205"/>
      <c r="AP16" s="2"/>
      <c r="AQ16" s="2"/>
      <c r="AR16" s="2"/>
      <c r="AS16" s="108"/>
      <c r="AT16" s="108"/>
      <c r="AU16" s="108"/>
      <c r="AV16" s="108"/>
      <c r="AW16" s="108"/>
      <c r="AX16" s="108"/>
      <c r="AY16" s="108"/>
      <c r="AZ16" s="108"/>
      <c r="BA16" s="108"/>
      <c r="BB16" s="108"/>
      <c r="BC16" s="108"/>
      <c r="BD16" s="108"/>
      <c r="BE16" s="108"/>
    </row>
    <row r="17" spans="1:88" s="100" customFormat="1" ht="12.85" customHeight="1">
      <c r="A17" s="2"/>
      <c r="B17" s="2"/>
      <c r="C17" s="222"/>
      <c r="D17" s="1205"/>
      <c r="E17" s="1205"/>
      <c r="F17" s="1205"/>
      <c r="G17" s="1205"/>
      <c r="H17" s="1205"/>
      <c r="I17" s="1205"/>
      <c r="J17" s="1205"/>
      <c r="K17" s="1205"/>
      <c r="L17" s="1205"/>
      <c r="M17" s="1205"/>
      <c r="N17" s="1205"/>
      <c r="O17" s="1205"/>
      <c r="P17" s="1205"/>
      <c r="Q17" s="1205"/>
      <c r="R17" s="1205"/>
      <c r="S17" s="1205"/>
      <c r="T17" s="1205"/>
      <c r="U17" s="1205"/>
      <c r="V17" s="1205"/>
      <c r="W17" s="1205"/>
      <c r="X17" s="1205"/>
      <c r="Y17" s="1205"/>
      <c r="Z17" s="1205"/>
      <c r="AA17" s="1205"/>
      <c r="AB17" s="1205"/>
      <c r="AC17" s="1205"/>
      <c r="AD17" s="1205"/>
      <c r="AE17" s="1205"/>
      <c r="AF17" s="1205"/>
      <c r="AG17" s="1205"/>
      <c r="AH17" s="1205"/>
      <c r="AI17" s="1205"/>
      <c r="AJ17" s="1205"/>
      <c r="AK17" s="1205"/>
      <c r="AL17" s="1205"/>
      <c r="AM17" s="1205"/>
      <c r="AN17" s="1205"/>
      <c r="AO17" s="1205"/>
      <c r="AP17" s="2"/>
      <c r="AQ17" s="2"/>
      <c r="AR17" s="2"/>
      <c r="AS17" s="108"/>
      <c r="AT17" s="108"/>
      <c r="AU17" s="108"/>
      <c r="AV17" s="108"/>
      <c r="AW17" s="108"/>
      <c r="AX17" s="108"/>
      <c r="AY17" s="108"/>
      <c r="AZ17" s="108"/>
      <c r="BA17" s="108"/>
      <c r="BB17" s="108"/>
      <c r="BC17" s="108"/>
      <c r="BD17" s="108"/>
      <c r="BE17" s="108"/>
    </row>
    <row r="18" spans="1:88" ht="6" customHeight="1" thickBot="1">
      <c r="BL18" s="100"/>
      <c r="BM18" s="100"/>
      <c r="BN18" s="100"/>
      <c r="BO18" s="100"/>
      <c r="BP18" s="100"/>
      <c r="BQ18" s="100"/>
      <c r="BR18" s="100"/>
      <c r="BS18" s="100"/>
      <c r="BT18" s="100"/>
      <c r="BU18" s="100"/>
      <c r="BV18" s="100"/>
      <c r="BW18" s="100"/>
      <c r="BX18" s="100"/>
      <c r="BY18" s="100"/>
      <c r="BZ18" s="100"/>
      <c r="CA18" s="100"/>
      <c r="CB18" s="100"/>
      <c r="CC18" s="100"/>
      <c r="CD18" s="100"/>
      <c r="CE18" s="100"/>
    </row>
    <row r="19" spans="1:88" ht="22.25" customHeight="1" thickBot="1">
      <c r="B19" s="2" t="s">
        <v>614</v>
      </c>
      <c r="W19" s="4"/>
      <c r="AB19" s="1210"/>
      <c r="AC19" s="1211"/>
      <c r="AD19" s="1211"/>
      <c r="AE19" s="1211"/>
      <c r="AF19" s="1211"/>
      <c r="AG19" s="1211"/>
      <c r="AH19" s="1212"/>
      <c r="AT19" s="2"/>
      <c r="AU19" s="2"/>
      <c r="AV19" s="2"/>
      <c r="AW19" s="2"/>
      <c r="AX19" s="2"/>
      <c r="AY19" s="2"/>
      <c r="AZ19" s="2"/>
      <c r="BL19" s="100"/>
      <c r="BM19" s="100"/>
      <c r="BN19" s="100"/>
      <c r="BO19" s="100"/>
      <c r="BP19" s="100"/>
      <c r="BQ19" s="100"/>
      <c r="BR19" s="100"/>
      <c r="BS19" s="100"/>
      <c r="BT19" s="100"/>
      <c r="BU19" s="100"/>
      <c r="BV19" s="100"/>
      <c r="BW19" s="100"/>
      <c r="BX19" s="100"/>
      <c r="BY19" s="100"/>
      <c r="BZ19" s="100"/>
      <c r="CA19" s="100"/>
      <c r="CB19" s="100"/>
      <c r="CC19" s="100"/>
      <c r="CD19" s="100"/>
      <c r="CE19" s="100"/>
    </row>
    <row r="20" spans="1:88" ht="7.25" customHeight="1">
      <c r="BL20" s="100"/>
      <c r="BM20" s="100"/>
      <c r="BN20" s="100"/>
      <c r="BO20" s="100"/>
      <c r="BP20" s="100"/>
      <c r="BQ20" s="100"/>
      <c r="BR20" s="100"/>
      <c r="BS20" s="100"/>
      <c r="BT20" s="100"/>
      <c r="BU20" s="100"/>
      <c r="BV20" s="100"/>
      <c r="BW20" s="100"/>
      <c r="BX20" s="100"/>
      <c r="BY20" s="100"/>
      <c r="BZ20" s="100"/>
      <c r="CA20" s="100"/>
      <c r="CB20" s="100"/>
      <c r="CC20" s="100"/>
      <c r="CD20" s="100"/>
      <c r="CE20" s="100"/>
    </row>
    <row r="21" spans="1:88" ht="16.149999999999999">
      <c r="B21" s="8" t="s">
        <v>5</v>
      </c>
      <c r="J21" s="2" t="s">
        <v>122</v>
      </c>
      <c r="BL21" s="100"/>
      <c r="BM21" s="100"/>
      <c r="BN21" s="100"/>
      <c r="BO21" s="100"/>
      <c r="BP21" s="100"/>
      <c r="BQ21" s="100"/>
      <c r="BR21" s="100"/>
      <c r="BS21" s="100"/>
      <c r="BT21" s="100"/>
      <c r="BU21" s="100"/>
      <c r="BV21" s="100"/>
      <c r="BW21" s="100"/>
      <c r="BX21" s="100"/>
      <c r="BY21" s="100"/>
      <c r="BZ21" s="100"/>
      <c r="CA21" s="100"/>
      <c r="CB21" s="100"/>
      <c r="CC21" s="100"/>
      <c r="CD21" s="100"/>
      <c r="CE21" s="100"/>
    </row>
    <row r="22" spans="1:88" ht="3.75" customHeight="1" thickBot="1">
      <c r="BL22" s="100"/>
      <c r="BM22" s="100"/>
      <c r="BN22" s="100"/>
      <c r="BO22" s="100"/>
      <c r="BP22" s="100"/>
      <c r="BQ22" s="100"/>
      <c r="BR22" s="100"/>
      <c r="BS22" s="100"/>
      <c r="BT22" s="100"/>
      <c r="BU22" s="100"/>
      <c r="BV22" s="100"/>
      <c r="BW22" s="100"/>
      <c r="BX22" s="100"/>
      <c r="BY22" s="100"/>
      <c r="BZ22" s="100"/>
      <c r="CA22" s="100"/>
      <c r="CB22" s="100"/>
      <c r="CC22" s="100"/>
      <c r="CD22" s="100"/>
      <c r="CE22" s="100"/>
    </row>
    <row r="23" spans="1:88" ht="14.25" customHeight="1">
      <c r="C23" s="210">
        <v>1</v>
      </c>
      <c r="D23" s="1207" t="s">
        <v>92</v>
      </c>
      <c r="E23" s="1208"/>
      <c r="F23" s="1208"/>
      <c r="G23" s="1209"/>
      <c r="H23" s="22"/>
      <c r="I23" s="22"/>
      <c r="J23" s="22"/>
      <c r="K23" s="22"/>
      <c r="L23" s="22"/>
      <c r="M23" s="22"/>
      <c r="N23" s="22"/>
      <c r="O23" s="22"/>
      <c r="P23" s="22"/>
      <c r="Q23" s="22"/>
      <c r="R23" s="22"/>
      <c r="S23" s="22"/>
      <c r="T23" s="22"/>
      <c r="U23" s="22"/>
      <c r="V23" s="22"/>
      <c r="W23" s="22"/>
      <c r="X23" s="22"/>
      <c r="Y23" s="22"/>
      <c r="Z23" s="22"/>
      <c r="AA23" s="22"/>
      <c r="AB23" s="22"/>
      <c r="AC23" s="22"/>
      <c r="AD23" s="24"/>
      <c r="AE23" s="211">
        <v>2</v>
      </c>
      <c r="AF23" s="1207" t="s">
        <v>97</v>
      </c>
      <c r="AG23" s="1208"/>
      <c r="AH23" s="1208"/>
      <c r="AI23" s="1209"/>
      <c r="AJ23" s="22"/>
      <c r="AK23" s="22"/>
      <c r="AL23" s="22"/>
      <c r="AM23" s="22"/>
      <c r="AN23" s="22"/>
      <c r="AO23" s="22"/>
      <c r="AP23" s="25"/>
      <c r="AS23" s="83"/>
      <c r="AT23" s="83"/>
      <c r="AU23" s="104"/>
      <c r="AV23" s="104"/>
      <c r="AW23" s="104"/>
      <c r="AX23" s="104"/>
      <c r="AY23" s="83"/>
      <c r="AZ23" s="83"/>
      <c r="BA23" s="83"/>
      <c r="BB23" s="83"/>
      <c r="BC23" s="83"/>
      <c r="BD23" s="83"/>
      <c r="BE23" s="83"/>
      <c r="BL23" s="100"/>
      <c r="BM23" s="100"/>
      <c r="BN23" s="100"/>
      <c r="BO23" s="100"/>
      <c r="BP23" s="100"/>
      <c r="BQ23" s="100"/>
      <c r="BR23" s="100"/>
      <c r="BS23" s="100"/>
      <c r="BT23" s="100"/>
      <c r="BU23" s="100"/>
      <c r="BV23" s="100"/>
      <c r="BW23" s="100"/>
      <c r="BX23" s="100"/>
      <c r="BY23" s="100"/>
      <c r="BZ23" s="100"/>
      <c r="CA23" s="100"/>
      <c r="CB23" s="100"/>
      <c r="CC23" s="100"/>
      <c r="CD23" s="100"/>
      <c r="CE23" s="100"/>
    </row>
    <row r="24" spans="1:88" ht="5.25" customHeight="1">
      <c r="C24" s="64"/>
      <c r="D24" s="19"/>
      <c r="E24" s="134"/>
      <c r="F24" s="134"/>
      <c r="G24" s="134"/>
      <c r="H24" s="27"/>
      <c r="I24" s="27"/>
      <c r="J24" s="27"/>
      <c r="K24" s="27"/>
      <c r="L24" s="27"/>
      <c r="M24" s="27"/>
      <c r="N24" s="27"/>
      <c r="O24" s="27"/>
      <c r="P24" s="27"/>
      <c r="Q24" s="27"/>
      <c r="R24" s="27"/>
      <c r="S24" s="27"/>
      <c r="T24" s="27"/>
      <c r="U24" s="27"/>
      <c r="V24" s="27"/>
      <c r="W24" s="27"/>
      <c r="X24" s="27"/>
      <c r="Y24" s="27"/>
      <c r="Z24" s="27"/>
      <c r="AA24" s="27"/>
      <c r="AB24" s="27"/>
      <c r="AC24" s="27"/>
      <c r="AD24" s="40"/>
      <c r="AE24" s="20"/>
      <c r="AF24" s="19"/>
      <c r="AG24" s="134"/>
      <c r="AH24" s="134"/>
      <c r="AI24" s="134"/>
      <c r="AJ24" s="27"/>
      <c r="AK24" s="27"/>
      <c r="AL24" s="27"/>
      <c r="AM24" s="27"/>
      <c r="AN24" s="27"/>
      <c r="AO24" s="27"/>
      <c r="AP24" s="42"/>
      <c r="AS24" s="83"/>
      <c r="AT24" s="83"/>
      <c r="AU24" s="104"/>
      <c r="AV24" s="104"/>
      <c r="AW24" s="104"/>
      <c r="AX24" s="104"/>
      <c r="AY24" s="83"/>
      <c r="AZ24" s="83"/>
      <c r="BA24" s="83"/>
      <c r="BB24" s="83"/>
      <c r="BC24" s="83"/>
      <c r="BD24" s="83"/>
      <c r="BE24" s="83"/>
      <c r="BL24" s="100"/>
      <c r="BM24" s="100"/>
      <c r="BN24" s="100"/>
      <c r="BO24" s="100"/>
      <c r="BP24" s="100"/>
      <c r="BQ24" s="100"/>
      <c r="BR24" s="100"/>
      <c r="BS24" s="100"/>
      <c r="BT24" s="100"/>
      <c r="BU24" s="100"/>
      <c r="BV24" s="100"/>
      <c r="BW24" s="100"/>
      <c r="BX24" s="100"/>
      <c r="BY24" s="100"/>
      <c r="BZ24" s="100"/>
      <c r="CA24" s="100"/>
      <c r="CB24" s="100"/>
      <c r="CC24" s="100"/>
      <c r="CD24" s="100"/>
      <c r="CE24" s="100"/>
    </row>
    <row r="25" spans="1:88" ht="10.5" customHeight="1">
      <c r="C25" s="68"/>
      <c r="D25" s="1181"/>
      <c r="E25" s="1181"/>
      <c r="F25" s="1181"/>
      <c r="G25" s="1181"/>
      <c r="H25" s="1181"/>
      <c r="I25" s="1181"/>
      <c r="J25" s="1181"/>
      <c r="K25" s="1181"/>
      <c r="L25" s="1181"/>
      <c r="M25" s="1181"/>
      <c r="N25" s="1181"/>
      <c r="O25" s="1181"/>
      <c r="P25" s="1181"/>
      <c r="Q25" s="1181"/>
      <c r="R25" s="1181"/>
      <c r="S25" s="1181"/>
      <c r="T25" s="1181"/>
      <c r="U25" s="1181"/>
      <c r="V25" s="1181"/>
      <c r="W25" s="1181"/>
      <c r="X25" s="1181"/>
      <c r="Y25" s="1181"/>
      <c r="Z25" s="1181"/>
      <c r="AA25" s="1181"/>
      <c r="AB25" s="1181"/>
      <c r="AC25" s="1181"/>
      <c r="AD25" s="1182"/>
      <c r="AE25" s="1185"/>
      <c r="AF25" s="1186"/>
      <c r="AG25" s="1186"/>
      <c r="AH25" s="1186"/>
      <c r="AI25" s="1189" t="s">
        <v>64</v>
      </c>
      <c r="AJ25" s="1191"/>
      <c r="AK25" s="1191"/>
      <c r="AL25" s="1193" t="s">
        <v>65</v>
      </c>
      <c r="AM25" s="1194"/>
      <c r="AN25" s="1194"/>
      <c r="AO25" s="1194"/>
      <c r="AP25" s="1195"/>
      <c r="AS25" s="118"/>
      <c r="AT25" s="118"/>
      <c r="AU25" s="119"/>
      <c r="AV25" s="119"/>
      <c r="AW25" s="119"/>
      <c r="AX25" s="119"/>
      <c r="AY25" s="120"/>
      <c r="AZ25" s="119"/>
      <c r="BA25" s="119"/>
      <c r="BB25" s="120"/>
      <c r="BC25" s="119"/>
      <c r="BD25" s="119"/>
      <c r="BE25" s="119"/>
      <c r="BL25" s="100"/>
      <c r="BM25" s="100"/>
      <c r="BN25" s="100"/>
      <c r="BO25" s="100"/>
      <c r="BP25" s="100"/>
      <c r="BQ25" s="100"/>
      <c r="BR25" s="100"/>
      <c r="BS25" s="100"/>
      <c r="BT25" s="100"/>
      <c r="BU25" s="100"/>
      <c r="BV25" s="100"/>
      <c r="BW25" s="100"/>
      <c r="BX25" s="100"/>
      <c r="BY25" s="100"/>
      <c r="BZ25" s="100"/>
      <c r="CA25" s="100"/>
      <c r="CB25" s="100"/>
      <c r="CC25" s="100"/>
      <c r="CD25" s="100"/>
      <c r="CE25" s="100"/>
    </row>
    <row r="26" spans="1:88" ht="10.5" customHeight="1">
      <c r="C26" s="69"/>
      <c r="D26" s="1183"/>
      <c r="E26" s="1183"/>
      <c r="F26" s="1183"/>
      <c r="G26" s="1183"/>
      <c r="H26" s="1183"/>
      <c r="I26" s="1183"/>
      <c r="J26" s="1183"/>
      <c r="K26" s="1183"/>
      <c r="L26" s="1183"/>
      <c r="M26" s="1183"/>
      <c r="N26" s="1183"/>
      <c r="O26" s="1183"/>
      <c r="P26" s="1183"/>
      <c r="Q26" s="1183"/>
      <c r="R26" s="1183"/>
      <c r="S26" s="1183"/>
      <c r="T26" s="1183"/>
      <c r="U26" s="1183"/>
      <c r="V26" s="1183"/>
      <c r="W26" s="1183"/>
      <c r="X26" s="1183"/>
      <c r="Y26" s="1183"/>
      <c r="Z26" s="1183"/>
      <c r="AA26" s="1183"/>
      <c r="AB26" s="1183"/>
      <c r="AC26" s="1183"/>
      <c r="AD26" s="1184"/>
      <c r="AE26" s="1187"/>
      <c r="AF26" s="1188"/>
      <c r="AG26" s="1188"/>
      <c r="AH26" s="1188"/>
      <c r="AI26" s="1190"/>
      <c r="AJ26" s="1192"/>
      <c r="AK26" s="1192"/>
      <c r="AL26" s="1190"/>
      <c r="AM26" s="1196"/>
      <c r="AN26" s="1196"/>
      <c r="AO26" s="1196"/>
      <c r="AP26" s="1197"/>
      <c r="AS26" s="118"/>
      <c r="AT26" s="118"/>
      <c r="AU26" s="119"/>
      <c r="AV26" s="119"/>
      <c r="AW26" s="119"/>
      <c r="AX26" s="119"/>
      <c r="AY26" s="120"/>
      <c r="AZ26" s="119"/>
      <c r="BA26" s="119"/>
      <c r="BB26" s="120"/>
      <c r="BC26" s="119"/>
      <c r="BD26" s="119"/>
      <c r="BE26" s="119"/>
      <c r="BL26" s="100"/>
      <c r="BM26" s="100"/>
      <c r="BN26" s="100"/>
      <c r="BO26" s="100"/>
      <c r="BP26" s="100"/>
      <c r="BQ26" s="100"/>
      <c r="BR26" s="100"/>
      <c r="BS26" s="100"/>
      <c r="BT26" s="100"/>
      <c r="BU26" s="100"/>
      <c r="BV26" s="100"/>
      <c r="BW26" s="100"/>
      <c r="BX26" s="100"/>
      <c r="BY26" s="100"/>
      <c r="BZ26" s="100"/>
      <c r="CA26" s="100"/>
      <c r="CB26" s="100"/>
      <c r="CC26" s="100"/>
      <c r="CD26" s="100"/>
      <c r="CE26" s="100"/>
    </row>
    <row r="27" spans="1:88" ht="14.25" customHeight="1">
      <c r="C27" s="213">
        <v>3</v>
      </c>
      <c r="D27" s="1125" t="s">
        <v>93</v>
      </c>
      <c r="E27" s="1126"/>
      <c r="F27" s="1126"/>
      <c r="G27" s="1127"/>
      <c r="H27" s="1179"/>
      <c r="I27" s="1179"/>
      <c r="J27" s="1179"/>
      <c r="K27" s="1179"/>
      <c r="L27" s="1179"/>
      <c r="M27" s="1179"/>
      <c r="N27" s="1179"/>
      <c r="O27" s="1179"/>
      <c r="P27" s="1179"/>
      <c r="Q27" s="1179"/>
      <c r="R27" s="1179"/>
      <c r="S27" s="1179"/>
      <c r="T27" s="1179"/>
      <c r="U27" s="1179"/>
      <c r="V27" s="1179"/>
      <c r="W27" s="1179"/>
      <c r="X27" s="1179"/>
      <c r="Y27" s="1179"/>
      <c r="Z27" s="1179"/>
      <c r="AA27" s="1179"/>
      <c r="AB27" s="1179"/>
      <c r="AC27" s="1179"/>
      <c r="AD27" s="1180"/>
      <c r="AE27" s="212">
        <v>4</v>
      </c>
      <c r="AF27" s="1125" t="s">
        <v>94</v>
      </c>
      <c r="AG27" s="1126"/>
      <c r="AH27" s="1126"/>
      <c r="AI27" s="1127"/>
      <c r="AJ27" s="30"/>
      <c r="AK27" s="30"/>
      <c r="AL27" s="30"/>
      <c r="AM27" s="30"/>
      <c r="AN27" s="30"/>
      <c r="AO27" s="30"/>
      <c r="AP27" s="46"/>
      <c r="AS27" s="109"/>
      <c r="BC27" s="83"/>
      <c r="BD27" s="83"/>
      <c r="BE27" s="83"/>
      <c r="BL27" s="100"/>
      <c r="BM27" s="100"/>
      <c r="BN27" s="100"/>
      <c r="BO27" s="100"/>
      <c r="BP27" s="100"/>
      <c r="BQ27" s="100"/>
      <c r="BR27" s="100"/>
      <c r="BS27" s="100"/>
      <c r="BT27" s="100"/>
      <c r="BU27" s="100"/>
      <c r="BV27" s="100"/>
      <c r="BW27" s="100"/>
      <c r="BX27" s="100"/>
      <c r="BY27" s="100"/>
      <c r="BZ27" s="100"/>
      <c r="CA27" s="100"/>
      <c r="CB27" s="100"/>
      <c r="CC27" s="100"/>
      <c r="CD27" s="100"/>
      <c r="CE27" s="100"/>
    </row>
    <row r="28" spans="1:88" ht="5.25" customHeight="1">
      <c r="C28" s="64"/>
      <c r="D28" s="20"/>
      <c r="E28" s="20"/>
      <c r="F28" s="20"/>
      <c r="G28" s="133"/>
      <c r="H28" s="1181"/>
      <c r="I28" s="1181"/>
      <c r="J28" s="1181"/>
      <c r="K28" s="1181"/>
      <c r="L28" s="1181"/>
      <c r="M28" s="1181"/>
      <c r="N28" s="1181"/>
      <c r="O28" s="1181"/>
      <c r="P28" s="1181"/>
      <c r="Q28" s="1181"/>
      <c r="R28" s="1181"/>
      <c r="S28" s="1181"/>
      <c r="T28" s="1181"/>
      <c r="U28" s="1181"/>
      <c r="V28" s="1181"/>
      <c r="W28" s="1181"/>
      <c r="X28" s="1181"/>
      <c r="Y28" s="1181"/>
      <c r="Z28" s="1181"/>
      <c r="AA28" s="1181"/>
      <c r="AB28" s="1181"/>
      <c r="AC28" s="1181"/>
      <c r="AD28" s="1182"/>
      <c r="AE28" s="130"/>
      <c r="AF28" s="20"/>
      <c r="AG28" s="20"/>
      <c r="AH28" s="20"/>
      <c r="AI28" s="133"/>
      <c r="AJ28" s="27"/>
      <c r="AK28" s="27"/>
      <c r="AL28" s="27"/>
      <c r="AM28" s="27"/>
      <c r="AN28" s="27"/>
      <c r="AO28" s="27"/>
      <c r="AP28" s="42"/>
      <c r="AS28" s="109"/>
      <c r="BC28" s="83"/>
      <c r="BD28" s="83"/>
      <c r="BE28" s="83"/>
      <c r="BL28" s="100"/>
      <c r="BM28" s="100"/>
      <c r="BN28" s="100"/>
      <c r="BO28" s="100"/>
      <c r="BP28" s="100"/>
      <c r="BQ28" s="100"/>
      <c r="BR28" s="100"/>
      <c r="BS28" s="100"/>
      <c r="BT28" s="100"/>
      <c r="BU28" s="100"/>
      <c r="BV28" s="100"/>
      <c r="BW28" s="100"/>
      <c r="BX28" s="100"/>
      <c r="BY28" s="100"/>
      <c r="BZ28" s="100"/>
      <c r="CA28" s="100"/>
      <c r="CB28" s="100"/>
      <c r="CC28" s="100"/>
      <c r="CD28" s="100"/>
      <c r="CE28" s="100"/>
    </row>
    <row r="29" spans="1:88" ht="12" customHeight="1">
      <c r="C29" s="26"/>
      <c r="D29" s="1198"/>
      <c r="E29" s="1198"/>
      <c r="F29" s="1198"/>
      <c r="G29" s="1198"/>
      <c r="H29" s="1181"/>
      <c r="I29" s="1181"/>
      <c r="J29" s="1181"/>
      <c r="K29" s="1181"/>
      <c r="L29" s="1181"/>
      <c r="M29" s="1181"/>
      <c r="N29" s="1181"/>
      <c r="O29" s="1181"/>
      <c r="P29" s="1181"/>
      <c r="Q29" s="1181"/>
      <c r="R29" s="1181"/>
      <c r="S29" s="1181"/>
      <c r="T29" s="1181"/>
      <c r="U29" s="1181"/>
      <c r="V29" s="1181"/>
      <c r="W29" s="1181"/>
      <c r="X29" s="1181"/>
      <c r="Y29" s="1181"/>
      <c r="Z29" s="1181"/>
      <c r="AA29" s="1181"/>
      <c r="AB29" s="1181"/>
      <c r="AC29" s="1181"/>
      <c r="AD29" s="1182"/>
      <c r="AE29" s="41"/>
      <c r="AF29" s="1199"/>
      <c r="AG29" s="1199"/>
      <c r="AH29" s="1199"/>
      <c r="AI29" s="1199"/>
      <c r="AJ29" s="1199"/>
      <c r="AK29" s="1199"/>
      <c r="AL29" s="1199"/>
      <c r="AM29" s="1199"/>
      <c r="AN29" s="1199"/>
      <c r="AO29" s="1199"/>
      <c r="AP29" s="1200"/>
      <c r="AS29" s="109"/>
      <c r="BC29" s="121"/>
      <c r="BD29" s="121"/>
      <c r="BE29" s="121"/>
      <c r="BL29" s="100"/>
      <c r="BM29" s="100"/>
      <c r="BN29" s="100"/>
      <c r="BO29" s="100"/>
      <c r="BP29" s="100"/>
      <c r="BQ29" s="100"/>
      <c r="BR29" s="100"/>
      <c r="BS29" s="100"/>
      <c r="BT29" s="100"/>
      <c r="BU29" s="100"/>
      <c r="BV29" s="100"/>
      <c r="BW29" s="100"/>
      <c r="BX29" s="100"/>
      <c r="BY29" s="100"/>
      <c r="BZ29" s="100"/>
      <c r="CA29" s="100"/>
      <c r="CB29" s="100"/>
      <c r="CC29" s="100"/>
      <c r="CD29" s="100"/>
      <c r="CE29" s="100"/>
    </row>
    <row r="30" spans="1:88" s="4" customFormat="1" ht="18.75" customHeight="1">
      <c r="A30" s="2"/>
      <c r="B30" s="2"/>
      <c r="C30" s="47"/>
      <c r="D30" s="43"/>
      <c r="E30" s="43"/>
      <c r="F30" s="43"/>
      <c r="G30" s="43"/>
      <c r="H30" s="1183"/>
      <c r="I30" s="1183"/>
      <c r="J30" s="1183"/>
      <c r="K30" s="1183"/>
      <c r="L30" s="1183"/>
      <c r="M30" s="1183"/>
      <c r="N30" s="1183"/>
      <c r="O30" s="1183"/>
      <c r="P30" s="1183"/>
      <c r="Q30" s="1183"/>
      <c r="R30" s="1183"/>
      <c r="S30" s="1183"/>
      <c r="T30" s="1183"/>
      <c r="U30" s="1183"/>
      <c r="V30" s="1183"/>
      <c r="W30" s="1183"/>
      <c r="X30" s="1183"/>
      <c r="Y30" s="1183"/>
      <c r="Z30" s="1183"/>
      <c r="AA30" s="1183"/>
      <c r="AB30" s="1183"/>
      <c r="AC30" s="1183"/>
      <c r="AD30" s="1184"/>
      <c r="AE30" s="48"/>
      <c r="AF30" s="1201"/>
      <c r="AG30" s="1201"/>
      <c r="AH30" s="1201"/>
      <c r="AI30" s="1201"/>
      <c r="AJ30" s="1201"/>
      <c r="AK30" s="1201"/>
      <c r="AL30" s="1201"/>
      <c r="AM30" s="1201"/>
      <c r="AN30" s="1201"/>
      <c r="AO30" s="1201"/>
      <c r="AP30" s="1202"/>
      <c r="AQ30" s="2"/>
      <c r="AR30" s="2"/>
      <c r="AS30" s="109"/>
      <c r="AT30" s="100"/>
      <c r="AU30" s="100"/>
      <c r="AV30" s="100"/>
      <c r="AW30" s="100"/>
      <c r="AX30" s="100"/>
      <c r="AY30" s="100"/>
      <c r="AZ30" s="100"/>
      <c r="BA30" s="100"/>
      <c r="BB30" s="100"/>
      <c r="BC30" s="121"/>
      <c r="BD30" s="121"/>
      <c r="BE30" s="121"/>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I30" s="2"/>
      <c r="CJ30" s="2"/>
    </row>
    <row r="31" spans="1:88" s="4" customFormat="1" ht="14.25" customHeight="1">
      <c r="A31" s="2"/>
      <c r="B31" s="2"/>
      <c r="C31" s="213">
        <v>5</v>
      </c>
      <c r="D31" s="1125" t="s">
        <v>95</v>
      </c>
      <c r="E31" s="1126"/>
      <c r="F31" s="1126"/>
      <c r="G31" s="1127"/>
      <c r="H31" s="30"/>
      <c r="I31" s="1177" t="s">
        <v>279</v>
      </c>
      <c r="J31" s="1177"/>
      <c r="K31" s="1177"/>
      <c r="L31" s="1177"/>
      <c r="M31" s="1177"/>
      <c r="N31" s="1177"/>
      <c r="O31" s="1177"/>
      <c r="P31" s="1177"/>
      <c r="Q31" s="1177"/>
      <c r="R31" s="1177"/>
      <c r="S31" s="1177"/>
      <c r="T31" s="1177"/>
      <c r="U31" s="1177"/>
      <c r="V31" s="1177"/>
      <c r="W31" s="1177"/>
      <c r="X31" s="1177"/>
      <c r="Y31" s="1177"/>
      <c r="Z31" s="1177"/>
      <c r="AA31" s="1176" t="s">
        <v>280</v>
      </c>
      <c r="AB31" s="1176"/>
      <c r="AC31" s="1176"/>
      <c r="AD31" s="1176"/>
      <c r="AE31" s="696"/>
      <c r="AF31" s="696"/>
      <c r="AG31" s="696"/>
      <c r="AH31" s="696"/>
      <c r="AI31" s="280"/>
      <c r="AJ31" s="280"/>
      <c r="AK31" s="280"/>
      <c r="AL31" s="280"/>
      <c r="AM31" s="280"/>
      <c r="AN31" s="280"/>
      <c r="AO31" s="30"/>
      <c r="AP31" s="46"/>
      <c r="AQ31" s="2"/>
      <c r="AR31" s="2"/>
      <c r="AS31" s="83"/>
      <c r="AT31" s="83"/>
      <c r="AU31" s="83"/>
      <c r="AV31" s="83"/>
      <c r="AW31" s="83"/>
      <c r="AX31" s="83"/>
      <c r="AY31" s="83"/>
      <c r="AZ31" s="83"/>
      <c r="BA31" s="83"/>
      <c r="BB31" s="83"/>
      <c r="BC31" s="83"/>
      <c r="BD31" s="83"/>
      <c r="BE31" s="83"/>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I31" s="2"/>
      <c r="CJ31" s="2"/>
    </row>
    <row r="32" spans="1:88" s="4" customFormat="1" ht="14.25" customHeight="1">
      <c r="A32" s="2"/>
      <c r="B32" s="2"/>
      <c r="C32" s="39"/>
      <c r="D32" s="27"/>
      <c r="E32" s="27"/>
      <c r="F32" s="27"/>
      <c r="G32" s="27"/>
      <c r="H32" s="27"/>
      <c r="I32" s="1178"/>
      <c r="J32" s="1178"/>
      <c r="K32" s="1178"/>
      <c r="L32" s="1178"/>
      <c r="M32" s="1178"/>
      <c r="N32" s="1178"/>
      <c r="O32" s="1178"/>
      <c r="P32" s="1178"/>
      <c r="Q32" s="1178"/>
      <c r="R32" s="1178"/>
      <c r="S32" s="1178"/>
      <c r="T32" s="1178"/>
      <c r="U32" s="1178"/>
      <c r="V32" s="1178"/>
      <c r="W32" s="1178"/>
      <c r="X32" s="1178"/>
      <c r="Y32" s="1178"/>
      <c r="Z32" s="1178"/>
      <c r="AA32" s="1176"/>
      <c r="AB32" s="1176"/>
      <c r="AC32" s="1176"/>
      <c r="AD32" s="1176"/>
      <c r="AE32" s="696"/>
      <c r="AF32" s="696"/>
      <c r="AG32" s="696"/>
      <c r="AH32" s="696"/>
      <c r="AI32" s="281"/>
      <c r="AJ32" s="281"/>
      <c r="AK32" s="281"/>
      <c r="AL32" s="281"/>
      <c r="AM32" s="281"/>
      <c r="AN32" s="281"/>
      <c r="AO32" s="27"/>
      <c r="AP32" s="42"/>
      <c r="AQ32" s="2"/>
      <c r="AR32" s="2"/>
      <c r="AS32" s="83"/>
      <c r="AT32" s="83"/>
      <c r="AU32" s="83"/>
      <c r="AV32" s="83"/>
      <c r="AW32" s="83"/>
      <c r="AX32" s="83"/>
      <c r="AY32" s="83"/>
      <c r="AZ32" s="83"/>
      <c r="BA32" s="83"/>
      <c r="BB32" s="83"/>
      <c r="BC32" s="83"/>
      <c r="BD32" s="83"/>
      <c r="BE32" s="83"/>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I32" s="2"/>
      <c r="CJ32" s="2"/>
    </row>
    <row r="33" spans="1:83" s="100" customFormat="1" ht="25.5" customHeight="1">
      <c r="A33" s="2"/>
      <c r="B33" s="2"/>
      <c r="C33" s="39"/>
      <c r="D33" s="27"/>
      <c r="E33" s="1171">
        <v>1</v>
      </c>
      <c r="F33" s="1171"/>
      <c r="G33" s="1173" t="s">
        <v>177</v>
      </c>
      <c r="H33" s="1173"/>
      <c r="I33" s="1173"/>
      <c r="J33" s="1173"/>
      <c r="K33" s="1173"/>
      <c r="L33" s="1173"/>
      <c r="M33" s="1173"/>
      <c r="N33" s="1171">
        <v>2</v>
      </c>
      <c r="O33" s="1171"/>
      <c r="P33" s="1173" t="s">
        <v>178</v>
      </c>
      <c r="Q33" s="1173"/>
      <c r="R33" s="1173"/>
      <c r="S33" s="1173"/>
      <c r="T33" s="1173"/>
      <c r="U33" s="1173"/>
      <c r="V33" s="1173"/>
      <c r="W33" s="1171">
        <v>3</v>
      </c>
      <c r="X33" s="1171"/>
      <c r="Y33" s="1172" t="s">
        <v>179</v>
      </c>
      <c r="Z33" s="1172"/>
      <c r="AA33" s="1172"/>
      <c r="AB33" s="1172"/>
      <c r="AC33" s="1172"/>
      <c r="AD33" s="1172"/>
      <c r="AE33" s="1172"/>
      <c r="AF33" s="1171">
        <v>4</v>
      </c>
      <c r="AG33" s="1171"/>
      <c r="AH33" s="1173" t="s">
        <v>180</v>
      </c>
      <c r="AI33" s="1173"/>
      <c r="AJ33" s="1173"/>
      <c r="AK33" s="1173"/>
      <c r="AL33" s="1173"/>
      <c r="AM33" s="1173"/>
      <c r="AN33" s="1173"/>
      <c r="AO33" s="27"/>
      <c r="AP33" s="42"/>
      <c r="AQ33" s="2"/>
      <c r="AR33" s="2"/>
      <c r="AS33" s="98"/>
      <c r="AT33" s="114"/>
      <c r="AU33" s="114"/>
      <c r="AV33" s="114"/>
      <c r="AW33" s="114"/>
      <c r="AX33" s="114"/>
      <c r="AY33" s="114"/>
      <c r="AZ33" s="98"/>
      <c r="BA33" s="98"/>
      <c r="BB33" s="114"/>
      <c r="BC33" s="114"/>
      <c r="BD33" s="114"/>
      <c r="BE33" s="114"/>
    </row>
    <row r="34" spans="1:83" s="100" customFormat="1" ht="25.5" customHeight="1">
      <c r="A34" s="2"/>
      <c r="B34" s="2"/>
      <c r="C34" s="39"/>
      <c r="D34" s="27"/>
      <c r="E34" s="1171">
        <v>5</v>
      </c>
      <c r="F34" s="1171"/>
      <c r="G34" s="1173" t="s">
        <v>181</v>
      </c>
      <c r="H34" s="1173"/>
      <c r="I34" s="1173"/>
      <c r="J34" s="1173"/>
      <c r="K34" s="1173"/>
      <c r="L34" s="1173"/>
      <c r="M34" s="1173"/>
      <c r="N34" s="1171">
        <v>6</v>
      </c>
      <c r="O34" s="1171"/>
      <c r="P34" s="1172" t="s">
        <v>182</v>
      </c>
      <c r="Q34" s="1172"/>
      <c r="R34" s="1172"/>
      <c r="S34" s="1172"/>
      <c r="T34" s="1172"/>
      <c r="U34" s="1172"/>
      <c r="V34" s="1172"/>
      <c r="W34" s="1171">
        <v>7</v>
      </c>
      <c r="X34" s="1171"/>
      <c r="Y34" s="1172" t="s">
        <v>183</v>
      </c>
      <c r="Z34" s="1172"/>
      <c r="AA34" s="1172"/>
      <c r="AB34" s="1172"/>
      <c r="AC34" s="1172"/>
      <c r="AD34" s="1172"/>
      <c r="AE34" s="1172"/>
      <c r="AF34" s="1171">
        <v>8</v>
      </c>
      <c r="AG34" s="1171"/>
      <c r="AH34" s="1173" t="s">
        <v>184</v>
      </c>
      <c r="AI34" s="1173"/>
      <c r="AJ34" s="1173"/>
      <c r="AK34" s="1173"/>
      <c r="AL34" s="1173"/>
      <c r="AM34" s="1173"/>
      <c r="AN34" s="1173"/>
      <c r="AO34" s="27"/>
      <c r="AP34" s="42"/>
      <c r="AQ34" s="2"/>
      <c r="AR34" s="2"/>
      <c r="AS34" s="98"/>
      <c r="AT34" s="114"/>
      <c r="AU34" s="114"/>
      <c r="AV34" s="114"/>
      <c r="AW34" s="114"/>
      <c r="AX34" s="114"/>
      <c r="AY34" s="114"/>
      <c r="AZ34" s="98"/>
      <c r="BA34" s="98"/>
      <c r="BB34" s="114"/>
      <c r="BC34" s="114"/>
      <c r="BD34" s="114"/>
      <c r="BE34" s="114"/>
    </row>
    <row r="35" spans="1:83" s="100" customFormat="1" ht="25.5" customHeight="1">
      <c r="A35" s="2"/>
      <c r="B35" s="2"/>
      <c r="C35" s="39"/>
      <c r="D35" s="27"/>
      <c r="E35" s="1171">
        <v>9</v>
      </c>
      <c r="F35" s="1171"/>
      <c r="G35" s="1173" t="s">
        <v>185</v>
      </c>
      <c r="H35" s="1173"/>
      <c r="I35" s="1173"/>
      <c r="J35" s="1173"/>
      <c r="K35" s="1173"/>
      <c r="L35" s="1173"/>
      <c r="M35" s="1173"/>
      <c r="N35" s="1171">
        <v>10</v>
      </c>
      <c r="O35" s="1171"/>
      <c r="P35" s="1173" t="s">
        <v>186</v>
      </c>
      <c r="Q35" s="1173"/>
      <c r="R35" s="1173"/>
      <c r="S35" s="1173"/>
      <c r="T35" s="1173"/>
      <c r="U35" s="1173"/>
      <c r="V35" s="1173"/>
      <c r="W35" s="1171">
        <v>11</v>
      </c>
      <c r="X35" s="1171"/>
      <c r="Y35" s="1172" t="s">
        <v>187</v>
      </c>
      <c r="Z35" s="1172"/>
      <c r="AA35" s="1172"/>
      <c r="AB35" s="1172"/>
      <c r="AC35" s="1172"/>
      <c r="AD35" s="1172"/>
      <c r="AE35" s="1172"/>
      <c r="AF35" s="1171">
        <v>12</v>
      </c>
      <c r="AG35" s="1171"/>
      <c r="AH35" s="1175" t="s">
        <v>188</v>
      </c>
      <c r="AI35" s="1175"/>
      <c r="AJ35" s="1175"/>
      <c r="AK35" s="1175"/>
      <c r="AL35" s="1175"/>
      <c r="AM35" s="1175"/>
      <c r="AN35" s="1175"/>
      <c r="AO35" s="27"/>
      <c r="AP35" s="42"/>
      <c r="AQ35" s="2"/>
      <c r="AR35" s="2"/>
      <c r="AS35" s="114"/>
      <c r="AT35" s="114"/>
      <c r="AU35" s="114"/>
      <c r="AV35" s="114"/>
      <c r="AW35" s="114"/>
      <c r="AX35" s="114"/>
      <c r="AY35" s="98"/>
      <c r="AZ35" s="98"/>
      <c r="BA35" s="114"/>
      <c r="BB35" s="114"/>
      <c r="BC35" s="114"/>
      <c r="BD35" s="114"/>
      <c r="BE35" s="114"/>
    </row>
    <row r="36" spans="1:83" s="100" customFormat="1" ht="25.5" customHeight="1">
      <c r="A36" s="2"/>
      <c r="B36" s="2"/>
      <c r="C36" s="39"/>
      <c r="D36" s="27"/>
      <c r="E36" s="1171">
        <v>13</v>
      </c>
      <c r="F36" s="1171"/>
      <c r="G36" s="1172" t="s">
        <v>189</v>
      </c>
      <c r="H36" s="1172"/>
      <c r="I36" s="1172"/>
      <c r="J36" s="1172"/>
      <c r="K36" s="1172"/>
      <c r="L36" s="1172"/>
      <c r="M36" s="1172"/>
      <c r="N36" s="1171">
        <v>14</v>
      </c>
      <c r="O36" s="1171"/>
      <c r="P36" s="1172" t="s">
        <v>190</v>
      </c>
      <c r="Q36" s="1172"/>
      <c r="R36" s="1172"/>
      <c r="S36" s="1172"/>
      <c r="T36" s="1172"/>
      <c r="U36" s="1172"/>
      <c r="V36" s="1172"/>
      <c r="W36" s="1171">
        <v>15</v>
      </c>
      <c r="X36" s="1171"/>
      <c r="Y36" s="1172" t="s">
        <v>191</v>
      </c>
      <c r="Z36" s="1172"/>
      <c r="AA36" s="1172"/>
      <c r="AB36" s="1172"/>
      <c r="AC36" s="1172"/>
      <c r="AD36" s="1172"/>
      <c r="AE36" s="1172"/>
      <c r="AF36" s="1171">
        <v>16</v>
      </c>
      <c r="AG36" s="1171"/>
      <c r="AH36" s="1173" t="s">
        <v>192</v>
      </c>
      <c r="AI36" s="1173"/>
      <c r="AJ36" s="1173"/>
      <c r="AK36" s="1173"/>
      <c r="AL36" s="1173"/>
      <c r="AM36" s="1173"/>
      <c r="AN36" s="1173"/>
      <c r="AO36" s="27"/>
      <c r="AP36" s="42"/>
      <c r="AQ36" s="2"/>
      <c r="AR36" s="2"/>
      <c r="AS36" s="114"/>
      <c r="AT36" s="114"/>
      <c r="AU36" s="114"/>
      <c r="AV36" s="114"/>
      <c r="AW36" s="114"/>
      <c r="AX36" s="114"/>
      <c r="AY36" s="98"/>
      <c r="AZ36" s="98"/>
      <c r="BA36" s="114"/>
      <c r="BB36" s="114"/>
      <c r="BC36" s="114"/>
      <c r="BD36" s="114"/>
      <c r="BE36" s="114"/>
    </row>
    <row r="37" spans="1:83" s="100" customFormat="1" ht="25.5" customHeight="1">
      <c r="A37" s="2"/>
      <c r="B37" s="2"/>
      <c r="C37" s="39"/>
      <c r="D37" s="27"/>
      <c r="E37" s="1171">
        <v>17</v>
      </c>
      <c r="F37" s="1171"/>
      <c r="G37" s="1172" t="s">
        <v>193</v>
      </c>
      <c r="H37" s="1172"/>
      <c r="I37" s="1172"/>
      <c r="J37" s="1172"/>
      <c r="K37" s="1172"/>
      <c r="L37" s="1172"/>
      <c r="M37" s="1172"/>
      <c r="N37" s="1171">
        <v>18</v>
      </c>
      <c r="O37" s="1171"/>
      <c r="P37" s="1173" t="s">
        <v>194</v>
      </c>
      <c r="Q37" s="1173"/>
      <c r="R37" s="1173"/>
      <c r="S37" s="1173"/>
      <c r="T37" s="1173"/>
      <c r="U37" s="1173"/>
      <c r="V37" s="1173"/>
      <c r="W37" s="1173"/>
      <c r="X37" s="1173"/>
      <c r="Y37" s="1173"/>
      <c r="Z37" s="1173"/>
      <c r="AA37" s="1173"/>
      <c r="AB37" s="1173"/>
      <c r="AC37" s="1173"/>
      <c r="AD37" s="1173"/>
      <c r="AE37" s="1173"/>
      <c r="AF37" s="104"/>
      <c r="AG37" s="104"/>
      <c r="AH37" s="73"/>
      <c r="AI37" s="73"/>
      <c r="AJ37" s="73"/>
      <c r="AK37" s="73"/>
      <c r="AL37" s="73"/>
      <c r="AM37" s="73"/>
      <c r="AN37" s="73"/>
      <c r="AO37" s="27"/>
      <c r="AP37" s="42"/>
      <c r="AQ37" s="2"/>
      <c r="AR37" s="2"/>
      <c r="AS37" s="114"/>
      <c r="AT37" s="114"/>
      <c r="AU37" s="114"/>
      <c r="AV37" s="114"/>
      <c r="AW37" s="114"/>
      <c r="AX37" s="114"/>
      <c r="AY37" s="98"/>
      <c r="AZ37" s="98"/>
      <c r="BA37" s="114"/>
      <c r="BB37" s="114"/>
      <c r="BC37" s="114"/>
      <c r="BD37" s="114"/>
      <c r="BE37" s="114"/>
    </row>
    <row r="38" spans="1:83" s="100" customFormat="1" ht="3" customHeight="1">
      <c r="A38" s="2"/>
      <c r="B38" s="2"/>
      <c r="C38" s="39"/>
      <c r="D38" s="27"/>
      <c r="E38" s="608"/>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8"/>
      <c r="AH38" s="608"/>
      <c r="AI38" s="608"/>
      <c r="AJ38" s="608"/>
      <c r="AK38" s="608"/>
      <c r="AL38" s="608"/>
      <c r="AM38" s="608"/>
      <c r="AN38" s="608"/>
      <c r="AO38" s="27"/>
      <c r="AP38" s="42"/>
      <c r="AQ38" s="2"/>
      <c r="AR38" s="2"/>
      <c r="AS38" s="114"/>
      <c r="AT38" s="114"/>
      <c r="AU38" s="114"/>
      <c r="AV38" s="114"/>
      <c r="AW38" s="114"/>
      <c r="AX38" s="114"/>
      <c r="AY38" s="114"/>
      <c r="AZ38" s="114"/>
      <c r="BA38" s="114"/>
      <c r="BB38" s="114"/>
      <c r="BC38" s="114"/>
      <c r="BD38" s="114"/>
      <c r="BE38" s="98"/>
    </row>
    <row r="39" spans="1:83" s="100" customFormat="1" ht="11.25" customHeight="1">
      <c r="A39" s="2"/>
      <c r="B39" s="2"/>
      <c r="C39" s="39"/>
      <c r="D39" s="27"/>
      <c r="E39" s="1174"/>
      <c r="F39" s="1174"/>
      <c r="G39" s="1174"/>
      <c r="H39" s="1174"/>
      <c r="I39" s="1174"/>
      <c r="J39" s="1174"/>
      <c r="K39" s="1174"/>
      <c r="L39" s="1174"/>
      <c r="M39" s="1174"/>
      <c r="N39" s="1174"/>
      <c r="O39" s="1174"/>
      <c r="P39" s="1174"/>
      <c r="Q39" s="1174"/>
      <c r="R39" s="1174"/>
      <c r="S39" s="1174"/>
      <c r="T39" s="1174"/>
      <c r="U39" s="1174"/>
      <c r="V39" s="1174"/>
      <c r="W39" s="1174"/>
      <c r="X39" s="1174"/>
      <c r="Y39" s="1174"/>
      <c r="Z39" s="1174"/>
      <c r="AA39" s="1174"/>
      <c r="AB39" s="1174"/>
      <c r="AC39" s="1174"/>
      <c r="AD39" s="1174"/>
      <c r="AE39" s="1174"/>
      <c r="AF39" s="1174"/>
      <c r="AG39" s="1174"/>
      <c r="AH39" s="1174"/>
      <c r="AI39" s="1174"/>
      <c r="AJ39" s="1174"/>
      <c r="AK39" s="1174"/>
      <c r="AL39" s="1174"/>
      <c r="AM39" s="1174"/>
      <c r="AN39" s="1174"/>
      <c r="AO39" s="27"/>
      <c r="AP39" s="42"/>
      <c r="AQ39" s="2"/>
      <c r="AR39" s="2"/>
      <c r="AS39" s="114"/>
      <c r="AT39" s="114"/>
      <c r="AU39" s="114"/>
      <c r="AV39" s="114"/>
      <c r="AW39" s="114"/>
      <c r="AX39" s="114"/>
      <c r="AY39" s="114"/>
      <c r="AZ39" s="114"/>
      <c r="BA39" s="114"/>
      <c r="BB39" s="114"/>
      <c r="BC39" s="114"/>
      <c r="BD39" s="114"/>
      <c r="BE39" s="98"/>
    </row>
    <row r="40" spans="1:83" s="100" customFormat="1">
      <c r="A40" s="2"/>
      <c r="B40" s="2"/>
      <c r="C40" s="213">
        <v>6</v>
      </c>
      <c r="D40" s="1125" t="s">
        <v>96</v>
      </c>
      <c r="E40" s="1126"/>
      <c r="F40" s="1126"/>
      <c r="G40" s="1127"/>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46"/>
      <c r="AQ40" s="2"/>
      <c r="AR40" s="2"/>
      <c r="AS40" s="83"/>
      <c r="AT40" s="83"/>
      <c r="AU40" s="83"/>
      <c r="AV40" s="83"/>
      <c r="AW40" s="83"/>
      <c r="AX40" s="83"/>
      <c r="AY40" s="83"/>
      <c r="AZ40" s="83"/>
      <c r="BA40" s="83"/>
      <c r="BB40" s="83"/>
      <c r="BC40" s="83"/>
      <c r="BD40" s="83"/>
      <c r="BE40" s="83"/>
    </row>
    <row r="41" spans="1:83" s="100" customFormat="1" ht="6" customHeight="1" thickBot="1">
      <c r="A41" s="2"/>
      <c r="B41" s="2"/>
      <c r="C41" s="64"/>
      <c r="D41" s="20"/>
      <c r="E41" s="20"/>
      <c r="F41" s="20"/>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42"/>
      <c r="AQ41" s="2"/>
      <c r="AR41" s="2"/>
      <c r="AS41" s="83"/>
      <c r="AT41" s="83"/>
      <c r="AU41" s="83"/>
      <c r="AV41" s="83"/>
      <c r="AW41" s="83"/>
      <c r="AX41" s="83"/>
      <c r="AY41" s="83"/>
      <c r="AZ41" s="83"/>
      <c r="BA41" s="83"/>
      <c r="BB41" s="83"/>
      <c r="BC41" s="83"/>
      <c r="BD41" s="83"/>
      <c r="BE41" s="83"/>
    </row>
    <row r="42" spans="1:83" s="100" customFormat="1" ht="14.25" customHeight="1" thickTop="1" thickBot="1">
      <c r="A42" s="2"/>
      <c r="B42" s="2"/>
      <c r="C42" s="26"/>
      <c r="E42" s="1128" t="s">
        <v>75</v>
      </c>
      <c r="F42" s="1129"/>
      <c r="G42" s="1129"/>
      <c r="H42" s="1129"/>
      <c r="I42" s="1129"/>
      <c r="J42" s="1130"/>
      <c r="K42" s="1131" t="s">
        <v>72</v>
      </c>
      <c r="L42" s="1132"/>
      <c r="M42" s="1128" t="s">
        <v>70</v>
      </c>
      <c r="N42" s="1129"/>
      <c r="O42" s="1129"/>
      <c r="P42" s="1129"/>
      <c r="Q42" s="1129"/>
      <c r="R42" s="1130"/>
      <c r="S42" s="1131" t="s">
        <v>72</v>
      </c>
      <c r="T42" s="1132"/>
      <c r="U42" s="1134" t="s">
        <v>79</v>
      </c>
      <c r="V42" s="1135"/>
      <c r="W42" s="1135"/>
      <c r="X42" s="1135"/>
      <c r="Y42" s="1135"/>
      <c r="Z42" s="1136"/>
      <c r="AA42" s="1131" t="s">
        <v>71</v>
      </c>
      <c r="AB42" s="1133"/>
      <c r="AC42" s="1137" t="s">
        <v>73</v>
      </c>
      <c r="AD42" s="1138"/>
      <c r="AE42" s="1138"/>
      <c r="AF42" s="1138"/>
      <c r="AG42" s="1138"/>
      <c r="AH42" s="1139"/>
      <c r="AI42" s="2"/>
      <c r="AJ42" s="205"/>
      <c r="AK42" s="205"/>
      <c r="AL42" s="205"/>
      <c r="AM42" s="205"/>
      <c r="AN42" s="205"/>
      <c r="AO42" s="205"/>
      <c r="AP42" s="51"/>
      <c r="AQ42" s="9"/>
      <c r="AR42" s="2"/>
    </row>
    <row r="43" spans="1:83" s="100" customFormat="1" ht="13.5" customHeight="1">
      <c r="A43" s="2"/>
      <c r="B43" s="2"/>
      <c r="C43" s="26"/>
      <c r="E43" s="1140">
        <f>AG60</f>
        <v>0</v>
      </c>
      <c r="F43" s="1141"/>
      <c r="G43" s="1141"/>
      <c r="H43" s="1141"/>
      <c r="I43" s="1144" t="s">
        <v>6</v>
      </c>
      <c r="J43" s="1145"/>
      <c r="K43" s="1133"/>
      <c r="L43" s="1133"/>
      <c r="M43" s="1148">
        <f>AG243</f>
        <v>0</v>
      </c>
      <c r="N43" s="1149"/>
      <c r="O43" s="1149"/>
      <c r="P43" s="1149"/>
      <c r="Q43" s="1152" t="s">
        <v>6</v>
      </c>
      <c r="R43" s="1153"/>
      <c r="S43" s="1133"/>
      <c r="T43" s="1133"/>
      <c r="U43" s="1156">
        <f>AG309</f>
        <v>0</v>
      </c>
      <c r="V43" s="1157"/>
      <c r="W43" s="1157"/>
      <c r="X43" s="1157"/>
      <c r="Y43" s="1160" t="s">
        <v>6</v>
      </c>
      <c r="Z43" s="1161"/>
      <c r="AA43" s="1133"/>
      <c r="AB43" s="1133"/>
      <c r="AC43" s="1164">
        <f>E43+M43+U43</f>
        <v>0</v>
      </c>
      <c r="AD43" s="1165"/>
      <c r="AE43" s="1165"/>
      <c r="AF43" s="1165"/>
      <c r="AG43" s="644" t="s">
        <v>6</v>
      </c>
      <c r="AH43" s="1168"/>
      <c r="AI43" s="2"/>
      <c r="AJ43" s="204"/>
      <c r="AK43" s="204"/>
      <c r="AL43" s="204"/>
      <c r="AM43" s="204"/>
      <c r="AN43" s="186"/>
      <c r="AO43" s="186"/>
      <c r="AP43" s="51"/>
      <c r="AQ43" s="9"/>
      <c r="AR43" s="2"/>
    </row>
    <row r="44" spans="1:83" s="100" customFormat="1" ht="9" customHeight="1" thickBot="1">
      <c r="A44" s="2"/>
      <c r="B44" s="2"/>
      <c r="C44" s="26"/>
      <c r="E44" s="1142"/>
      <c r="F44" s="1143"/>
      <c r="G44" s="1143"/>
      <c r="H44" s="1143"/>
      <c r="I44" s="1146"/>
      <c r="J44" s="1147"/>
      <c r="K44" s="1133"/>
      <c r="L44" s="1133"/>
      <c r="M44" s="1150"/>
      <c r="N44" s="1151"/>
      <c r="O44" s="1151"/>
      <c r="P44" s="1151"/>
      <c r="Q44" s="1154"/>
      <c r="R44" s="1155"/>
      <c r="S44" s="1133"/>
      <c r="T44" s="1133"/>
      <c r="U44" s="1158"/>
      <c r="V44" s="1159"/>
      <c r="W44" s="1159"/>
      <c r="X44" s="1159"/>
      <c r="Y44" s="1162"/>
      <c r="Z44" s="1163"/>
      <c r="AA44" s="1133"/>
      <c r="AB44" s="1133"/>
      <c r="AC44" s="1166"/>
      <c r="AD44" s="1167"/>
      <c r="AE44" s="1167"/>
      <c r="AF44" s="1167"/>
      <c r="AG44" s="1169"/>
      <c r="AH44" s="1170"/>
      <c r="AI44" s="2"/>
      <c r="AJ44" s="204"/>
      <c r="AK44" s="204"/>
      <c r="AL44" s="204"/>
      <c r="AM44" s="204"/>
      <c r="AN44" s="186"/>
      <c r="AO44" s="186"/>
      <c r="AP44" s="51"/>
      <c r="AQ44" s="9"/>
      <c r="AR44" s="2"/>
    </row>
    <row r="45" spans="1:83" s="100" customFormat="1" ht="3.75" customHeight="1">
      <c r="A45" s="2"/>
      <c r="B45" s="2"/>
      <c r="C45" s="26"/>
      <c r="E45" s="142"/>
      <c r="F45" s="142"/>
      <c r="G45" s="142"/>
      <c r="H45" s="142"/>
      <c r="I45" s="97"/>
      <c r="J45" s="97"/>
      <c r="K45" s="143"/>
      <c r="L45" s="143"/>
      <c r="M45" s="142"/>
      <c r="N45" s="142"/>
      <c r="O45" s="142"/>
      <c r="P45" s="142"/>
      <c r="Q45" s="97"/>
      <c r="R45" s="97"/>
      <c r="S45" s="143"/>
      <c r="T45" s="143"/>
      <c r="U45" s="142"/>
      <c r="V45" s="142"/>
      <c r="W45" s="142"/>
      <c r="X45" s="142"/>
      <c r="Y45" s="97"/>
      <c r="Z45" s="97"/>
      <c r="AA45" s="143"/>
      <c r="AB45" s="143"/>
      <c r="AC45" s="142"/>
      <c r="AD45" s="142"/>
      <c r="AE45" s="142"/>
      <c r="AF45" s="142"/>
      <c r="AG45" s="97"/>
      <c r="AH45" s="97"/>
      <c r="AI45" s="17"/>
      <c r="AJ45" s="142"/>
      <c r="AK45" s="142"/>
      <c r="AL45" s="142"/>
      <c r="AM45" s="142"/>
      <c r="AN45" s="97"/>
      <c r="AO45" s="97"/>
      <c r="AP45" s="144"/>
      <c r="AQ45" s="9"/>
      <c r="AR45" s="2"/>
    </row>
    <row r="46" spans="1:83" s="100" customFormat="1" ht="13.5" customHeight="1">
      <c r="A46" s="2"/>
      <c r="B46" s="2"/>
      <c r="C46" s="26"/>
      <c r="D46" s="257" t="s">
        <v>621</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49"/>
      <c r="AI46" s="49"/>
      <c r="AJ46" s="49"/>
      <c r="AK46" s="49"/>
      <c r="AL46" s="49"/>
      <c r="AM46" s="49"/>
      <c r="AN46" s="49"/>
      <c r="AO46" s="49"/>
      <c r="AP46" s="141"/>
      <c r="AQ46" s="10"/>
      <c r="AR46" s="10"/>
      <c r="AS46" s="102"/>
      <c r="AT46" s="102"/>
      <c r="AU46" s="102"/>
      <c r="AV46" s="102"/>
      <c r="AW46" s="102"/>
      <c r="AX46" s="102"/>
      <c r="AY46" s="102"/>
      <c r="AZ46" s="102"/>
      <c r="BA46" s="102"/>
      <c r="BB46" s="102"/>
      <c r="BC46" s="102"/>
      <c r="BD46" s="102"/>
      <c r="BE46" s="102"/>
      <c r="BF46" s="103"/>
    </row>
    <row r="47" spans="1:83" s="100" customFormat="1" ht="5.25" customHeight="1" thickBot="1">
      <c r="A47" s="2"/>
      <c r="B47" s="2"/>
      <c r="C47" s="5"/>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
      <c r="AI47" s="6"/>
      <c r="AJ47" s="6"/>
      <c r="AK47" s="6"/>
      <c r="AL47" s="6"/>
      <c r="AM47" s="6"/>
      <c r="AN47" s="6"/>
      <c r="AO47" s="6"/>
      <c r="AP47" s="7"/>
      <c r="AQ47" s="2"/>
      <c r="AR47" s="2"/>
    </row>
    <row r="48" spans="1:83" ht="9.75" customHeight="1">
      <c r="BL48" s="100"/>
      <c r="BM48" s="100"/>
      <c r="BN48" s="100"/>
      <c r="BO48" s="100"/>
      <c r="BP48" s="100"/>
      <c r="BQ48" s="100"/>
      <c r="BR48" s="100"/>
      <c r="BS48" s="100"/>
      <c r="BT48" s="100"/>
      <c r="BU48" s="100"/>
      <c r="BV48" s="100"/>
      <c r="BW48" s="100"/>
      <c r="BX48" s="100"/>
      <c r="BY48" s="100"/>
      <c r="BZ48" s="100"/>
      <c r="CA48" s="100"/>
      <c r="CB48" s="100"/>
      <c r="CC48" s="100"/>
      <c r="CD48" s="100"/>
      <c r="CE48" s="100"/>
    </row>
    <row r="49" spans="1:86" s="100" customFormat="1" ht="16.149999999999999">
      <c r="A49" s="8" t="s">
        <v>123</v>
      </c>
      <c r="B49" s="2"/>
      <c r="C49" s="2"/>
      <c r="D49" s="2"/>
      <c r="E49" s="2"/>
      <c r="F49" s="2"/>
      <c r="G49" s="2"/>
      <c r="H49" s="2"/>
      <c r="I49" s="939" t="s">
        <v>124</v>
      </c>
      <c r="J49" s="939"/>
      <c r="K49" s="939"/>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39"/>
      <c r="AJ49" s="939"/>
      <c r="AK49" s="939"/>
      <c r="AL49" s="939"/>
      <c r="AM49" s="939"/>
      <c r="AN49" s="939"/>
      <c r="AO49" s="939"/>
      <c r="AP49" s="939"/>
      <c r="AQ49" s="2"/>
      <c r="AR49" s="2"/>
    </row>
    <row r="50" spans="1:86" s="100" customFormat="1" ht="6" customHeight="1">
      <c r="A50" s="2"/>
      <c r="B50" s="2"/>
      <c r="C50" s="2"/>
      <c r="D50" s="2"/>
      <c r="E50" s="2"/>
      <c r="F50" s="2"/>
      <c r="G50" s="2"/>
      <c r="H50" s="2"/>
      <c r="I50" s="2"/>
      <c r="J50" s="1116" t="s">
        <v>252</v>
      </c>
      <c r="K50" s="1116"/>
      <c r="L50" s="1116"/>
      <c r="M50" s="1116"/>
      <c r="N50" s="1116"/>
      <c r="O50" s="1116"/>
      <c r="P50" s="1116"/>
      <c r="Q50" s="1116"/>
      <c r="R50" s="1116"/>
      <c r="S50" s="1116"/>
      <c r="T50" s="1116"/>
      <c r="U50" s="1116"/>
      <c r="V50" s="1116"/>
      <c r="W50" s="1116"/>
      <c r="X50" s="1116"/>
      <c r="Y50" s="1116"/>
      <c r="Z50" s="1116"/>
      <c r="AA50" s="1116"/>
      <c r="AB50" s="1116"/>
      <c r="AC50" s="1116"/>
      <c r="AD50" s="1116"/>
      <c r="AE50" s="1116"/>
      <c r="AF50" s="1116"/>
      <c r="AG50" s="1116"/>
      <c r="AH50" s="1116"/>
      <c r="AI50" s="1116"/>
      <c r="AJ50" s="1116"/>
      <c r="AK50" s="1116"/>
      <c r="AL50" s="2"/>
      <c r="AM50" s="2"/>
      <c r="AN50" s="2"/>
      <c r="AO50" s="2"/>
      <c r="AP50" s="2"/>
      <c r="AQ50" s="2"/>
      <c r="AR50" s="2"/>
    </row>
    <row r="51" spans="1:86">
      <c r="B51" s="17" t="s">
        <v>28</v>
      </c>
      <c r="C51" s="17"/>
      <c r="D51" s="17"/>
      <c r="E51" s="17"/>
      <c r="F51" s="17"/>
      <c r="G51" s="17"/>
      <c r="H51" s="17"/>
      <c r="I51" s="17"/>
      <c r="J51" s="1116"/>
      <c r="K51" s="1116"/>
      <c r="L51" s="1116"/>
      <c r="M51" s="1116"/>
      <c r="N51" s="1116"/>
      <c r="O51" s="1116"/>
      <c r="P51" s="1116"/>
      <c r="Q51" s="1116"/>
      <c r="R51" s="1116"/>
      <c r="S51" s="1116"/>
      <c r="T51" s="1116"/>
      <c r="U51" s="1116"/>
      <c r="V51" s="1116"/>
      <c r="W51" s="1116"/>
      <c r="X51" s="1116"/>
      <c r="Y51" s="1116"/>
      <c r="Z51" s="1116"/>
      <c r="AA51" s="1116"/>
      <c r="AB51" s="1116"/>
      <c r="AC51" s="1116"/>
      <c r="AD51" s="1116"/>
      <c r="AE51" s="1116"/>
      <c r="AF51" s="1116"/>
      <c r="AG51" s="1116"/>
      <c r="AH51" s="1116"/>
      <c r="AI51" s="1116"/>
      <c r="AJ51" s="1116"/>
      <c r="AK51" s="1116"/>
      <c r="BL51" s="100"/>
      <c r="BM51" s="100"/>
      <c r="BN51" s="100"/>
      <c r="BO51" s="100"/>
      <c r="BP51" s="100"/>
      <c r="BQ51" s="100"/>
      <c r="BR51" s="100"/>
      <c r="BS51" s="100"/>
      <c r="BT51" s="100"/>
      <c r="BU51" s="100"/>
      <c r="BV51" s="100"/>
      <c r="BW51" s="100"/>
      <c r="BX51" s="100"/>
      <c r="BY51" s="100"/>
      <c r="BZ51" s="100"/>
      <c r="CA51" s="100"/>
      <c r="CB51" s="100"/>
      <c r="CC51" s="100"/>
      <c r="CD51" s="100"/>
      <c r="CE51" s="100"/>
    </row>
    <row r="52" spans="1:86" s="38" customFormat="1" ht="5.25" customHeight="1">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27"/>
      <c r="CG52" s="27"/>
      <c r="CH52" s="27"/>
    </row>
    <row r="53" spans="1:86" s="38" customFormat="1" ht="7.9" customHeight="1">
      <c r="C53" s="579" t="s">
        <v>84</v>
      </c>
      <c r="D53" s="580"/>
      <c r="E53" s="580"/>
      <c r="F53" s="580"/>
      <c r="G53" s="580"/>
      <c r="H53" s="873"/>
      <c r="I53" s="593" t="s">
        <v>53</v>
      </c>
      <c r="J53" s="594"/>
      <c r="K53" s="594"/>
      <c r="L53" s="878"/>
      <c r="M53" s="593" t="s">
        <v>0</v>
      </c>
      <c r="N53" s="594"/>
      <c r="O53" s="594"/>
      <c r="P53" s="878"/>
      <c r="Q53" s="593" t="s">
        <v>1</v>
      </c>
      <c r="R53" s="594"/>
      <c r="S53" s="594"/>
      <c r="T53" s="878"/>
      <c r="U53" s="593" t="s">
        <v>2</v>
      </c>
      <c r="V53" s="594"/>
      <c r="W53" s="594"/>
      <c r="X53" s="878"/>
      <c r="Y53" s="593" t="s">
        <v>3</v>
      </c>
      <c r="Z53" s="594"/>
      <c r="AA53" s="594"/>
      <c r="AB53" s="878"/>
      <c r="AC53" s="593" t="s">
        <v>54</v>
      </c>
      <c r="AD53" s="594"/>
      <c r="AE53" s="594"/>
      <c r="AF53" s="594"/>
      <c r="AG53" s="626" t="s">
        <v>49</v>
      </c>
      <c r="AH53" s="627"/>
      <c r="AI53" s="627"/>
      <c r="AJ53" s="627"/>
      <c r="AK53" s="214"/>
      <c r="AL53" s="214"/>
      <c r="AM53" s="214"/>
      <c r="AN53" s="214"/>
      <c r="AO53" s="214"/>
      <c r="AP53" s="215"/>
      <c r="AS53" s="108"/>
      <c r="AT53" s="108"/>
      <c r="AU53" s="108"/>
      <c r="AV53" s="108"/>
      <c r="AW53" s="104"/>
      <c r="AX53" s="104"/>
      <c r="AY53" s="104"/>
      <c r="AZ53" s="104"/>
      <c r="BA53" s="104"/>
      <c r="BB53" s="104"/>
      <c r="BC53" s="104"/>
      <c r="BD53" s="104"/>
      <c r="BE53" s="104"/>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27"/>
      <c r="CG53" s="27"/>
      <c r="CH53" s="27"/>
    </row>
    <row r="54" spans="1:86" s="38" customFormat="1" ht="7.9" customHeight="1">
      <c r="C54" s="874"/>
      <c r="D54" s="875"/>
      <c r="E54" s="875"/>
      <c r="F54" s="875"/>
      <c r="G54" s="875"/>
      <c r="H54" s="876"/>
      <c r="I54" s="595"/>
      <c r="J54" s="596"/>
      <c r="K54" s="596"/>
      <c r="L54" s="879"/>
      <c r="M54" s="595"/>
      <c r="N54" s="596"/>
      <c r="O54" s="596"/>
      <c r="P54" s="879"/>
      <c r="Q54" s="595"/>
      <c r="R54" s="596"/>
      <c r="S54" s="596"/>
      <c r="T54" s="879"/>
      <c r="U54" s="595"/>
      <c r="V54" s="596"/>
      <c r="W54" s="596"/>
      <c r="X54" s="879"/>
      <c r="Y54" s="595"/>
      <c r="Z54" s="596"/>
      <c r="AA54" s="596"/>
      <c r="AB54" s="879"/>
      <c r="AC54" s="595"/>
      <c r="AD54" s="596"/>
      <c r="AE54" s="596"/>
      <c r="AF54" s="596"/>
      <c r="AG54" s="643"/>
      <c r="AH54" s="644"/>
      <c r="AI54" s="644"/>
      <c r="AJ54" s="644"/>
      <c r="AK54" s="1117" t="s">
        <v>208</v>
      </c>
      <c r="AL54" s="1118"/>
      <c r="AM54" s="1119"/>
      <c r="AN54" s="1123" t="s">
        <v>209</v>
      </c>
      <c r="AO54" s="1118"/>
      <c r="AP54" s="1119"/>
      <c r="AS54" s="108"/>
      <c r="AT54" s="108"/>
      <c r="AU54" s="108"/>
      <c r="AV54" s="108"/>
      <c r="AW54" s="104"/>
      <c r="AX54" s="104"/>
      <c r="AY54" s="104"/>
      <c r="AZ54" s="104"/>
      <c r="BA54" s="104"/>
      <c r="BB54" s="104"/>
      <c r="BC54" s="122"/>
      <c r="BD54" s="122"/>
      <c r="BE54" s="122"/>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27"/>
      <c r="CG54" s="27"/>
      <c r="CH54" s="27"/>
    </row>
    <row r="55" spans="1:86" s="38" customFormat="1" ht="7.9" customHeight="1" thickBot="1">
      <c r="C55" s="582"/>
      <c r="D55" s="583"/>
      <c r="E55" s="583"/>
      <c r="F55" s="583"/>
      <c r="G55" s="583"/>
      <c r="H55" s="877"/>
      <c r="I55" s="595"/>
      <c r="J55" s="596"/>
      <c r="K55" s="596"/>
      <c r="L55" s="879"/>
      <c r="M55" s="595"/>
      <c r="N55" s="596"/>
      <c r="O55" s="596"/>
      <c r="P55" s="879"/>
      <c r="Q55" s="595"/>
      <c r="R55" s="596"/>
      <c r="S55" s="596"/>
      <c r="T55" s="879"/>
      <c r="U55" s="595"/>
      <c r="V55" s="596"/>
      <c r="W55" s="596"/>
      <c r="X55" s="879"/>
      <c r="Y55" s="595"/>
      <c r="Z55" s="596"/>
      <c r="AA55" s="596"/>
      <c r="AB55" s="879"/>
      <c r="AC55" s="595"/>
      <c r="AD55" s="596"/>
      <c r="AE55" s="596"/>
      <c r="AF55" s="596"/>
      <c r="AG55" s="882"/>
      <c r="AH55" s="624"/>
      <c r="AI55" s="624"/>
      <c r="AJ55" s="624"/>
      <c r="AK55" s="1120"/>
      <c r="AL55" s="1121"/>
      <c r="AM55" s="1122"/>
      <c r="AN55" s="1124"/>
      <c r="AO55" s="1121"/>
      <c r="AP55" s="1122"/>
      <c r="AS55" s="108"/>
      <c r="AT55" s="108"/>
      <c r="AU55" s="108"/>
      <c r="AV55" s="108"/>
      <c r="AW55" s="104"/>
      <c r="AX55" s="104"/>
      <c r="AY55" s="104"/>
      <c r="AZ55" s="104"/>
      <c r="BA55" s="104"/>
      <c r="BB55" s="104"/>
      <c r="BC55" s="122"/>
      <c r="BD55" s="122"/>
      <c r="BE55" s="122"/>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27"/>
      <c r="CG55" s="27"/>
      <c r="CH55" s="27"/>
    </row>
    <row r="56" spans="1:86" s="38" customFormat="1" ht="12.4" customHeight="1">
      <c r="C56" s="845" t="s">
        <v>8</v>
      </c>
      <c r="D56" s="846"/>
      <c r="E56" s="846"/>
      <c r="F56" s="846"/>
      <c r="G56" s="846"/>
      <c r="H56" s="846"/>
      <c r="I56" s="1104"/>
      <c r="J56" s="1105"/>
      <c r="K56" s="1105"/>
      <c r="L56" s="22"/>
      <c r="M56" s="1108"/>
      <c r="N56" s="1105"/>
      <c r="O56" s="1105"/>
      <c r="P56" s="24"/>
      <c r="Q56" s="1105"/>
      <c r="R56" s="1105"/>
      <c r="S56" s="1105"/>
      <c r="T56" s="22"/>
      <c r="U56" s="1108"/>
      <c r="V56" s="1105"/>
      <c r="W56" s="1105"/>
      <c r="X56" s="24"/>
      <c r="Y56" s="1105"/>
      <c r="Z56" s="1105"/>
      <c r="AA56" s="1105"/>
      <c r="AB56" s="24"/>
      <c r="AC56" s="1105"/>
      <c r="AD56" s="1105"/>
      <c r="AE56" s="1105"/>
      <c r="AF56" s="22"/>
      <c r="AG56" s="658">
        <f>SUM(I56:AE57)</f>
        <v>0</v>
      </c>
      <c r="AH56" s="659"/>
      <c r="AI56" s="659"/>
      <c r="AJ56" s="536"/>
      <c r="AK56" s="1110"/>
      <c r="AL56" s="1111"/>
      <c r="AM56" s="24"/>
      <c r="AN56" s="1114"/>
      <c r="AO56" s="1111"/>
      <c r="AP56" s="24"/>
      <c r="AS56" s="123"/>
      <c r="AT56" s="123"/>
      <c r="AU56" s="123"/>
      <c r="AV56" s="83"/>
      <c r="AW56" s="115"/>
      <c r="AX56" s="115"/>
      <c r="AY56" s="115"/>
      <c r="AZ56" s="115"/>
      <c r="BA56" s="115"/>
      <c r="BB56" s="83"/>
      <c r="BC56" s="124"/>
      <c r="BD56" s="124"/>
      <c r="BE56" s="124"/>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27"/>
      <c r="CG56" s="27"/>
      <c r="CH56" s="27"/>
    </row>
    <row r="57" spans="1:86" s="38" customFormat="1" ht="12.4" customHeight="1">
      <c r="C57" s="848"/>
      <c r="D57" s="849"/>
      <c r="E57" s="849"/>
      <c r="F57" s="849"/>
      <c r="G57" s="849"/>
      <c r="H57" s="849"/>
      <c r="I57" s="1106"/>
      <c r="J57" s="1107"/>
      <c r="K57" s="1107"/>
      <c r="L57" s="80" t="s">
        <v>6</v>
      </c>
      <c r="M57" s="1109"/>
      <c r="N57" s="1107"/>
      <c r="O57" s="1107"/>
      <c r="P57" s="74" t="s">
        <v>6</v>
      </c>
      <c r="Q57" s="1107"/>
      <c r="R57" s="1107"/>
      <c r="S57" s="1107"/>
      <c r="T57" s="80" t="s">
        <v>6</v>
      </c>
      <c r="U57" s="1109"/>
      <c r="V57" s="1107"/>
      <c r="W57" s="1107"/>
      <c r="X57" s="74" t="s">
        <v>6</v>
      </c>
      <c r="Y57" s="1107"/>
      <c r="Z57" s="1107"/>
      <c r="AA57" s="1107"/>
      <c r="AB57" s="74" t="s">
        <v>6</v>
      </c>
      <c r="AC57" s="1107"/>
      <c r="AD57" s="1107"/>
      <c r="AE57" s="1107"/>
      <c r="AF57" s="75" t="s">
        <v>6</v>
      </c>
      <c r="AG57" s="660"/>
      <c r="AH57" s="661"/>
      <c r="AI57" s="661"/>
      <c r="AJ57" s="556" t="s">
        <v>6</v>
      </c>
      <c r="AK57" s="1112"/>
      <c r="AL57" s="1113"/>
      <c r="AM57" s="28" t="s">
        <v>6</v>
      </c>
      <c r="AN57" s="1115"/>
      <c r="AO57" s="1113"/>
      <c r="AP57" s="28" t="s">
        <v>6</v>
      </c>
      <c r="AS57" s="123"/>
      <c r="AT57" s="123"/>
      <c r="AU57" s="123"/>
      <c r="AV57" s="105"/>
      <c r="AW57" s="115"/>
      <c r="AX57" s="115"/>
      <c r="AY57" s="115"/>
      <c r="AZ57" s="115"/>
      <c r="BA57" s="115"/>
      <c r="BB57" s="105"/>
      <c r="BC57" s="124"/>
      <c r="BD57" s="124"/>
      <c r="BE57" s="124"/>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27"/>
      <c r="CG57" s="27"/>
      <c r="CH57" s="27"/>
    </row>
    <row r="58" spans="1:86" s="38" customFormat="1" ht="12.4" customHeight="1">
      <c r="C58" s="845" t="s">
        <v>7</v>
      </c>
      <c r="D58" s="846"/>
      <c r="E58" s="846"/>
      <c r="F58" s="846"/>
      <c r="G58" s="846"/>
      <c r="H58" s="846"/>
      <c r="I58" s="1092"/>
      <c r="J58" s="1093"/>
      <c r="K58" s="1093"/>
      <c r="L58" s="75"/>
      <c r="M58" s="1096"/>
      <c r="N58" s="1093"/>
      <c r="O58" s="1093"/>
      <c r="P58" s="28"/>
      <c r="Q58" s="1093"/>
      <c r="R58" s="1093"/>
      <c r="S58" s="1093"/>
      <c r="T58" s="75"/>
      <c r="U58" s="1096"/>
      <c r="V58" s="1093"/>
      <c r="W58" s="1093"/>
      <c r="X58" s="28"/>
      <c r="Y58" s="1093"/>
      <c r="Z58" s="1093"/>
      <c r="AA58" s="1093"/>
      <c r="AB58" s="28"/>
      <c r="AC58" s="1093"/>
      <c r="AD58" s="1093"/>
      <c r="AE58" s="1093"/>
      <c r="AF58" s="76"/>
      <c r="AG58" s="662">
        <f>SUM(I58:AE59)</f>
        <v>0</v>
      </c>
      <c r="AH58" s="663"/>
      <c r="AI58" s="663"/>
      <c r="AJ58" s="557"/>
      <c r="AK58" s="1098"/>
      <c r="AL58" s="1099"/>
      <c r="AM58" s="31"/>
      <c r="AN58" s="1102"/>
      <c r="AO58" s="1099"/>
      <c r="AP58" s="31"/>
      <c r="AS58" s="123"/>
      <c r="AT58" s="123"/>
      <c r="AU58" s="123"/>
      <c r="AV58" s="105"/>
      <c r="AW58" s="115"/>
      <c r="AX58" s="115"/>
      <c r="AY58" s="115"/>
      <c r="AZ58" s="115"/>
      <c r="BA58" s="115"/>
      <c r="BB58" s="105"/>
      <c r="BC58" s="124"/>
      <c r="BD58" s="124"/>
      <c r="BE58" s="124"/>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27"/>
      <c r="CG58" s="27"/>
      <c r="CH58" s="27"/>
    </row>
    <row r="59" spans="1:86" s="38" customFormat="1" ht="12.4" customHeight="1" thickBot="1">
      <c r="C59" s="848"/>
      <c r="D59" s="849"/>
      <c r="E59" s="849"/>
      <c r="F59" s="849"/>
      <c r="G59" s="849"/>
      <c r="H59" s="849"/>
      <c r="I59" s="1094"/>
      <c r="J59" s="1095"/>
      <c r="K59" s="1095"/>
      <c r="L59" s="77" t="s">
        <v>6</v>
      </c>
      <c r="M59" s="1097"/>
      <c r="N59" s="1095"/>
      <c r="O59" s="1095"/>
      <c r="P59" s="35" t="s">
        <v>6</v>
      </c>
      <c r="Q59" s="1095"/>
      <c r="R59" s="1095"/>
      <c r="S59" s="1095"/>
      <c r="T59" s="77" t="s">
        <v>6</v>
      </c>
      <c r="U59" s="1097"/>
      <c r="V59" s="1095"/>
      <c r="W59" s="1095"/>
      <c r="X59" s="35" t="s">
        <v>6</v>
      </c>
      <c r="Y59" s="1095"/>
      <c r="Z59" s="1095"/>
      <c r="AA59" s="1095"/>
      <c r="AB59" s="35" t="s">
        <v>6</v>
      </c>
      <c r="AC59" s="1095"/>
      <c r="AD59" s="1095"/>
      <c r="AE59" s="1095"/>
      <c r="AF59" s="77" t="s">
        <v>6</v>
      </c>
      <c r="AG59" s="664"/>
      <c r="AH59" s="665"/>
      <c r="AI59" s="665"/>
      <c r="AJ59" s="537" t="s">
        <v>6</v>
      </c>
      <c r="AK59" s="1100"/>
      <c r="AL59" s="1101"/>
      <c r="AM59" s="231" t="s">
        <v>6</v>
      </c>
      <c r="AN59" s="1103"/>
      <c r="AO59" s="1101"/>
      <c r="AP59" s="231" t="s">
        <v>6</v>
      </c>
      <c r="AS59" s="123"/>
      <c r="AT59" s="123"/>
      <c r="AU59" s="123"/>
      <c r="AV59" s="105"/>
      <c r="AW59" s="115"/>
      <c r="AX59" s="115"/>
      <c r="AY59" s="115"/>
      <c r="AZ59" s="115"/>
      <c r="BA59" s="115"/>
      <c r="BB59" s="105"/>
      <c r="BC59" s="124"/>
      <c r="BD59" s="124"/>
      <c r="BE59" s="124"/>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27"/>
      <c r="CG59" s="27"/>
      <c r="CH59" s="27"/>
    </row>
    <row r="60" spans="1:86" s="38" customFormat="1" ht="13.5" customHeight="1" thickTop="1">
      <c r="B60" s="1084" t="s">
        <v>118</v>
      </c>
      <c r="C60" s="1084"/>
      <c r="D60" s="1084"/>
      <c r="E60" s="1084"/>
      <c r="F60" s="1084"/>
      <c r="G60" s="1084"/>
      <c r="H60" s="1084"/>
      <c r="I60" s="1084"/>
      <c r="J60" s="1084"/>
      <c r="K60" s="1084"/>
      <c r="L60" s="1084"/>
      <c r="M60" s="27"/>
      <c r="N60" s="27"/>
      <c r="O60" s="27"/>
      <c r="P60" s="75"/>
      <c r="Q60" s="27"/>
      <c r="R60" s="27"/>
      <c r="S60" s="27"/>
      <c r="T60" s="1085" t="s">
        <v>622</v>
      </c>
      <c r="U60" s="1085"/>
      <c r="V60" s="1085"/>
      <c r="W60" s="1085"/>
      <c r="X60" s="1085"/>
      <c r="Y60" s="1085"/>
      <c r="Z60" s="1085"/>
      <c r="AA60" s="1085"/>
      <c r="AB60" s="1085"/>
      <c r="AC60" s="1085"/>
      <c r="AD60" s="1085"/>
      <c r="AE60" s="1085"/>
      <c r="AF60" s="75"/>
      <c r="AG60" s="666">
        <f>AG56+AG58</f>
        <v>0</v>
      </c>
      <c r="AH60" s="667"/>
      <c r="AI60" s="667"/>
      <c r="AJ60" s="558"/>
      <c r="AK60" s="1087">
        <f>SUM(AK56,AK58)</f>
        <v>0</v>
      </c>
      <c r="AL60" s="1088"/>
      <c r="AM60" s="537"/>
      <c r="AN60" s="1087">
        <f>SUM(AN56,AN58)</f>
        <v>0</v>
      </c>
      <c r="AO60" s="1088"/>
      <c r="AP60" s="537"/>
      <c r="AS60" s="83"/>
      <c r="AT60" s="83"/>
      <c r="AU60" s="83" t="str">
        <f>IF(E43=AG60,"",IF(AG60="",0,"チェック"))</f>
        <v/>
      </c>
      <c r="AV60" s="105"/>
      <c r="AW60" s="125"/>
      <c r="AX60" s="125"/>
      <c r="AY60" s="125"/>
      <c r="AZ60" s="125"/>
      <c r="BA60" s="125"/>
      <c r="BB60" s="105"/>
      <c r="BC60" s="124"/>
      <c r="BD60" s="124"/>
      <c r="BE60" s="124"/>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27"/>
      <c r="CG60" s="27"/>
      <c r="CH60" s="27"/>
    </row>
    <row r="61" spans="1:86" s="38" customFormat="1" ht="11.25" customHeight="1" thickBot="1">
      <c r="B61" s="1084"/>
      <c r="C61" s="1084"/>
      <c r="D61" s="1084"/>
      <c r="E61" s="1084"/>
      <c r="F61" s="1084"/>
      <c r="G61" s="1084"/>
      <c r="H61" s="1084"/>
      <c r="I61" s="1084"/>
      <c r="J61" s="1084"/>
      <c r="K61" s="1084"/>
      <c r="L61" s="1084"/>
      <c r="T61" s="1086"/>
      <c r="U61" s="1086"/>
      <c r="V61" s="1086"/>
      <c r="W61" s="1086"/>
      <c r="X61" s="1086"/>
      <c r="Y61" s="1086"/>
      <c r="Z61" s="1086"/>
      <c r="AA61" s="1086"/>
      <c r="AB61" s="1086"/>
      <c r="AC61" s="1086"/>
      <c r="AD61" s="1086"/>
      <c r="AE61" s="1086"/>
      <c r="AG61" s="668"/>
      <c r="AH61" s="669"/>
      <c r="AI61" s="669"/>
      <c r="AJ61" s="559" t="s">
        <v>6</v>
      </c>
      <c r="AK61" s="1089"/>
      <c r="AL61" s="1090"/>
      <c r="AM61" s="560" t="s">
        <v>6</v>
      </c>
      <c r="AN61" s="1089"/>
      <c r="AO61" s="1090"/>
      <c r="AP61" s="560" t="s">
        <v>6</v>
      </c>
      <c r="AS61" s="83"/>
      <c r="AT61" s="83"/>
      <c r="AU61" s="83"/>
      <c r="AV61" s="83"/>
      <c r="AW61" s="125"/>
      <c r="AX61" s="125"/>
      <c r="AY61" s="125"/>
      <c r="AZ61" s="125"/>
      <c r="BA61" s="125"/>
      <c r="BB61" s="105"/>
      <c r="BC61" s="124"/>
      <c r="BD61" s="124"/>
      <c r="BE61" s="124"/>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27"/>
      <c r="CG61" s="27"/>
      <c r="CH61" s="27"/>
    </row>
    <row r="62" spans="1:86" s="100" customFormat="1" ht="5.25" customHeight="1">
      <c r="A62" s="2"/>
      <c r="T62" s="1086"/>
      <c r="U62" s="1086"/>
      <c r="V62" s="1086"/>
      <c r="W62" s="1086"/>
      <c r="X62" s="1086"/>
      <c r="Y62" s="1086"/>
      <c r="Z62" s="1086"/>
      <c r="AA62" s="1086"/>
      <c r="AB62" s="1086"/>
      <c r="AC62" s="1086"/>
      <c r="AD62" s="1086"/>
      <c r="AE62" s="1086"/>
      <c r="AF62" s="2"/>
      <c r="AG62" s="2"/>
      <c r="AH62" s="2"/>
      <c r="AI62" s="2"/>
      <c r="AJ62" s="2"/>
      <c r="AK62" s="2"/>
      <c r="AL62" s="2"/>
      <c r="AM62" s="2"/>
      <c r="AN62" s="2"/>
      <c r="AO62" s="2"/>
      <c r="AP62" s="2"/>
      <c r="AQ62" s="2"/>
      <c r="AR62" s="2"/>
      <c r="AS62" s="2"/>
      <c r="AT62" s="104"/>
      <c r="AU62" s="104"/>
    </row>
    <row r="63" spans="1:86" s="100" customFormat="1" ht="13.5" customHeight="1">
      <c r="A63" s="2"/>
      <c r="B63" s="2" t="s">
        <v>68</v>
      </c>
      <c r="AF63" s="2"/>
      <c r="AG63" s="2"/>
      <c r="AH63" s="2"/>
      <c r="AI63" s="2"/>
      <c r="AJ63" s="2"/>
      <c r="AK63" s="2"/>
      <c r="AL63" s="2"/>
      <c r="AM63" s="2"/>
      <c r="AN63" s="2"/>
      <c r="AO63" s="2"/>
      <c r="AP63" s="2"/>
      <c r="AQ63" s="2"/>
      <c r="AR63" s="2"/>
      <c r="AS63" s="115"/>
      <c r="AT63" s="104"/>
      <c r="AU63" s="104"/>
    </row>
    <row r="64" spans="1:86" s="100" customFormat="1" ht="5.25" customHeight="1" thickBot="1">
      <c r="A64" s="2"/>
      <c r="B64" s="2"/>
      <c r="AF64" s="2"/>
      <c r="AG64" s="2"/>
      <c r="AH64" s="2"/>
      <c r="AI64" s="2"/>
      <c r="AJ64" s="2"/>
      <c r="AK64" s="2"/>
      <c r="AL64" s="2"/>
      <c r="AM64" s="2"/>
      <c r="AN64" s="2"/>
      <c r="AO64" s="2"/>
      <c r="AP64" s="2"/>
      <c r="AQ64" s="2"/>
      <c r="AR64" s="2"/>
      <c r="AS64" s="115"/>
      <c r="AT64" s="104"/>
      <c r="AU64" s="104"/>
    </row>
    <row r="65" spans="1:88" s="100" customFormat="1" ht="8.35" customHeight="1">
      <c r="A65" s="2"/>
      <c r="B65" s="2"/>
      <c r="C65" s="670"/>
      <c r="D65" s="671"/>
      <c r="E65" s="671"/>
      <c r="F65" s="671"/>
      <c r="G65" s="585" t="s">
        <v>66</v>
      </c>
      <c r="H65" s="585"/>
      <c r="I65" s="1091"/>
      <c r="J65" s="1091"/>
      <c r="K65" s="1091"/>
      <c r="L65" s="1091"/>
      <c r="M65" s="585" t="s">
        <v>67</v>
      </c>
      <c r="N65" s="967"/>
      <c r="O65" s="55"/>
      <c r="P65" s="55"/>
      <c r="Q65" s="55"/>
      <c r="R65" s="55"/>
      <c r="S65" s="55"/>
      <c r="T65" s="148"/>
      <c r="U65" s="148"/>
      <c r="V65" s="148"/>
      <c r="W65" s="148"/>
      <c r="AI65" s="2"/>
      <c r="AJ65" s="2"/>
      <c r="AK65" s="2"/>
      <c r="AL65" s="2"/>
      <c r="AM65" s="2"/>
      <c r="AN65" s="2"/>
      <c r="AO65" s="2"/>
      <c r="AP65" s="2"/>
      <c r="AQ65" s="2"/>
      <c r="AR65" s="2"/>
      <c r="AS65" s="107"/>
      <c r="AT65" s="97"/>
      <c r="AU65" s="97"/>
    </row>
    <row r="66" spans="1:88" s="100" customFormat="1" ht="8.35" customHeight="1" thickBot="1">
      <c r="A66" s="2"/>
      <c r="B66" s="2"/>
      <c r="C66" s="672"/>
      <c r="D66" s="673"/>
      <c r="E66" s="673"/>
      <c r="F66" s="673"/>
      <c r="G66" s="586"/>
      <c r="H66" s="586"/>
      <c r="I66" s="1025"/>
      <c r="J66" s="1025"/>
      <c r="K66" s="1025"/>
      <c r="L66" s="1025"/>
      <c r="M66" s="586"/>
      <c r="N66" s="968"/>
      <c r="O66" s="55"/>
      <c r="P66" s="55"/>
      <c r="Q66" s="55"/>
      <c r="R66" s="55"/>
      <c r="S66" s="55"/>
      <c r="T66" s="148"/>
      <c r="U66" s="148"/>
      <c r="V66" s="148"/>
      <c r="W66" s="148"/>
      <c r="AI66" s="2"/>
      <c r="AJ66" s="2"/>
      <c r="AK66" s="2"/>
      <c r="AL66" s="2"/>
      <c r="AM66" s="2"/>
      <c r="AN66" s="2"/>
      <c r="AO66" s="2"/>
      <c r="AP66" s="2"/>
      <c r="AQ66" s="2"/>
      <c r="AR66" s="2"/>
    </row>
    <row r="67" spans="1:88" s="100" customFormat="1" ht="3.75" customHeight="1">
      <c r="A67" s="2"/>
      <c r="B67" s="2"/>
      <c r="C67" s="55"/>
      <c r="D67" s="55"/>
      <c r="E67" s="55"/>
      <c r="F67" s="55"/>
      <c r="G67" s="55"/>
      <c r="H67" s="55"/>
      <c r="I67" s="55"/>
      <c r="J67" s="55"/>
      <c r="K67" s="55"/>
      <c r="L67" s="55"/>
      <c r="M67" s="55"/>
      <c r="N67" s="55"/>
      <c r="O67" s="55"/>
      <c r="P67" s="55"/>
      <c r="Q67" s="55"/>
      <c r="R67" s="55"/>
      <c r="S67" s="55"/>
      <c r="T67" s="70"/>
      <c r="U67" s="70"/>
      <c r="V67" s="70"/>
      <c r="W67" s="70"/>
      <c r="X67" s="50"/>
      <c r="Y67" s="50"/>
      <c r="Z67" s="71"/>
      <c r="AA67" s="71"/>
      <c r="AB67" s="71"/>
      <c r="AC67" s="71"/>
      <c r="AD67" s="20"/>
      <c r="AE67" s="20"/>
      <c r="AF67" s="2"/>
      <c r="AG67" s="2"/>
      <c r="AH67" s="2"/>
      <c r="AI67" s="2"/>
      <c r="AJ67" s="2"/>
      <c r="AK67" s="2"/>
      <c r="AL67" s="2"/>
      <c r="AM67" s="2"/>
      <c r="AN67" s="2"/>
      <c r="AO67" s="2"/>
      <c r="AP67" s="2"/>
      <c r="AQ67" s="2"/>
      <c r="AR67" s="2"/>
    </row>
    <row r="68" spans="1:88" s="100" customFormat="1" ht="14.25" customHeight="1">
      <c r="A68" s="2"/>
      <c r="B68" s="17" t="s">
        <v>129</v>
      </c>
      <c r="C68" s="17"/>
      <c r="D68" s="17"/>
      <c r="E68" s="17"/>
      <c r="F68" s="17"/>
      <c r="G68" s="17"/>
      <c r="H68" s="17"/>
      <c r="I68" s="17"/>
      <c r="J68" s="17"/>
      <c r="K68" s="17"/>
      <c r="L68" s="17"/>
      <c r="M68" s="17"/>
      <c r="N68" s="17"/>
      <c r="O68" s="17"/>
      <c r="P68" s="17"/>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1:88" s="100" customFormat="1" ht="5.25" customHeight="1" thickBo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1:88" s="100" customFormat="1" ht="8.35" customHeight="1">
      <c r="A70" s="2"/>
      <c r="B70" s="2"/>
      <c r="C70" s="599" t="s">
        <v>173</v>
      </c>
      <c r="D70" s="600"/>
      <c r="E70" s="600"/>
      <c r="F70" s="600"/>
      <c r="G70" s="600"/>
      <c r="H70" s="600"/>
      <c r="I70" s="600"/>
      <c r="J70" s="600"/>
      <c r="K70" s="600"/>
      <c r="L70" s="600"/>
      <c r="M70" s="600"/>
      <c r="N70" s="600"/>
      <c r="O70" s="600"/>
      <c r="P70" s="600"/>
      <c r="Q70" s="600"/>
      <c r="R70" s="600"/>
      <c r="S70" s="600"/>
      <c r="T70" s="600"/>
      <c r="U70" s="600"/>
      <c r="V70" s="600"/>
      <c r="W70" s="600"/>
      <c r="X70" s="670"/>
      <c r="Y70" s="671"/>
      <c r="Z70" s="671"/>
      <c r="AA70" s="671"/>
      <c r="AB70" s="585" t="s">
        <v>66</v>
      </c>
      <c r="AC70" s="585"/>
      <c r="AD70" s="671"/>
      <c r="AE70" s="671"/>
      <c r="AF70" s="671"/>
      <c r="AG70" s="671"/>
      <c r="AH70" s="585" t="s">
        <v>67</v>
      </c>
      <c r="AI70" s="967"/>
      <c r="AJ70" s="2"/>
      <c r="AK70" s="2"/>
      <c r="AL70" s="2"/>
      <c r="AM70" s="2"/>
      <c r="AN70" s="2"/>
      <c r="AO70" s="2"/>
      <c r="AP70" s="2"/>
      <c r="AQ70" s="2"/>
      <c r="AR70" s="2"/>
      <c r="AS70" s="115"/>
      <c r="AT70" s="104"/>
      <c r="AU70" s="104"/>
    </row>
    <row r="71" spans="1:88" s="100" customFormat="1" ht="8.35" customHeight="1" thickBot="1">
      <c r="A71" s="2"/>
      <c r="B71" s="2"/>
      <c r="C71" s="601"/>
      <c r="D71" s="602"/>
      <c r="E71" s="602"/>
      <c r="F71" s="602"/>
      <c r="G71" s="602"/>
      <c r="H71" s="602"/>
      <c r="I71" s="602"/>
      <c r="J71" s="602"/>
      <c r="K71" s="602"/>
      <c r="L71" s="602"/>
      <c r="M71" s="602"/>
      <c r="N71" s="602"/>
      <c r="O71" s="602"/>
      <c r="P71" s="602"/>
      <c r="Q71" s="602"/>
      <c r="R71" s="602"/>
      <c r="S71" s="602"/>
      <c r="T71" s="602"/>
      <c r="U71" s="602"/>
      <c r="V71" s="602"/>
      <c r="W71" s="602"/>
      <c r="X71" s="672"/>
      <c r="Y71" s="673"/>
      <c r="Z71" s="673"/>
      <c r="AA71" s="673"/>
      <c r="AB71" s="586"/>
      <c r="AC71" s="586"/>
      <c r="AD71" s="673"/>
      <c r="AE71" s="673"/>
      <c r="AF71" s="673"/>
      <c r="AG71" s="673"/>
      <c r="AH71" s="586"/>
      <c r="AI71" s="968"/>
      <c r="AJ71" s="2"/>
      <c r="AK71" s="2"/>
      <c r="AL71" s="2"/>
      <c r="AM71" s="2"/>
      <c r="AN71" s="2"/>
      <c r="AO71" s="2"/>
      <c r="AP71" s="2"/>
      <c r="AQ71" s="2"/>
      <c r="AR71" s="2"/>
      <c r="AS71" s="115"/>
      <c r="AT71" s="104"/>
      <c r="AU71" s="104"/>
    </row>
    <row r="72" spans="1:88" s="100" customFormat="1" ht="5.25" customHeight="1">
      <c r="A72" s="2"/>
      <c r="B72" s="2"/>
      <c r="C72" s="19"/>
      <c r="D72" s="19"/>
      <c r="E72" s="19"/>
      <c r="F72" s="19"/>
      <c r="G72" s="19"/>
      <c r="H72" s="19"/>
      <c r="I72" s="19"/>
      <c r="J72" s="19"/>
      <c r="K72" s="19"/>
      <c r="L72" s="19"/>
      <c r="M72" s="19"/>
      <c r="N72" s="19"/>
      <c r="O72" s="19"/>
      <c r="P72" s="19"/>
      <c r="Q72" s="19"/>
      <c r="R72" s="19"/>
      <c r="S72" s="19"/>
      <c r="T72" s="19"/>
      <c r="U72" s="19"/>
      <c r="V72" s="19"/>
      <c r="W72" s="148"/>
      <c r="X72" s="148"/>
      <c r="Y72" s="148"/>
      <c r="Z72" s="148"/>
      <c r="AA72" s="73"/>
      <c r="AB72" s="73"/>
      <c r="AC72" s="148"/>
      <c r="AD72" s="148"/>
      <c r="AE72" s="148"/>
      <c r="AF72" s="148"/>
      <c r="AG72" s="73"/>
      <c r="AH72" s="73"/>
      <c r="AI72" s="2"/>
      <c r="AJ72" s="2"/>
      <c r="AK72" s="2"/>
      <c r="AL72" s="2"/>
      <c r="AM72" s="2"/>
      <c r="AN72" s="2"/>
      <c r="AO72" s="2"/>
      <c r="AP72" s="2"/>
      <c r="AQ72" s="2"/>
      <c r="AR72" s="2"/>
      <c r="AS72" s="115"/>
      <c r="AT72" s="104"/>
      <c r="AU72" s="104"/>
    </row>
    <row r="73" spans="1:88" s="100" customFormat="1">
      <c r="A73" s="2"/>
      <c r="B73" s="2" t="s">
        <v>69</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1:88" s="100" customFormat="1" ht="3" customHeight="1" thickBo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1:88" s="100" customFormat="1" ht="8.35" customHeight="1" thickBot="1">
      <c r="A75" s="2"/>
      <c r="B75" s="2"/>
      <c r="C75" s="626" t="s">
        <v>55</v>
      </c>
      <c r="D75" s="627"/>
      <c r="E75" s="627"/>
      <c r="F75" s="627"/>
      <c r="G75" s="627"/>
      <c r="H75" s="627"/>
      <c r="I75" s="627"/>
      <c r="J75" s="627"/>
      <c r="K75" s="627"/>
      <c r="L75" s="628"/>
      <c r="M75" s="632" t="s">
        <v>102</v>
      </c>
      <c r="N75" s="1076"/>
      <c r="O75" s="1076"/>
      <c r="P75" s="1076"/>
      <c r="Q75" s="1076"/>
      <c r="R75" s="1076"/>
      <c r="S75" s="1076"/>
      <c r="T75" s="1076"/>
      <c r="U75" s="1076"/>
      <c r="V75" s="1076"/>
      <c r="W75" s="585" t="s">
        <v>103</v>
      </c>
      <c r="X75" s="1076"/>
      <c r="Y75" s="1076"/>
      <c r="Z75" s="1076"/>
      <c r="AA75" s="1076"/>
      <c r="AB75" s="1076"/>
      <c r="AC75" s="1076"/>
      <c r="AD75" s="1076"/>
      <c r="AE75" s="1076"/>
      <c r="AF75" s="1079"/>
      <c r="AG75" s="1081" t="s">
        <v>280</v>
      </c>
      <c r="AH75" s="1081"/>
      <c r="AI75" s="1081"/>
      <c r="AJ75" s="674"/>
      <c r="AK75" s="674"/>
      <c r="AL75" s="674"/>
      <c r="AM75" s="2"/>
      <c r="AN75" s="2"/>
      <c r="AO75" s="2"/>
      <c r="AP75" s="2"/>
      <c r="AQ75" s="2"/>
    </row>
    <row r="76" spans="1:88" s="100" customFormat="1" ht="8.35" customHeight="1" thickBot="1">
      <c r="A76" s="2"/>
      <c r="B76" s="2"/>
      <c r="C76" s="629"/>
      <c r="D76" s="630"/>
      <c r="E76" s="630"/>
      <c r="F76" s="630"/>
      <c r="G76" s="630"/>
      <c r="H76" s="630"/>
      <c r="I76" s="630"/>
      <c r="J76" s="630"/>
      <c r="K76" s="630"/>
      <c r="L76" s="631"/>
      <c r="M76" s="1077"/>
      <c r="N76" s="1078"/>
      <c r="O76" s="1078"/>
      <c r="P76" s="1078"/>
      <c r="Q76" s="1078"/>
      <c r="R76" s="1078"/>
      <c r="S76" s="1078"/>
      <c r="T76" s="1078"/>
      <c r="U76" s="1078"/>
      <c r="V76" s="1078"/>
      <c r="W76" s="1078"/>
      <c r="X76" s="1078"/>
      <c r="Y76" s="1078"/>
      <c r="Z76" s="1078"/>
      <c r="AA76" s="1078"/>
      <c r="AB76" s="1078"/>
      <c r="AC76" s="1078"/>
      <c r="AD76" s="1078"/>
      <c r="AE76" s="1078"/>
      <c r="AF76" s="1080"/>
      <c r="AG76" s="1081"/>
      <c r="AH76" s="1081"/>
      <c r="AI76" s="1081"/>
      <c r="AJ76" s="674"/>
      <c r="AK76" s="674"/>
      <c r="AL76" s="674"/>
      <c r="AM76" s="2"/>
      <c r="AN76" s="2"/>
      <c r="AO76" s="2"/>
      <c r="AP76" s="2"/>
      <c r="AQ76" s="2"/>
    </row>
    <row r="77" spans="1:88" s="4" customFormat="1">
      <c r="A77" s="2"/>
      <c r="B77" s="2" t="s">
        <v>119</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I77" s="2"/>
      <c r="CJ77" s="2"/>
    </row>
    <row r="78" spans="1:88" s="4" customFormat="1" ht="5.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I78" s="2"/>
      <c r="CJ78" s="2"/>
    </row>
    <row r="79" spans="1:88" s="4" customFormat="1">
      <c r="A79" s="2"/>
      <c r="B79" s="2" t="s">
        <v>266</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I79" s="2"/>
      <c r="CJ79" s="2"/>
    </row>
    <row r="80" spans="1:88" s="4" customFormat="1" ht="5.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I80" s="2"/>
      <c r="CJ80" s="2"/>
    </row>
    <row r="81" spans="1:88" s="4" customFormat="1" ht="7.5" customHeight="1">
      <c r="A81" s="2"/>
      <c r="B81" s="2"/>
      <c r="C81" s="1068" t="s">
        <v>161</v>
      </c>
      <c r="D81" s="1068"/>
      <c r="E81" s="1068"/>
      <c r="F81" s="1068" t="s">
        <v>110</v>
      </c>
      <c r="G81" s="1068"/>
      <c r="H81" s="1068"/>
      <c r="I81" s="1068"/>
      <c r="J81" s="1068"/>
      <c r="K81" s="1068"/>
      <c r="L81" s="1068"/>
      <c r="M81" s="1068"/>
      <c r="N81" s="1068"/>
      <c r="O81" s="1068"/>
      <c r="P81" s="1068"/>
      <c r="Q81" s="1068"/>
      <c r="R81" s="1068"/>
      <c r="S81" s="1068"/>
      <c r="T81" s="1068"/>
      <c r="U81" s="1068"/>
      <c r="V81" s="1068"/>
      <c r="W81" s="1068"/>
      <c r="X81" s="1068"/>
      <c r="Y81" s="1068"/>
      <c r="Z81" s="1068"/>
      <c r="AA81" s="1068"/>
      <c r="AB81" s="1068"/>
      <c r="AC81" s="1068"/>
      <c r="AD81" s="1068"/>
      <c r="AE81" s="1068"/>
      <c r="AF81" s="1068"/>
      <c r="AG81" s="174"/>
      <c r="AH81" s="174"/>
      <c r="AI81" s="174"/>
      <c r="AJ81" s="174"/>
      <c r="AK81" s="174"/>
      <c r="AL81" s="174"/>
      <c r="AM81" s="174"/>
      <c r="AN81" s="174"/>
      <c r="AO81" s="174"/>
      <c r="AP81" s="174"/>
      <c r="AQ81" s="2"/>
      <c r="AR81" s="2"/>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I81" s="2"/>
      <c r="CJ81" s="2"/>
    </row>
    <row r="82" spans="1:88" s="4" customFormat="1" ht="7.5" customHeight="1">
      <c r="A82" s="2"/>
      <c r="B82" s="2"/>
      <c r="C82" s="1068"/>
      <c r="D82" s="1068"/>
      <c r="E82" s="1068"/>
      <c r="F82" s="1068"/>
      <c r="G82" s="1068"/>
      <c r="H82" s="1068"/>
      <c r="I82" s="1068"/>
      <c r="J82" s="1068"/>
      <c r="K82" s="1068"/>
      <c r="L82" s="1068"/>
      <c r="M82" s="1068"/>
      <c r="N82" s="1068"/>
      <c r="O82" s="1068"/>
      <c r="P82" s="1068"/>
      <c r="Q82" s="1068"/>
      <c r="R82" s="1068"/>
      <c r="S82" s="1068"/>
      <c r="T82" s="1068"/>
      <c r="U82" s="1068"/>
      <c r="V82" s="1068"/>
      <c r="W82" s="1068"/>
      <c r="X82" s="1068"/>
      <c r="Y82" s="1068"/>
      <c r="Z82" s="1068"/>
      <c r="AA82" s="1068"/>
      <c r="AB82" s="1068"/>
      <c r="AC82" s="1068"/>
      <c r="AD82" s="1068"/>
      <c r="AE82" s="1068"/>
      <c r="AF82" s="1068"/>
      <c r="AG82" s="165"/>
      <c r="AH82" s="165"/>
      <c r="AI82" s="165"/>
      <c r="AJ82" s="165"/>
      <c r="AK82" s="165"/>
      <c r="AL82" s="165"/>
      <c r="AM82" s="165"/>
      <c r="AN82" s="165"/>
      <c r="AO82" s="165"/>
      <c r="AP82" s="165"/>
      <c r="AQ82" s="165"/>
      <c r="AR82" s="114"/>
      <c r="AS82" s="114"/>
      <c r="AT82" s="114"/>
      <c r="AU82" s="114"/>
      <c r="AV82" s="114"/>
      <c r="AW82" s="114"/>
      <c r="AX82" s="114"/>
      <c r="AY82" s="114"/>
      <c r="AZ82" s="114"/>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I82" s="2"/>
      <c r="CJ82" s="2"/>
    </row>
    <row r="83" spans="1:88" s="4" customFormat="1" ht="7.5" customHeight="1">
      <c r="A83" s="2"/>
      <c r="B83" s="2"/>
      <c r="C83" s="1068"/>
      <c r="D83" s="1068"/>
      <c r="E83" s="1068"/>
      <c r="F83" s="1068" t="s">
        <v>130</v>
      </c>
      <c r="G83" s="1068"/>
      <c r="H83" s="1068"/>
      <c r="I83" s="1068"/>
      <c r="J83" s="1068"/>
      <c r="K83" s="1068"/>
      <c r="L83" s="1068"/>
      <c r="M83" s="1068"/>
      <c r="N83" s="1068"/>
      <c r="O83" s="1054" t="s">
        <v>131</v>
      </c>
      <c r="P83" s="1054"/>
      <c r="Q83" s="1054"/>
      <c r="R83" s="1054"/>
      <c r="S83" s="1054"/>
      <c r="T83" s="1054"/>
      <c r="U83" s="1054"/>
      <c r="V83" s="1054"/>
      <c r="W83" s="1054"/>
      <c r="X83" s="1054" t="s">
        <v>132</v>
      </c>
      <c r="Y83" s="1054"/>
      <c r="Z83" s="1054"/>
      <c r="AA83" s="1054"/>
      <c r="AB83" s="1054"/>
      <c r="AC83" s="1054"/>
      <c r="AD83" s="1054"/>
      <c r="AE83" s="1054"/>
      <c r="AF83" s="1054"/>
      <c r="AG83" s="174"/>
      <c r="AH83" s="174"/>
      <c r="AI83" s="174"/>
      <c r="AJ83" s="174"/>
      <c r="AK83" s="174"/>
      <c r="AL83" s="174"/>
      <c r="AM83" s="174"/>
      <c r="AN83" s="174"/>
      <c r="AO83" s="174"/>
      <c r="AP83" s="174"/>
      <c r="AQ83" s="127"/>
      <c r="AR83" s="127"/>
      <c r="AS83" s="127"/>
      <c r="AT83" s="127"/>
      <c r="AU83" s="127"/>
      <c r="AV83" s="127"/>
      <c r="AW83" s="127"/>
      <c r="AX83" s="127"/>
      <c r="AY83" s="127"/>
      <c r="AZ83" s="99"/>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I83" s="2"/>
      <c r="CJ83" s="2"/>
    </row>
    <row r="84" spans="1:88" s="4" customFormat="1" ht="7.5" customHeight="1" thickBot="1">
      <c r="A84" s="2"/>
      <c r="B84" s="2"/>
      <c r="C84" s="1068"/>
      <c r="D84" s="1068"/>
      <c r="E84" s="1068"/>
      <c r="F84" s="1082"/>
      <c r="G84" s="1082"/>
      <c r="H84" s="1082"/>
      <c r="I84" s="1082"/>
      <c r="J84" s="1082"/>
      <c r="K84" s="1082"/>
      <c r="L84" s="1082"/>
      <c r="M84" s="1082"/>
      <c r="N84" s="1082"/>
      <c r="O84" s="1083"/>
      <c r="P84" s="1083"/>
      <c r="Q84" s="1083"/>
      <c r="R84" s="1083"/>
      <c r="S84" s="1083"/>
      <c r="T84" s="1083"/>
      <c r="U84" s="1083"/>
      <c r="V84" s="1083"/>
      <c r="W84" s="1083"/>
      <c r="X84" s="1083"/>
      <c r="Y84" s="1083"/>
      <c r="Z84" s="1083"/>
      <c r="AA84" s="1083"/>
      <c r="AB84" s="1083"/>
      <c r="AC84" s="1083"/>
      <c r="AD84" s="1083"/>
      <c r="AE84" s="1083"/>
      <c r="AF84" s="1083"/>
      <c r="AG84" s="174"/>
      <c r="AH84" s="174"/>
      <c r="AI84" s="174"/>
      <c r="AJ84" s="174"/>
      <c r="AK84" s="174"/>
      <c r="AL84" s="174"/>
      <c r="AM84" s="174"/>
      <c r="AN84" s="174"/>
      <c r="AO84" s="174"/>
      <c r="AP84" s="174"/>
      <c r="AQ84" s="127"/>
      <c r="AR84" s="127"/>
      <c r="AS84" s="127"/>
      <c r="AT84" s="127"/>
      <c r="AU84" s="127"/>
      <c r="AV84" s="127"/>
      <c r="AW84" s="127"/>
      <c r="AX84" s="127"/>
      <c r="AY84" s="127"/>
      <c r="AZ84" s="99"/>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I84" s="2"/>
      <c r="CJ84" s="2"/>
    </row>
    <row r="85" spans="1:88" s="4" customFormat="1" ht="12.4" customHeight="1">
      <c r="A85" s="2"/>
      <c r="B85" s="2"/>
      <c r="C85" s="1054" t="s">
        <v>162</v>
      </c>
      <c r="D85" s="1054"/>
      <c r="E85" s="1055"/>
      <c r="F85" s="1056"/>
      <c r="G85" s="1057"/>
      <c r="H85" s="1057"/>
      <c r="I85" s="1057"/>
      <c r="J85" s="1057"/>
      <c r="K85" s="1057"/>
      <c r="L85" s="1057"/>
      <c r="M85" s="1057"/>
      <c r="N85" s="1058"/>
      <c r="O85" s="1056"/>
      <c r="P85" s="1057"/>
      <c r="Q85" s="1057"/>
      <c r="R85" s="1057"/>
      <c r="S85" s="1057"/>
      <c r="T85" s="1057"/>
      <c r="U85" s="1057"/>
      <c r="V85" s="1057"/>
      <c r="W85" s="1058"/>
      <c r="X85" s="1062">
        <f>SUM(F85,O85)</f>
        <v>0</v>
      </c>
      <c r="Y85" s="1063"/>
      <c r="Z85" s="1063"/>
      <c r="AA85" s="1063"/>
      <c r="AB85" s="1063"/>
      <c r="AC85" s="1063"/>
      <c r="AD85" s="1063"/>
      <c r="AE85" s="1063"/>
      <c r="AF85" s="1064"/>
      <c r="AG85" s="174"/>
      <c r="AH85" s="174"/>
      <c r="AI85" s="174"/>
      <c r="AJ85" s="174"/>
      <c r="AK85" s="174"/>
      <c r="AL85" s="174"/>
      <c r="AM85" s="174"/>
      <c r="AN85" s="174"/>
      <c r="AO85" s="174"/>
      <c r="AP85" s="174"/>
      <c r="AQ85" s="127"/>
      <c r="AR85" s="127"/>
      <c r="AS85" s="127"/>
      <c r="AT85" s="127"/>
      <c r="AU85" s="127"/>
      <c r="AV85" s="127"/>
      <c r="AW85" s="127"/>
      <c r="AX85" s="127"/>
      <c r="AY85" s="127"/>
      <c r="AZ85" s="99"/>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I85" s="2"/>
      <c r="CJ85" s="2"/>
    </row>
    <row r="86" spans="1:88" s="4" customFormat="1" ht="12.4" customHeight="1">
      <c r="A86" s="2"/>
      <c r="B86" s="2"/>
      <c r="C86" s="1054"/>
      <c r="D86" s="1054"/>
      <c r="E86" s="1055"/>
      <c r="F86" s="1059"/>
      <c r="G86" s="1060"/>
      <c r="H86" s="1060"/>
      <c r="I86" s="1060"/>
      <c r="J86" s="1060"/>
      <c r="K86" s="1060"/>
      <c r="L86" s="1060"/>
      <c r="M86" s="1060"/>
      <c r="N86" s="1061"/>
      <c r="O86" s="1059"/>
      <c r="P86" s="1060"/>
      <c r="Q86" s="1060"/>
      <c r="R86" s="1060"/>
      <c r="S86" s="1060"/>
      <c r="T86" s="1060"/>
      <c r="U86" s="1060"/>
      <c r="V86" s="1060"/>
      <c r="W86" s="1061"/>
      <c r="X86" s="1065"/>
      <c r="Y86" s="1066"/>
      <c r="Z86" s="1066"/>
      <c r="AA86" s="1066"/>
      <c r="AB86" s="1066"/>
      <c r="AC86" s="1066"/>
      <c r="AD86" s="1066"/>
      <c r="AE86" s="1066"/>
      <c r="AF86" s="1067"/>
      <c r="AG86" s="174"/>
      <c r="AH86" s="174"/>
      <c r="AI86" s="174"/>
      <c r="AJ86" s="174"/>
      <c r="AK86" s="174"/>
      <c r="AL86" s="174"/>
      <c r="AM86" s="174"/>
      <c r="AN86" s="174"/>
      <c r="AO86" s="174"/>
      <c r="AP86" s="174"/>
      <c r="AQ86" s="127"/>
      <c r="AR86" s="127"/>
      <c r="AS86" s="127"/>
      <c r="AT86" s="127"/>
      <c r="AU86" s="127"/>
      <c r="AV86" s="127"/>
      <c r="AW86" s="127"/>
      <c r="AX86" s="127"/>
      <c r="AY86" s="127"/>
      <c r="AZ86" s="99"/>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I86" s="2"/>
      <c r="CJ86" s="2"/>
    </row>
    <row r="87" spans="1:88" s="4" customFormat="1" ht="12.4" customHeight="1">
      <c r="A87" s="2"/>
      <c r="B87" s="2"/>
      <c r="C87" s="1068" t="s">
        <v>9</v>
      </c>
      <c r="D87" s="1068"/>
      <c r="E87" s="1069"/>
      <c r="F87" s="1059"/>
      <c r="G87" s="1060"/>
      <c r="H87" s="1060"/>
      <c r="I87" s="1060"/>
      <c r="J87" s="1060"/>
      <c r="K87" s="1060"/>
      <c r="L87" s="1060"/>
      <c r="M87" s="1060"/>
      <c r="N87" s="1061"/>
      <c r="O87" s="1059"/>
      <c r="P87" s="1060"/>
      <c r="Q87" s="1060"/>
      <c r="R87" s="1060"/>
      <c r="S87" s="1060"/>
      <c r="T87" s="1060"/>
      <c r="U87" s="1060"/>
      <c r="V87" s="1060"/>
      <c r="W87" s="1061"/>
      <c r="X87" s="1065">
        <f>SUM(F87,O87)</f>
        <v>0</v>
      </c>
      <c r="Y87" s="1066"/>
      <c r="Z87" s="1066"/>
      <c r="AA87" s="1066"/>
      <c r="AB87" s="1066"/>
      <c r="AC87" s="1066"/>
      <c r="AD87" s="1066"/>
      <c r="AE87" s="1066"/>
      <c r="AF87" s="1067"/>
      <c r="AG87" s="174"/>
      <c r="AH87" s="174"/>
      <c r="AI87" s="174"/>
      <c r="AJ87" s="174"/>
      <c r="AK87" s="174"/>
      <c r="AL87" s="174"/>
      <c r="AM87" s="174"/>
      <c r="AN87" s="174"/>
      <c r="AO87" s="174"/>
      <c r="AP87" s="174"/>
      <c r="AQ87" s="127"/>
      <c r="AR87" s="127"/>
      <c r="AS87" s="127"/>
      <c r="AT87" s="127"/>
      <c r="AU87" s="127"/>
      <c r="AV87" s="127"/>
      <c r="AW87" s="127"/>
      <c r="AX87" s="127"/>
      <c r="AY87" s="127"/>
      <c r="AZ87" s="99"/>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I87" s="2"/>
      <c r="CJ87" s="2"/>
    </row>
    <row r="88" spans="1:88" s="4" customFormat="1" ht="12.4" customHeight="1" thickBot="1">
      <c r="A88" s="2"/>
      <c r="B88" s="2"/>
      <c r="C88" s="1068"/>
      <c r="D88" s="1068"/>
      <c r="E88" s="1069"/>
      <c r="F88" s="1070"/>
      <c r="G88" s="1071"/>
      <c r="H88" s="1071"/>
      <c r="I88" s="1071"/>
      <c r="J88" s="1071"/>
      <c r="K88" s="1071"/>
      <c r="L88" s="1071"/>
      <c r="M88" s="1071"/>
      <c r="N88" s="1072"/>
      <c r="O88" s="1070"/>
      <c r="P88" s="1071"/>
      <c r="Q88" s="1071"/>
      <c r="R88" s="1071"/>
      <c r="S88" s="1071"/>
      <c r="T88" s="1071"/>
      <c r="U88" s="1071"/>
      <c r="V88" s="1071"/>
      <c r="W88" s="1072"/>
      <c r="X88" s="1073"/>
      <c r="Y88" s="1074"/>
      <c r="Z88" s="1074"/>
      <c r="AA88" s="1074"/>
      <c r="AB88" s="1074"/>
      <c r="AC88" s="1074"/>
      <c r="AD88" s="1074"/>
      <c r="AE88" s="1074"/>
      <c r="AF88" s="1075"/>
      <c r="AG88" s="174"/>
      <c r="AH88" s="174"/>
      <c r="AI88" s="174"/>
      <c r="AJ88" s="174"/>
      <c r="AK88" s="174"/>
      <c r="AL88" s="174"/>
      <c r="AM88" s="174"/>
      <c r="AN88" s="174"/>
      <c r="AO88" s="174"/>
      <c r="AP88" s="174"/>
      <c r="AQ88" s="127"/>
      <c r="AR88" s="127"/>
      <c r="AS88" s="127"/>
      <c r="AT88" s="127"/>
      <c r="AU88" s="127"/>
      <c r="AV88" s="127"/>
      <c r="AW88" s="127"/>
      <c r="AX88" s="127"/>
      <c r="AY88" s="127"/>
      <c r="AZ88" s="99"/>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I88" s="2"/>
      <c r="CJ88" s="2"/>
    </row>
    <row r="89" spans="1:88" s="4" customFormat="1" ht="13.5" customHeight="1">
      <c r="A89" s="2"/>
      <c r="B89" s="2"/>
      <c r="C89" s="232" t="s">
        <v>111</v>
      </c>
      <c r="D89" s="152"/>
      <c r="E89" s="152"/>
      <c r="F89" s="152"/>
      <c r="G89" s="15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51"/>
      <c r="AP89" s="126"/>
      <c r="AQ89" s="127"/>
      <c r="AR89" s="127"/>
      <c r="AS89" s="127"/>
      <c r="AT89" s="127"/>
      <c r="AU89" s="127"/>
      <c r="AV89" s="127"/>
      <c r="AW89" s="127"/>
      <c r="AX89" s="127"/>
      <c r="AY89" s="127"/>
      <c r="AZ89" s="99"/>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I89" s="2"/>
      <c r="CJ89" s="2"/>
    </row>
    <row r="90" spans="1:88" s="4" customFormat="1" ht="5.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I90" s="2"/>
      <c r="CJ90" s="2"/>
    </row>
    <row r="91" spans="1:88">
      <c r="B91" s="2" t="s">
        <v>267</v>
      </c>
      <c r="W91" s="228" t="s">
        <v>211</v>
      </c>
      <c r="BL91" s="100"/>
      <c r="BM91" s="100"/>
      <c r="BN91" s="100"/>
      <c r="BO91" s="100"/>
      <c r="BP91" s="100"/>
      <c r="BQ91" s="100"/>
      <c r="BR91" s="100"/>
      <c r="BS91" s="100"/>
      <c r="BT91" s="100"/>
      <c r="BU91" s="100"/>
      <c r="BV91" s="100"/>
      <c r="BW91" s="100"/>
      <c r="BX91" s="100"/>
      <c r="BY91" s="100"/>
      <c r="BZ91" s="100"/>
      <c r="CA91" s="100"/>
      <c r="CB91" s="100"/>
      <c r="CC91" s="100"/>
      <c r="CD91" s="100"/>
      <c r="CE91" s="100"/>
    </row>
    <row r="92" spans="1:88" ht="5.25" customHeight="1" thickBot="1">
      <c r="BL92" s="100"/>
      <c r="BM92" s="100"/>
      <c r="BN92" s="100"/>
      <c r="BO92" s="100"/>
      <c r="BP92" s="100"/>
      <c r="BQ92" s="100"/>
      <c r="BR92" s="100"/>
      <c r="BS92" s="100"/>
      <c r="BT92" s="100"/>
      <c r="BU92" s="100"/>
      <c r="BV92" s="100"/>
      <c r="BW92" s="100"/>
      <c r="BX92" s="100"/>
      <c r="BY92" s="100"/>
      <c r="BZ92" s="100"/>
      <c r="CA92" s="100"/>
      <c r="CB92" s="100"/>
      <c r="CC92" s="100"/>
      <c r="CD92" s="100"/>
      <c r="CE92" s="100"/>
    </row>
    <row r="93" spans="1:88" s="38" customFormat="1" ht="12.95" customHeight="1">
      <c r="C93" s="626" t="s">
        <v>11</v>
      </c>
      <c r="D93" s="627"/>
      <c r="E93" s="627"/>
      <c r="F93" s="627"/>
      <c r="G93" s="627"/>
      <c r="H93" s="1050"/>
      <c r="I93" s="1051"/>
      <c r="J93" s="1051"/>
      <c r="K93" s="1051"/>
      <c r="L93" s="1051"/>
      <c r="M93" s="1051"/>
      <c r="N93" s="1051"/>
      <c r="O93" s="53"/>
      <c r="P93" s="594" t="s">
        <v>99</v>
      </c>
      <c r="Q93" s="594"/>
      <c r="R93" s="594"/>
      <c r="S93" s="594"/>
      <c r="T93" s="594"/>
      <c r="U93" s="1050"/>
      <c r="V93" s="1051"/>
      <c r="W93" s="1051"/>
      <c r="X93" s="1051"/>
      <c r="Y93" s="1051"/>
      <c r="Z93" s="1051"/>
      <c r="AA93" s="1051"/>
      <c r="AB93" s="53"/>
      <c r="AC93" s="627" t="s">
        <v>12</v>
      </c>
      <c r="AD93" s="627"/>
      <c r="AE93" s="627"/>
      <c r="AF93" s="627"/>
      <c r="AG93" s="627"/>
      <c r="AH93" s="1050"/>
      <c r="AI93" s="1051"/>
      <c r="AJ93" s="1051"/>
      <c r="AK93" s="1051"/>
      <c r="AL93" s="1051"/>
      <c r="AM93" s="1051"/>
      <c r="AN93" s="1051"/>
      <c r="AO93" s="53"/>
      <c r="AS93" s="104"/>
      <c r="AT93" s="104"/>
      <c r="AU93" s="104"/>
      <c r="AV93" s="104"/>
      <c r="AW93" s="104"/>
      <c r="AX93" s="125"/>
      <c r="AY93" s="128"/>
      <c r="AZ93" s="128"/>
      <c r="BA93" s="128"/>
      <c r="BB93" s="128"/>
      <c r="BC93" s="128"/>
      <c r="BD93" s="128"/>
      <c r="BE93" s="99"/>
      <c r="BF93" s="83"/>
      <c r="BG93" s="83"/>
      <c r="BH93" s="83"/>
      <c r="BI93" s="83"/>
      <c r="BJ93" s="83"/>
      <c r="BK93" s="83"/>
      <c r="BL93" s="83"/>
      <c r="BM93" s="83"/>
      <c r="BN93" s="83"/>
      <c r="BO93" s="83"/>
      <c r="BP93" s="83"/>
      <c r="BQ93" s="83"/>
      <c r="BR93" s="83"/>
      <c r="BS93" s="83"/>
      <c r="BT93" s="83"/>
      <c r="BU93" s="83"/>
      <c r="BV93" s="83"/>
      <c r="BW93" s="83"/>
      <c r="BX93" s="83"/>
      <c r="BY93" s="83"/>
      <c r="BZ93" s="83"/>
      <c r="CA93" s="83"/>
      <c r="CB93" s="83"/>
      <c r="CC93" s="83"/>
      <c r="CD93" s="83"/>
      <c r="CE93" s="83"/>
      <c r="CF93" s="27"/>
      <c r="CG93" s="27"/>
      <c r="CH93" s="27"/>
    </row>
    <row r="94" spans="1:88" s="38" customFormat="1" ht="12.95" customHeight="1" thickBot="1">
      <c r="C94" s="629"/>
      <c r="D94" s="630"/>
      <c r="E94" s="630"/>
      <c r="F94" s="630"/>
      <c r="G94" s="630"/>
      <c r="H94" s="1052"/>
      <c r="I94" s="1053"/>
      <c r="J94" s="1053"/>
      <c r="K94" s="1053"/>
      <c r="L94" s="1053"/>
      <c r="M94" s="1053"/>
      <c r="N94" s="1053"/>
      <c r="O94" s="54" t="s">
        <v>10</v>
      </c>
      <c r="P94" s="598"/>
      <c r="Q94" s="598"/>
      <c r="R94" s="598"/>
      <c r="S94" s="598"/>
      <c r="T94" s="598"/>
      <c r="U94" s="1052"/>
      <c r="V94" s="1053"/>
      <c r="W94" s="1053"/>
      <c r="X94" s="1053"/>
      <c r="Y94" s="1053"/>
      <c r="Z94" s="1053"/>
      <c r="AA94" s="1053"/>
      <c r="AB94" s="54" t="s">
        <v>10</v>
      </c>
      <c r="AC94" s="630"/>
      <c r="AD94" s="630"/>
      <c r="AE94" s="630"/>
      <c r="AF94" s="630"/>
      <c r="AG94" s="630"/>
      <c r="AH94" s="1052"/>
      <c r="AI94" s="1053"/>
      <c r="AJ94" s="1053"/>
      <c r="AK94" s="1053"/>
      <c r="AL94" s="1053"/>
      <c r="AM94" s="1053"/>
      <c r="AN94" s="1053"/>
      <c r="AO94" s="54" t="s">
        <v>10</v>
      </c>
      <c r="AS94" s="104"/>
      <c r="AT94" s="104"/>
      <c r="AU94" s="104"/>
      <c r="AV94" s="104"/>
      <c r="AW94" s="104"/>
      <c r="AX94" s="128"/>
      <c r="AY94" s="128"/>
      <c r="AZ94" s="128"/>
      <c r="BA94" s="128"/>
      <c r="BB94" s="128"/>
      <c r="BC94" s="128"/>
      <c r="BD94" s="128"/>
      <c r="BE94" s="99"/>
      <c r="BF94" s="83"/>
      <c r="BG94" s="83"/>
      <c r="BH94" s="83"/>
      <c r="BI94" s="83"/>
      <c r="BJ94" s="83"/>
      <c r="BK94" s="83"/>
      <c r="BL94" s="83"/>
      <c r="BM94" s="83"/>
      <c r="BN94" s="83"/>
      <c r="BO94" s="83"/>
      <c r="BP94" s="83"/>
      <c r="BQ94" s="83"/>
      <c r="BR94" s="83"/>
      <c r="BS94" s="83"/>
      <c r="BT94" s="83"/>
      <c r="BU94" s="83"/>
      <c r="BV94" s="83"/>
      <c r="BW94" s="83"/>
      <c r="BX94" s="83"/>
      <c r="BY94" s="83"/>
      <c r="BZ94" s="83"/>
      <c r="CA94" s="83"/>
      <c r="CB94" s="83"/>
      <c r="CC94" s="83"/>
      <c r="CD94" s="83"/>
      <c r="CE94" s="83"/>
      <c r="CF94" s="27"/>
      <c r="CG94" s="27"/>
      <c r="CH94" s="27"/>
    </row>
    <row r="95" spans="1:88" ht="5.25" customHeight="1">
      <c r="BL95" s="100"/>
      <c r="BM95" s="100"/>
      <c r="BN95" s="100"/>
      <c r="BO95" s="100"/>
      <c r="BP95" s="100"/>
      <c r="BQ95" s="100"/>
      <c r="BR95" s="100"/>
      <c r="BS95" s="100"/>
      <c r="BT95" s="100"/>
      <c r="BU95" s="100"/>
      <c r="BV95" s="100"/>
      <c r="BW95" s="100"/>
      <c r="BX95" s="100"/>
      <c r="BY95" s="100"/>
      <c r="BZ95" s="100"/>
      <c r="CA95" s="100"/>
      <c r="CB95" s="100"/>
      <c r="CC95" s="100"/>
      <c r="CD95" s="100"/>
      <c r="CE95" s="100"/>
    </row>
    <row r="96" spans="1:88">
      <c r="B96" s="2" t="s">
        <v>275</v>
      </c>
      <c r="BL96" s="100"/>
      <c r="BM96" s="100"/>
      <c r="BN96" s="100"/>
      <c r="BO96" s="100"/>
      <c r="BP96" s="100"/>
      <c r="BQ96" s="100"/>
      <c r="BR96" s="100"/>
      <c r="BS96" s="100"/>
      <c r="BT96" s="100"/>
      <c r="BU96" s="100"/>
      <c r="BV96" s="100"/>
      <c r="BW96" s="100"/>
      <c r="BX96" s="100"/>
      <c r="BY96" s="100"/>
      <c r="BZ96" s="100"/>
      <c r="CA96" s="100"/>
      <c r="CB96" s="100"/>
      <c r="CC96" s="100"/>
      <c r="CD96" s="100"/>
      <c r="CE96" s="100"/>
    </row>
    <row r="97" spans="2:88" ht="5.25" customHeight="1" thickBot="1">
      <c r="BL97" s="100"/>
      <c r="BM97" s="100"/>
      <c r="BN97" s="100"/>
      <c r="BO97" s="100"/>
      <c r="BP97" s="100"/>
      <c r="BQ97" s="100"/>
      <c r="BR97" s="100"/>
      <c r="BS97" s="100"/>
      <c r="BT97" s="100"/>
      <c r="BU97" s="100"/>
      <c r="BV97" s="100"/>
      <c r="BW97" s="100"/>
      <c r="BX97" s="100"/>
      <c r="BY97" s="100"/>
      <c r="BZ97" s="100"/>
      <c r="CA97" s="100"/>
      <c r="CB97" s="100"/>
      <c r="CC97" s="100"/>
      <c r="CD97" s="100"/>
      <c r="CE97" s="100"/>
    </row>
    <row r="98" spans="2:88" s="38" customFormat="1" ht="8.35" customHeight="1" thickBot="1">
      <c r="C98" s="626" t="s">
        <v>26</v>
      </c>
      <c r="D98" s="627"/>
      <c r="E98" s="627"/>
      <c r="F98" s="627"/>
      <c r="G98" s="627"/>
      <c r="H98" s="628"/>
      <c r="I98" s="632" t="s">
        <v>104</v>
      </c>
      <c r="J98" s="585"/>
      <c r="K98" s="585"/>
      <c r="L98" s="585"/>
      <c r="M98" s="585"/>
      <c r="N98" s="585"/>
      <c r="O98" s="617" t="s">
        <v>105</v>
      </c>
      <c r="P98" s="617"/>
      <c r="Q98" s="617"/>
      <c r="R98" s="617"/>
      <c r="S98" s="617"/>
      <c r="T98" s="617"/>
      <c r="U98" s="617"/>
      <c r="V98" s="617"/>
      <c r="W98" s="25"/>
      <c r="X98" s="1036" t="s">
        <v>280</v>
      </c>
      <c r="Y98" s="1036"/>
      <c r="Z98" s="1036"/>
      <c r="AA98" s="674"/>
      <c r="AB98" s="674"/>
      <c r="AC98" s="674"/>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3"/>
      <c r="BR98" s="83"/>
      <c r="BS98" s="83"/>
      <c r="BT98" s="83"/>
      <c r="BU98" s="83"/>
      <c r="BV98" s="83"/>
      <c r="BW98" s="83"/>
      <c r="BX98" s="83"/>
      <c r="BY98" s="83"/>
      <c r="BZ98" s="83"/>
      <c r="CA98" s="83"/>
      <c r="CB98" s="83"/>
      <c r="CC98" s="83"/>
      <c r="CD98" s="27"/>
      <c r="CE98" s="27"/>
      <c r="CF98" s="27"/>
    </row>
    <row r="99" spans="2:88" s="38" customFormat="1" ht="8.35" customHeight="1" thickBot="1">
      <c r="C99" s="629"/>
      <c r="D99" s="630"/>
      <c r="E99" s="630"/>
      <c r="F99" s="630"/>
      <c r="G99" s="630"/>
      <c r="H99" s="631"/>
      <c r="I99" s="633"/>
      <c r="J99" s="586"/>
      <c r="K99" s="586"/>
      <c r="L99" s="586"/>
      <c r="M99" s="586"/>
      <c r="N99" s="586"/>
      <c r="O99" s="619"/>
      <c r="P99" s="619"/>
      <c r="Q99" s="619"/>
      <c r="R99" s="619"/>
      <c r="S99" s="619"/>
      <c r="T99" s="619"/>
      <c r="U99" s="619"/>
      <c r="V99" s="619"/>
      <c r="W99" s="42"/>
      <c r="X99" s="1036"/>
      <c r="Y99" s="1036"/>
      <c r="Z99" s="1036"/>
      <c r="AA99" s="674"/>
      <c r="AB99" s="674"/>
      <c r="AC99" s="674"/>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c r="CA99" s="83"/>
      <c r="CB99" s="83"/>
      <c r="CC99" s="83"/>
      <c r="CD99" s="27"/>
      <c r="CE99" s="27"/>
      <c r="CF99" s="27"/>
    </row>
    <row r="100" spans="2:88" s="38" customFormat="1" ht="8.35" customHeight="1" thickBot="1">
      <c r="C100" s="626" t="s">
        <v>56</v>
      </c>
      <c r="D100" s="627"/>
      <c r="E100" s="627"/>
      <c r="F100" s="627"/>
      <c r="G100" s="627"/>
      <c r="H100" s="628"/>
      <c r="I100" s="632" t="s">
        <v>104</v>
      </c>
      <c r="J100" s="585"/>
      <c r="K100" s="585"/>
      <c r="L100" s="585"/>
      <c r="M100" s="585"/>
      <c r="N100" s="585"/>
      <c r="O100" s="617" t="s">
        <v>105</v>
      </c>
      <c r="P100" s="617"/>
      <c r="Q100" s="617"/>
      <c r="R100" s="617"/>
      <c r="S100" s="617"/>
      <c r="T100" s="617"/>
      <c r="U100" s="617"/>
      <c r="V100" s="617"/>
      <c r="W100" s="25"/>
      <c r="X100" s="1036" t="s">
        <v>280</v>
      </c>
      <c r="Y100" s="1036"/>
      <c r="Z100" s="1036"/>
      <c r="AA100" s="674"/>
      <c r="AB100" s="674"/>
      <c r="AC100" s="674"/>
      <c r="AD100" s="20"/>
      <c r="AE100" s="20"/>
      <c r="AF100" s="50"/>
      <c r="AG100" s="50"/>
      <c r="AH100" s="50"/>
      <c r="AI100" s="50"/>
      <c r="AJ100" s="50"/>
      <c r="AK100" s="50"/>
      <c r="AL100" s="50"/>
      <c r="AM100" s="50"/>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27"/>
      <c r="CE100" s="27"/>
      <c r="CF100" s="27"/>
    </row>
    <row r="101" spans="2:88" s="38" customFormat="1" ht="8.35" customHeight="1" thickBot="1">
      <c r="C101" s="629"/>
      <c r="D101" s="630"/>
      <c r="E101" s="630"/>
      <c r="F101" s="630"/>
      <c r="G101" s="630"/>
      <c r="H101" s="631"/>
      <c r="I101" s="633"/>
      <c r="J101" s="586"/>
      <c r="K101" s="586"/>
      <c r="L101" s="586"/>
      <c r="M101" s="586"/>
      <c r="N101" s="586"/>
      <c r="O101" s="619"/>
      <c r="P101" s="619"/>
      <c r="Q101" s="619"/>
      <c r="R101" s="619"/>
      <c r="S101" s="619"/>
      <c r="T101" s="619"/>
      <c r="U101" s="619"/>
      <c r="V101" s="619"/>
      <c r="W101" s="60"/>
      <c r="X101" s="1036"/>
      <c r="Y101" s="1036"/>
      <c r="Z101" s="1036"/>
      <c r="AA101" s="674"/>
      <c r="AB101" s="674"/>
      <c r="AC101" s="674"/>
      <c r="AD101" s="20"/>
      <c r="AE101" s="20"/>
      <c r="AF101" s="50"/>
      <c r="AG101" s="50"/>
      <c r="AH101" s="50"/>
      <c r="AI101" s="50"/>
      <c r="AJ101" s="50"/>
      <c r="AK101" s="50"/>
      <c r="AL101" s="50"/>
      <c r="AM101" s="50"/>
      <c r="AQ101" s="104"/>
      <c r="AR101" s="97"/>
      <c r="AS101" s="97"/>
      <c r="AT101" s="97"/>
      <c r="AU101" s="97"/>
      <c r="AV101" s="97"/>
      <c r="AW101" s="104"/>
      <c r="AX101" s="97"/>
      <c r="AY101" s="97"/>
      <c r="AZ101" s="97"/>
      <c r="BA101" s="97"/>
      <c r="BB101" s="97"/>
      <c r="BC101" s="97"/>
      <c r="BD101" s="97"/>
      <c r="BE101" s="97"/>
      <c r="BF101" s="83"/>
      <c r="BG101" s="83"/>
      <c r="BH101" s="83"/>
      <c r="BI101" s="83"/>
      <c r="BJ101" s="83"/>
      <c r="BK101" s="83"/>
      <c r="BL101" s="83"/>
      <c r="BM101" s="83"/>
      <c r="BN101" s="83"/>
      <c r="BO101" s="83"/>
      <c r="BP101" s="83"/>
      <c r="BQ101" s="83"/>
      <c r="BR101" s="83"/>
      <c r="BS101" s="83"/>
      <c r="BT101" s="83"/>
      <c r="BU101" s="83"/>
      <c r="BV101" s="83"/>
      <c r="BW101" s="83"/>
      <c r="BX101" s="83"/>
      <c r="BY101" s="83"/>
      <c r="BZ101" s="83"/>
      <c r="CA101" s="83"/>
      <c r="CB101" s="83"/>
      <c r="CC101" s="83"/>
      <c r="CD101" s="27"/>
      <c r="CE101" s="27"/>
      <c r="CF101" s="27"/>
    </row>
    <row r="102" spans="2:88" s="38" customFormat="1" ht="6.75" customHeight="1">
      <c r="C102" s="20"/>
      <c r="D102" s="20"/>
      <c r="E102" s="20"/>
      <c r="F102" s="20"/>
      <c r="G102" s="20"/>
      <c r="H102" s="20"/>
      <c r="I102" s="20"/>
      <c r="J102" s="20"/>
      <c r="K102" s="20"/>
      <c r="L102" s="20"/>
      <c r="M102" s="20"/>
      <c r="N102" s="50"/>
      <c r="O102" s="50"/>
      <c r="P102" s="50"/>
      <c r="Q102" s="50"/>
      <c r="R102" s="50"/>
      <c r="S102" s="50"/>
      <c r="T102" s="50"/>
      <c r="U102" s="50"/>
      <c r="V102" s="20"/>
      <c r="W102" s="20"/>
      <c r="X102" s="20"/>
      <c r="Y102" s="20"/>
      <c r="Z102" s="20"/>
      <c r="AA102" s="20"/>
      <c r="AB102" s="20"/>
      <c r="AC102" s="20"/>
      <c r="AD102" s="20"/>
      <c r="AE102" s="20"/>
      <c r="AF102" s="20"/>
      <c r="AG102" s="20"/>
      <c r="AH102" s="50"/>
      <c r="AI102" s="50"/>
      <c r="AJ102" s="50"/>
      <c r="AK102" s="50"/>
      <c r="AL102" s="50"/>
      <c r="AM102" s="50"/>
      <c r="AN102" s="50"/>
      <c r="AO102" s="50"/>
      <c r="AS102" s="104"/>
      <c r="AT102" s="97"/>
      <c r="AU102" s="97"/>
      <c r="AV102" s="97"/>
      <c r="AW102" s="97"/>
      <c r="AX102" s="97"/>
      <c r="AY102" s="104"/>
      <c r="AZ102" s="97"/>
      <c r="BA102" s="97"/>
      <c r="BB102" s="97"/>
      <c r="BC102" s="97"/>
      <c r="BD102" s="97"/>
      <c r="BE102" s="97"/>
      <c r="BF102" s="97"/>
      <c r="BG102" s="83"/>
      <c r="BH102" s="83"/>
      <c r="BI102" s="83"/>
      <c r="BJ102" s="83"/>
      <c r="BK102" s="83"/>
      <c r="BL102" s="83"/>
      <c r="BM102" s="83"/>
      <c r="BN102" s="83"/>
      <c r="BO102" s="83"/>
      <c r="BP102" s="83"/>
      <c r="BQ102" s="83"/>
      <c r="BR102" s="83"/>
      <c r="BS102" s="83"/>
      <c r="BT102" s="83"/>
      <c r="BU102" s="83"/>
      <c r="BV102" s="83"/>
      <c r="BW102" s="83"/>
      <c r="BX102" s="83"/>
      <c r="BY102" s="83"/>
      <c r="BZ102" s="83"/>
      <c r="CA102" s="83"/>
      <c r="CB102" s="83"/>
      <c r="CC102" s="83"/>
      <c r="CD102" s="83"/>
      <c r="CE102" s="83"/>
      <c r="CF102" s="27"/>
      <c r="CG102" s="27"/>
      <c r="CH102" s="27"/>
    </row>
    <row r="103" spans="2:88">
      <c r="B103" s="17" t="s">
        <v>276</v>
      </c>
      <c r="C103" s="17"/>
      <c r="D103" s="17"/>
      <c r="E103" s="17"/>
      <c r="F103" s="17"/>
      <c r="G103" s="17"/>
      <c r="H103" s="17"/>
      <c r="I103" s="17"/>
      <c r="J103" s="17"/>
      <c r="K103" s="17"/>
      <c r="AS103" s="17"/>
      <c r="AT103" s="17"/>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row>
    <row r="104" spans="2:88" s="38" customFormat="1" ht="5.25" customHeight="1" thickBot="1">
      <c r="C104" s="73"/>
      <c r="D104" s="73"/>
      <c r="E104" s="73"/>
      <c r="F104" s="73"/>
      <c r="G104" s="73"/>
      <c r="H104" s="84"/>
      <c r="I104" s="73"/>
      <c r="J104" s="73"/>
      <c r="K104" s="73"/>
      <c r="L104" s="73"/>
      <c r="M104" s="73"/>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7"/>
      <c r="AK104" s="27"/>
      <c r="AU104" s="83"/>
      <c r="AV104" s="83"/>
      <c r="AW104" s="83"/>
      <c r="AX104" s="83"/>
      <c r="AY104" s="83"/>
      <c r="AZ104" s="83"/>
      <c r="BA104" s="83"/>
      <c r="BB104" s="83"/>
      <c r="BC104" s="83"/>
      <c r="BD104" s="83"/>
      <c r="BE104" s="83"/>
      <c r="BF104" s="83"/>
      <c r="BG104" s="83"/>
      <c r="BH104" s="109"/>
      <c r="BI104" s="109"/>
      <c r="BJ104" s="109"/>
      <c r="BK104" s="109"/>
      <c r="BL104" s="109"/>
      <c r="BM104" s="109"/>
      <c r="BN104" s="83"/>
      <c r="BO104" s="83"/>
      <c r="BP104" s="83"/>
      <c r="BQ104" s="83"/>
      <c r="BR104" s="83"/>
      <c r="BS104" s="83"/>
      <c r="BT104" s="83"/>
      <c r="BU104" s="83"/>
      <c r="BV104" s="83"/>
      <c r="BW104" s="83"/>
      <c r="BX104" s="83"/>
      <c r="BY104" s="83"/>
      <c r="BZ104" s="83"/>
      <c r="CA104" s="83"/>
      <c r="CB104" s="83"/>
      <c r="CC104" s="83"/>
      <c r="CD104" s="83"/>
      <c r="CE104" s="83"/>
      <c r="CF104" s="27"/>
      <c r="CG104" s="27"/>
      <c r="CH104" s="27"/>
    </row>
    <row r="105" spans="2:88" s="38" customFormat="1" ht="7.5" customHeight="1" thickBot="1">
      <c r="C105" s="626" t="s">
        <v>13</v>
      </c>
      <c r="D105" s="627"/>
      <c r="E105" s="627"/>
      <c r="F105" s="627"/>
      <c r="G105" s="628"/>
      <c r="H105" s="632" t="s">
        <v>281</v>
      </c>
      <c r="I105" s="585"/>
      <c r="J105" s="585"/>
      <c r="K105" s="585"/>
      <c r="L105" s="585" t="s">
        <v>282</v>
      </c>
      <c r="M105" s="585"/>
      <c r="N105" s="585"/>
      <c r="O105" s="967"/>
      <c r="P105" s="1036" t="s">
        <v>280</v>
      </c>
      <c r="Q105" s="1036"/>
      <c r="R105" s="1036"/>
      <c r="S105" s="674"/>
      <c r="T105" s="674"/>
      <c r="U105" s="674"/>
      <c r="X105" s="626" t="s">
        <v>15</v>
      </c>
      <c r="Y105" s="627"/>
      <c r="Z105" s="627"/>
      <c r="AA105" s="627"/>
      <c r="AB105" s="627"/>
      <c r="AC105" s="632" t="s">
        <v>281</v>
      </c>
      <c r="AD105" s="585"/>
      <c r="AE105" s="585"/>
      <c r="AF105" s="585"/>
      <c r="AG105" s="585" t="s">
        <v>282</v>
      </c>
      <c r="AH105" s="585"/>
      <c r="AI105" s="585"/>
      <c r="AJ105" s="967"/>
      <c r="AK105" s="1036" t="s">
        <v>280</v>
      </c>
      <c r="AL105" s="1036"/>
      <c r="AM105" s="1036"/>
      <c r="AN105" s="674"/>
      <c r="AO105" s="674"/>
      <c r="AP105" s="674"/>
      <c r="AT105" s="83"/>
      <c r="AU105" s="83"/>
      <c r="AV105" s="83"/>
      <c r="AW105" s="83"/>
      <c r="AX105" s="83"/>
      <c r="AY105" s="83"/>
      <c r="AZ105" s="83"/>
      <c r="BL105" s="109"/>
      <c r="BM105" s="83"/>
      <c r="BN105" s="83"/>
      <c r="BO105" s="83"/>
      <c r="BP105" s="83"/>
      <c r="BQ105" s="83"/>
      <c r="BR105" s="83"/>
      <c r="BS105" s="83"/>
      <c r="BT105" s="83"/>
      <c r="BU105" s="83"/>
      <c r="BV105" s="83"/>
      <c r="BW105" s="83"/>
      <c r="BX105" s="83"/>
      <c r="BY105" s="83"/>
      <c r="BZ105" s="83"/>
      <c r="CA105" s="83"/>
      <c r="CB105" s="83"/>
      <c r="CC105" s="83"/>
      <c r="CD105" s="83"/>
      <c r="CE105" s="27"/>
      <c r="CF105" s="27"/>
      <c r="CG105" s="27"/>
    </row>
    <row r="106" spans="2:88" s="38" customFormat="1" ht="7.5" customHeight="1" thickBot="1">
      <c r="C106" s="643"/>
      <c r="D106" s="644"/>
      <c r="E106" s="644"/>
      <c r="F106" s="644"/>
      <c r="G106" s="645"/>
      <c r="H106" s="633"/>
      <c r="I106" s="586"/>
      <c r="J106" s="586"/>
      <c r="K106" s="586"/>
      <c r="L106" s="586"/>
      <c r="M106" s="586"/>
      <c r="N106" s="586"/>
      <c r="O106" s="968"/>
      <c r="P106" s="1036"/>
      <c r="Q106" s="1036"/>
      <c r="R106" s="1036"/>
      <c r="S106" s="674"/>
      <c r="T106" s="674"/>
      <c r="U106" s="674"/>
      <c r="X106" s="629"/>
      <c r="Y106" s="630"/>
      <c r="Z106" s="630"/>
      <c r="AA106" s="630"/>
      <c r="AB106" s="630"/>
      <c r="AC106" s="633"/>
      <c r="AD106" s="586"/>
      <c r="AE106" s="586"/>
      <c r="AF106" s="586"/>
      <c r="AG106" s="586"/>
      <c r="AH106" s="586"/>
      <c r="AI106" s="586"/>
      <c r="AJ106" s="968"/>
      <c r="AK106" s="1036"/>
      <c r="AL106" s="1036"/>
      <c r="AM106" s="1036"/>
      <c r="AN106" s="674"/>
      <c r="AO106" s="674"/>
      <c r="AP106" s="674"/>
      <c r="AT106" s="83"/>
      <c r="AU106" s="83"/>
      <c r="AV106" s="83"/>
      <c r="AW106" s="83"/>
      <c r="AX106" s="83"/>
      <c r="AY106" s="83"/>
      <c r="AZ106" s="83"/>
      <c r="BL106" s="109"/>
      <c r="BM106" s="83"/>
      <c r="BN106" s="83"/>
      <c r="BO106" s="83"/>
      <c r="BP106" s="83"/>
      <c r="BQ106" s="83"/>
      <c r="BR106" s="83"/>
      <c r="BS106" s="83"/>
      <c r="BT106" s="83"/>
      <c r="BU106" s="83"/>
      <c r="BV106" s="83"/>
      <c r="BW106" s="83"/>
      <c r="BX106" s="83"/>
      <c r="BY106" s="83"/>
      <c r="BZ106" s="83"/>
      <c r="CA106" s="83"/>
      <c r="CB106" s="83"/>
      <c r="CC106" s="83"/>
      <c r="CD106" s="83"/>
      <c r="CE106" s="27"/>
      <c r="CF106" s="27"/>
      <c r="CG106" s="27"/>
    </row>
    <row r="107" spans="2:88" s="38" customFormat="1" ht="7.5" customHeight="1" thickBot="1">
      <c r="C107" s="626" t="s">
        <v>14</v>
      </c>
      <c r="D107" s="627"/>
      <c r="E107" s="627"/>
      <c r="F107" s="627"/>
      <c r="G107" s="627"/>
      <c r="H107" s="632" t="s">
        <v>281</v>
      </c>
      <c r="I107" s="585"/>
      <c r="J107" s="585"/>
      <c r="K107" s="585"/>
      <c r="L107" s="585" t="s">
        <v>282</v>
      </c>
      <c r="M107" s="585"/>
      <c r="N107" s="585"/>
      <c r="O107" s="967"/>
      <c r="P107" s="1036" t="s">
        <v>280</v>
      </c>
      <c r="Q107" s="1036"/>
      <c r="R107" s="1036"/>
      <c r="S107" s="674"/>
      <c r="T107" s="674"/>
      <c r="U107" s="674"/>
      <c r="X107" s="626" t="s">
        <v>16</v>
      </c>
      <c r="Y107" s="627"/>
      <c r="Z107" s="627"/>
      <c r="AA107" s="627"/>
      <c r="AB107" s="628"/>
      <c r="AC107" s="632" t="s">
        <v>281</v>
      </c>
      <c r="AD107" s="585"/>
      <c r="AE107" s="585"/>
      <c r="AF107" s="585"/>
      <c r="AG107" s="585" t="s">
        <v>282</v>
      </c>
      <c r="AH107" s="585"/>
      <c r="AI107" s="585"/>
      <c r="AJ107" s="967"/>
      <c r="AK107" s="1036" t="s">
        <v>280</v>
      </c>
      <c r="AL107" s="1036"/>
      <c r="AM107" s="1036"/>
      <c r="AN107" s="674"/>
      <c r="AO107" s="674"/>
      <c r="AP107" s="674"/>
      <c r="AT107" s="83"/>
      <c r="AU107" s="83"/>
      <c r="AV107" s="83"/>
      <c r="AW107" s="83"/>
      <c r="AX107" s="83"/>
      <c r="AY107" s="83"/>
      <c r="AZ107" s="83"/>
      <c r="BL107" s="109"/>
      <c r="BM107" s="83"/>
      <c r="BN107" s="83"/>
      <c r="BO107" s="83"/>
      <c r="BP107" s="83"/>
      <c r="BQ107" s="83"/>
      <c r="BR107" s="83"/>
      <c r="BS107" s="83"/>
      <c r="BT107" s="83"/>
      <c r="BU107" s="83"/>
      <c r="BV107" s="83"/>
      <c r="BW107" s="83"/>
      <c r="BX107" s="83"/>
      <c r="BY107" s="83"/>
      <c r="BZ107" s="83"/>
      <c r="CA107" s="83"/>
      <c r="CB107" s="83"/>
      <c r="CC107" s="83"/>
      <c r="CD107" s="83"/>
      <c r="CE107" s="27"/>
      <c r="CF107" s="27"/>
      <c r="CG107" s="27"/>
    </row>
    <row r="108" spans="2:88" s="38" customFormat="1" ht="7.5" customHeight="1" thickBot="1">
      <c r="C108" s="629"/>
      <c r="D108" s="630"/>
      <c r="E108" s="630"/>
      <c r="F108" s="630"/>
      <c r="G108" s="630"/>
      <c r="H108" s="633"/>
      <c r="I108" s="586"/>
      <c r="J108" s="586"/>
      <c r="K108" s="586"/>
      <c r="L108" s="586"/>
      <c r="M108" s="586"/>
      <c r="N108" s="586"/>
      <c r="O108" s="968"/>
      <c r="P108" s="1036"/>
      <c r="Q108" s="1036"/>
      <c r="R108" s="1036"/>
      <c r="S108" s="674"/>
      <c r="T108" s="674"/>
      <c r="U108" s="674"/>
      <c r="X108" s="629"/>
      <c r="Y108" s="630"/>
      <c r="Z108" s="630"/>
      <c r="AA108" s="630"/>
      <c r="AB108" s="631"/>
      <c r="AC108" s="633"/>
      <c r="AD108" s="586"/>
      <c r="AE108" s="586"/>
      <c r="AF108" s="586"/>
      <c r="AG108" s="586"/>
      <c r="AH108" s="586"/>
      <c r="AI108" s="586"/>
      <c r="AJ108" s="968"/>
      <c r="AK108" s="1036"/>
      <c r="AL108" s="1036"/>
      <c r="AM108" s="1036"/>
      <c r="AN108" s="674"/>
      <c r="AO108" s="674"/>
      <c r="AP108" s="674"/>
      <c r="AT108" s="83"/>
      <c r="AU108" s="83"/>
      <c r="AV108" s="83"/>
      <c r="AW108" s="83"/>
      <c r="AX108" s="83"/>
      <c r="AY108" s="83"/>
      <c r="AZ108" s="83"/>
      <c r="BL108" s="109"/>
      <c r="BM108" s="83"/>
      <c r="BN108" s="83"/>
      <c r="BO108" s="83"/>
      <c r="BP108" s="83"/>
      <c r="BQ108" s="83"/>
      <c r="BR108" s="83"/>
      <c r="BS108" s="83"/>
      <c r="BT108" s="83"/>
      <c r="BU108" s="83"/>
      <c r="BV108" s="83"/>
      <c r="BW108" s="83"/>
      <c r="BX108" s="83"/>
      <c r="BY108" s="83"/>
      <c r="BZ108" s="83"/>
      <c r="CA108" s="83"/>
      <c r="CB108" s="83"/>
      <c r="CC108" s="83"/>
      <c r="CD108" s="83"/>
      <c r="CE108" s="27"/>
      <c r="CF108" s="27"/>
      <c r="CG108" s="27"/>
    </row>
    <row r="109" spans="2:88" s="38" customFormat="1" ht="6.75" customHeight="1" thickBot="1">
      <c r="B109" s="27"/>
      <c r="C109" s="20"/>
      <c r="D109" s="20"/>
      <c r="E109" s="20"/>
      <c r="F109" s="20"/>
      <c r="G109" s="20"/>
      <c r="H109" s="62"/>
      <c r="I109" s="20"/>
      <c r="J109" s="20"/>
      <c r="K109" s="20"/>
      <c r="L109" s="20"/>
      <c r="M109" s="20"/>
      <c r="N109" s="20"/>
      <c r="O109" s="20"/>
      <c r="P109" s="20"/>
      <c r="Q109" s="20"/>
      <c r="R109" s="20"/>
      <c r="S109" s="20"/>
      <c r="T109" s="2"/>
      <c r="U109" s="20"/>
      <c r="V109" s="20"/>
      <c r="W109" s="20"/>
      <c r="X109" s="20"/>
      <c r="Y109" s="20"/>
      <c r="Z109" s="20"/>
      <c r="AA109" s="20"/>
      <c r="AB109" s="20"/>
      <c r="AC109" s="20"/>
      <c r="AD109" s="20"/>
      <c r="AE109" s="20"/>
      <c r="AF109" s="20"/>
      <c r="AG109" s="20"/>
      <c r="AH109" s="20"/>
      <c r="AI109" s="20"/>
      <c r="AJ109" s="20"/>
      <c r="AK109" s="20"/>
      <c r="AL109" s="27"/>
      <c r="AU109" s="83"/>
      <c r="AV109" s="83"/>
      <c r="AW109" s="83"/>
      <c r="AX109" s="83"/>
      <c r="AY109" s="83"/>
      <c r="AZ109" s="83"/>
      <c r="BA109" s="83"/>
      <c r="BB109" s="83"/>
      <c r="BC109" s="83"/>
      <c r="BD109" s="83"/>
      <c r="BE109" s="83"/>
      <c r="BF109" s="83"/>
      <c r="BG109" s="83"/>
      <c r="BH109" s="109"/>
      <c r="BI109" s="109"/>
      <c r="BJ109" s="109"/>
      <c r="BK109" s="109"/>
      <c r="BL109" s="109"/>
      <c r="BM109" s="109"/>
      <c r="BN109" s="83"/>
      <c r="BO109" s="83"/>
      <c r="BP109" s="83"/>
      <c r="BQ109" s="83"/>
      <c r="BR109" s="83"/>
      <c r="BS109" s="83"/>
      <c r="BT109" s="83"/>
      <c r="BU109" s="83"/>
      <c r="BV109" s="83"/>
      <c r="BW109" s="83"/>
      <c r="BX109" s="83"/>
      <c r="BY109" s="83"/>
      <c r="BZ109" s="83"/>
      <c r="CA109" s="83"/>
      <c r="CB109" s="83"/>
      <c r="CC109" s="83"/>
      <c r="CD109" s="83"/>
      <c r="CE109" s="83"/>
      <c r="CF109" s="27"/>
      <c r="CG109" s="27"/>
      <c r="CH109" s="27"/>
    </row>
    <row r="110" spans="2:88" s="38" customFormat="1" ht="5.25" customHeight="1">
      <c r="C110" s="626" t="s">
        <v>17</v>
      </c>
      <c r="D110" s="627"/>
      <c r="E110" s="627"/>
      <c r="F110" s="627"/>
      <c r="G110" s="628"/>
      <c r="I110" s="58"/>
      <c r="J110" s="58"/>
      <c r="K110" s="58"/>
      <c r="L110" s="58"/>
      <c r="M110" s="85"/>
      <c r="N110" s="621" t="s">
        <v>280</v>
      </c>
      <c r="O110" s="621"/>
      <c r="P110" s="1037"/>
      <c r="Q110" s="1038"/>
      <c r="R110" s="635"/>
      <c r="S110" s="1039"/>
      <c r="T110" s="63"/>
      <c r="U110" s="63"/>
      <c r="V110" s="63"/>
      <c r="W110" s="63"/>
      <c r="X110" s="63"/>
      <c r="Y110" s="63"/>
      <c r="Z110" s="63"/>
      <c r="AA110" s="63"/>
      <c r="AB110" s="63"/>
      <c r="AC110" s="63"/>
      <c r="AD110" s="63"/>
      <c r="AE110" s="63"/>
      <c r="AF110" s="63"/>
      <c r="AG110" s="63"/>
      <c r="AH110" s="63"/>
      <c r="AI110" s="63"/>
      <c r="AJ110" s="22"/>
      <c r="AK110" s="25"/>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3"/>
      <c r="BY110" s="83"/>
      <c r="BZ110" s="83"/>
      <c r="CA110" s="83"/>
      <c r="CB110" s="83"/>
      <c r="CC110" s="83"/>
      <c r="CD110" s="83"/>
      <c r="CE110" s="83"/>
      <c r="CF110" s="27"/>
      <c r="CG110" s="27"/>
      <c r="CH110" s="27"/>
    </row>
    <row r="111" spans="2:88" s="38" customFormat="1" ht="12.4" customHeight="1">
      <c r="C111" s="643"/>
      <c r="D111" s="644"/>
      <c r="E111" s="644"/>
      <c r="F111" s="644"/>
      <c r="G111" s="645"/>
      <c r="H111" s="268" t="s">
        <v>242</v>
      </c>
      <c r="I111" s="73"/>
      <c r="J111" s="73"/>
      <c r="K111" s="73"/>
      <c r="L111" s="73"/>
      <c r="M111" s="162"/>
      <c r="N111" s="644"/>
      <c r="O111" s="644"/>
      <c r="P111" s="836"/>
      <c r="Q111" s="1040"/>
      <c r="R111" s="779"/>
      <c r="S111" s="1041"/>
      <c r="T111" s="1048" t="s">
        <v>284</v>
      </c>
      <c r="U111" s="608"/>
      <c r="V111" s="608"/>
      <c r="W111" s="1049"/>
      <c r="X111" s="1046" t="s">
        <v>91</v>
      </c>
      <c r="Y111" s="283"/>
      <c r="Z111" s="1044"/>
      <c r="AA111" s="1044"/>
      <c r="AB111" s="1044"/>
      <c r="AC111" s="1044"/>
      <c r="AD111" s="1214" t="s">
        <v>283</v>
      </c>
      <c r="AE111" s="1214"/>
      <c r="AF111" s="1214"/>
      <c r="AG111" s="1214"/>
      <c r="AH111" s="1215"/>
      <c r="AI111" s="20"/>
      <c r="AJ111" s="27"/>
      <c r="AK111" s="42"/>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27"/>
      <c r="CG111" s="27"/>
      <c r="CH111" s="27"/>
    </row>
    <row r="112" spans="2:88" s="38" customFormat="1" ht="12.4" customHeight="1">
      <c r="C112" s="643"/>
      <c r="D112" s="644"/>
      <c r="E112" s="644"/>
      <c r="F112" s="644"/>
      <c r="G112" s="645"/>
      <c r="H112" s="82" t="s">
        <v>243</v>
      </c>
      <c r="I112" s="73"/>
      <c r="J112" s="73"/>
      <c r="K112" s="73"/>
      <c r="L112" s="73"/>
      <c r="M112" s="162"/>
      <c r="N112" s="644"/>
      <c r="O112" s="644"/>
      <c r="P112" s="836"/>
      <c r="Q112" s="1040"/>
      <c r="R112" s="779"/>
      <c r="S112" s="1041"/>
      <c r="T112" s="1048"/>
      <c r="U112" s="608"/>
      <c r="V112" s="608"/>
      <c r="W112" s="1049"/>
      <c r="X112" s="1047"/>
      <c r="Y112" s="284"/>
      <c r="Z112" s="1045"/>
      <c r="AA112" s="1045"/>
      <c r="AB112" s="1045"/>
      <c r="AC112" s="1045"/>
      <c r="AD112" s="1216"/>
      <c r="AE112" s="1216"/>
      <c r="AF112" s="1216"/>
      <c r="AG112" s="1216"/>
      <c r="AH112" s="1217"/>
      <c r="AI112" s="20"/>
      <c r="AJ112" s="20"/>
      <c r="AK112" s="131"/>
      <c r="AU112" s="269"/>
      <c r="AV112" s="83"/>
      <c r="AW112" s="83"/>
      <c r="AX112" s="83"/>
      <c r="AY112" s="104"/>
      <c r="AZ112" s="104"/>
      <c r="BA112" s="104"/>
      <c r="BB112" s="104"/>
      <c r="BC112" s="104"/>
      <c r="BD112" s="83"/>
      <c r="BE112" s="83"/>
      <c r="BF112" s="104"/>
      <c r="BG112" s="104"/>
      <c r="BH112" s="104"/>
      <c r="BI112" s="104"/>
      <c r="BJ112" s="83"/>
      <c r="BK112" s="83"/>
      <c r="BL112" s="83"/>
      <c r="BM112" s="83"/>
      <c r="BN112" s="83"/>
      <c r="BO112" s="83"/>
      <c r="BP112" s="83"/>
      <c r="BQ112" s="83"/>
      <c r="BR112" s="83"/>
      <c r="BS112" s="83"/>
      <c r="BT112" s="83"/>
      <c r="BU112" s="83"/>
      <c r="BV112" s="83"/>
      <c r="BW112" s="83"/>
      <c r="BX112" s="83"/>
      <c r="BY112" s="83"/>
      <c r="BZ112" s="83"/>
      <c r="CA112" s="83"/>
      <c r="CB112" s="83"/>
      <c r="CC112" s="83"/>
      <c r="CD112" s="83"/>
      <c r="CE112" s="83"/>
      <c r="CF112" s="27"/>
      <c r="CG112" s="27"/>
      <c r="CH112" s="27"/>
      <c r="CI112" s="27"/>
      <c r="CJ112" s="27"/>
    </row>
    <row r="113" spans="2:88" s="38" customFormat="1" ht="4.9000000000000004" customHeight="1" thickBot="1">
      <c r="C113" s="629"/>
      <c r="D113" s="630"/>
      <c r="E113" s="630"/>
      <c r="F113" s="630"/>
      <c r="G113" s="631"/>
      <c r="H113" s="82"/>
      <c r="I113" s="73"/>
      <c r="J113" s="73"/>
      <c r="K113" s="73"/>
      <c r="L113" s="73"/>
      <c r="M113" s="282"/>
      <c r="N113" s="624"/>
      <c r="O113" s="624"/>
      <c r="P113" s="904"/>
      <c r="Q113" s="1042"/>
      <c r="R113" s="638"/>
      <c r="S113" s="1043"/>
      <c r="T113" s="20"/>
      <c r="U113" s="20"/>
      <c r="V113" s="27"/>
      <c r="W113" s="132"/>
      <c r="X113" s="174"/>
      <c r="Y113" s="174"/>
      <c r="Z113" s="174"/>
      <c r="AA113" s="174"/>
      <c r="AB113" s="132"/>
      <c r="AC113" s="27"/>
      <c r="AD113" s="132"/>
      <c r="AE113" s="132"/>
      <c r="AF113" s="20"/>
      <c r="AG113" s="20"/>
      <c r="AH113" s="20"/>
      <c r="AI113" s="20"/>
      <c r="AJ113" s="20"/>
      <c r="AK113" s="131"/>
      <c r="AU113" s="269"/>
      <c r="AV113" s="83"/>
      <c r="AW113" s="83"/>
      <c r="AX113" s="83"/>
      <c r="AY113" s="104"/>
      <c r="AZ113" s="104"/>
      <c r="BA113" s="104"/>
      <c r="BB113" s="104"/>
      <c r="BC113" s="104"/>
      <c r="BD113" s="83"/>
      <c r="BE113" s="83"/>
      <c r="BF113" s="104"/>
      <c r="BG113" s="104"/>
      <c r="BH113" s="104"/>
      <c r="BI113" s="104"/>
      <c r="BJ113" s="83"/>
      <c r="BK113" s="83"/>
      <c r="BL113" s="83"/>
      <c r="BM113" s="83"/>
      <c r="BN113" s="83"/>
      <c r="BO113" s="83"/>
      <c r="BP113" s="83"/>
      <c r="BQ113" s="83"/>
      <c r="BR113" s="83"/>
      <c r="BS113" s="83"/>
      <c r="BT113" s="83"/>
      <c r="BU113" s="83"/>
      <c r="BV113" s="83"/>
      <c r="BW113" s="83"/>
      <c r="BX113" s="83"/>
      <c r="BY113" s="83"/>
      <c r="BZ113" s="83"/>
      <c r="CA113" s="83"/>
      <c r="CB113" s="83"/>
      <c r="CC113" s="83"/>
      <c r="CD113" s="83"/>
      <c r="CE113" s="83"/>
      <c r="CF113" s="27"/>
      <c r="CG113" s="27"/>
      <c r="CH113" s="27"/>
      <c r="CI113" s="27"/>
      <c r="CJ113" s="27"/>
    </row>
    <row r="114" spans="2:88" s="38" customFormat="1" ht="5.75" customHeight="1">
      <c r="C114" s="626" t="s">
        <v>244</v>
      </c>
      <c r="D114" s="627"/>
      <c r="E114" s="627"/>
      <c r="F114" s="627"/>
      <c r="G114" s="628"/>
      <c r="H114" s="21"/>
      <c r="I114" s="58"/>
      <c r="J114" s="58"/>
      <c r="K114" s="58"/>
      <c r="L114" s="58"/>
      <c r="M114" s="85"/>
      <c r="N114" s="621" t="s">
        <v>280</v>
      </c>
      <c r="O114" s="621"/>
      <c r="P114" s="1037"/>
      <c r="Q114" s="1038"/>
      <c r="R114" s="635"/>
      <c r="S114" s="1039"/>
      <c r="T114" s="63"/>
      <c r="U114" s="63"/>
      <c r="V114" s="63"/>
      <c r="W114" s="63"/>
      <c r="X114" s="63"/>
      <c r="Y114" s="63"/>
      <c r="Z114" s="63"/>
      <c r="AA114" s="63"/>
      <c r="AB114" s="63"/>
      <c r="AC114" s="63"/>
      <c r="AD114" s="63"/>
      <c r="AE114" s="63"/>
      <c r="AF114" s="63"/>
      <c r="AG114" s="63"/>
      <c r="AH114" s="63"/>
      <c r="AI114" s="63"/>
      <c r="AJ114" s="22"/>
      <c r="AK114" s="25"/>
      <c r="AU114" s="83"/>
      <c r="AV114" s="83"/>
      <c r="AW114" s="83"/>
      <c r="AX114" s="83"/>
      <c r="AY114" s="104"/>
      <c r="AZ114" s="104"/>
      <c r="BA114" s="104"/>
      <c r="BB114" s="104"/>
      <c r="BC114" s="104"/>
      <c r="BD114" s="83"/>
      <c r="BE114" s="83"/>
      <c r="BF114" s="104"/>
      <c r="BG114" s="104"/>
      <c r="BH114" s="104"/>
      <c r="BI114" s="104"/>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27"/>
      <c r="CG114" s="27"/>
      <c r="CH114" s="27"/>
    </row>
    <row r="115" spans="2:88" s="38" customFormat="1" ht="12.4" customHeight="1">
      <c r="C115" s="643"/>
      <c r="D115" s="644"/>
      <c r="E115" s="644"/>
      <c r="F115" s="644"/>
      <c r="G115" s="645"/>
      <c r="H115" s="268" t="s">
        <v>242</v>
      </c>
      <c r="I115" s="73"/>
      <c r="J115" s="73"/>
      <c r="K115" s="73"/>
      <c r="L115" s="73"/>
      <c r="M115" s="162"/>
      <c r="N115" s="644"/>
      <c r="O115" s="644"/>
      <c r="P115" s="836"/>
      <c r="Q115" s="1040"/>
      <c r="R115" s="779"/>
      <c r="S115" s="1041"/>
      <c r="T115" s="1048" t="s">
        <v>284</v>
      </c>
      <c r="U115" s="608"/>
      <c r="V115" s="608"/>
      <c r="W115" s="1049"/>
      <c r="X115" s="1046" t="s">
        <v>91</v>
      </c>
      <c r="Y115" s="283"/>
      <c r="Z115" s="1044"/>
      <c r="AA115" s="1044"/>
      <c r="AB115" s="1044"/>
      <c r="AC115" s="1044"/>
      <c r="AD115" s="1214" t="s">
        <v>283</v>
      </c>
      <c r="AE115" s="1214"/>
      <c r="AF115" s="1214"/>
      <c r="AG115" s="1214"/>
      <c r="AH115" s="1215"/>
      <c r="AI115" s="20"/>
      <c r="AJ115" s="27"/>
      <c r="AK115" s="42"/>
      <c r="AU115" s="83"/>
      <c r="AV115" s="83"/>
      <c r="AW115" s="83"/>
      <c r="AX115" s="83"/>
      <c r="AY115" s="104"/>
      <c r="AZ115" s="104"/>
      <c r="BA115" s="104"/>
      <c r="BB115" s="104"/>
      <c r="BC115" s="104"/>
      <c r="BD115" s="83"/>
      <c r="BE115" s="83"/>
      <c r="BF115" s="104"/>
      <c r="BG115" s="104"/>
      <c r="BH115" s="104"/>
      <c r="BI115" s="104"/>
      <c r="BJ115" s="83"/>
      <c r="BK115" s="83"/>
      <c r="BL115" s="83"/>
      <c r="BM115" s="83"/>
      <c r="BN115" s="83"/>
      <c r="BO115" s="83"/>
      <c r="BP115" s="83"/>
      <c r="BQ115" s="83"/>
      <c r="BR115" s="83"/>
      <c r="BS115" s="83"/>
      <c r="BT115" s="83"/>
      <c r="BU115" s="83"/>
      <c r="BV115" s="83"/>
      <c r="BW115" s="83"/>
      <c r="BX115" s="83"/>
      <c r="BY115" s="83"/>
      <c r="BZ115" s="83"/>
      <c r="CA115" s="83"/>
      <c r="CB115" s="83"/>
      <c r="CC115" s="83"/>
      <c r="CD115" s="83"/>
      <c r="CE115" s="83"/>
      <c r="CF115" s="27"/>
      <c r="CG115" s="27"/>
      <c r="CH115" s="27"/>
    </row>
    <row r="116" spans="2:88" s="38" customFormat="1" ht="12.4" customHeight="1">
      <c r="C116" s="643"/>
      <c r="D116" s="644"/>
      <c r="E116" s="644"/>
      <c r="F116" s="644"/>
      <c r="G116" s="645"/>
      <c r="H116" s="82" t="s">
        <v>243</v>
      </c>
      <c r="I116" s="73"/>
      <c r="J116" s="73"/>
      <c r="K116" s="73"/>
      <c r="L116" s="73"/>
      <c r="M116" s="162"/>
      <c r="N116" s="644"/>
      <c r="O116" s="644"/>
      <c r="P116" s="836"/>
      <c r="Q116" s="1040"/>
      <c r="R116" s="779"/>
      <c r="S116" s="1041"/>
      <c r="T116" s="1048"/>
      <c r="U116" s="608"/>
      <c r="V116" s="608"/>
      <c r="W116" s="1049"/>
      <c r="X116" s="1047"/>
      <c r="Y116" s="284"/>
      <c r="Z116" s="1045"/>
      <c r="AA116" s="1045"/>
      <c r="AB116" s="1045"/>
      <c r="AC116" s="1045"/>
      <c r="AD116" s="1216"/>
      <c r="AE116" s="1216"/>
      <c r="AF116" s="1216"/>
      <c r="AG116" s="1216"/>
      <c r="AH116" s="1217"/>
      <c r="AI116" s="20"/>
      <c r="AJ116" s="20"/>
      <c r="AK116" s="131"/>
      <c r="AU116" s="83"/>
      <c r="AV116" s="83"/>
      <c r="AW116" s="83"/>
      <c r="AX116" s="83"/>
      <c r="AY116" s="104"/>
      <c r="AZ116" s="104"/>
      <c r="BA116" s="104"/>
      <c r="BB116" s="104"/>
      <c r="BC116" s="104"/>
      <c r="BD116" s="83"/>
      <c r="BE116" s="83"/>
      <c r="BF116" s="104"/>
      <c r="BG116" s="104"/>
      <c r="BH116" s="104"/>
      <c r="BI116" s="104"/>
      <c r="BJ116" s="83"/>
      <c r="BK116" s="83"/>
      <c r="BL116" s="83"/>
      <c r="BM116" s="83"/>
      <c r="BN116" s="83"/>
      <c r="BO116" s="83"/>
      <c r="BP116" s="83"/>
      <c r="BQ116" s="83"/>
      <c r="BR116" s="83"/>
      <c r="BS116" s="83"/>
      <c r="BT116" s="83"/>
      <c r="BU116" s="83"/>
      <c r="BV116" s="83"/>
      <c r="BW116" s="83"/>
      <c r="BX116" s="83"/>
      <c r="BY116" s="83"/>
      <c r="BZ116" s="83"/>
      <c r="CA116" s="83"/>
      <c r="CB116" s="83"/>
      <c r="CC116" s="83"/>
      <c r="CD116" s="83"/>
      <c r="CE116" s="83"/>
      <c r="CF116" s="27"/>
      <c r="CG116" s="27"/>
      <c r="CH116" s="27"/>
    </row>
    <row r="117" spans="2:88" s="38" customFormat="1" ht="5.75" customHeight="1" thickBot="1">
      <c r="C117" s="643"/>
      <c r="D117" s="644"/>
      <c r="E117" s="644"/>
      <c r="F117" s="644"/>
      <c r="G117" s="645"/>
      <c r="H117" s="82"/>
      <c r="I117" s="73"/>
      <c r="J117" s="73"/>
      <c r="K117" s="73"/>
      <c r="L117" s="73"/>
      <c r="M117" s="162"/>
      <c r="N117" s="624"/>
      <c r="O117" s="624"/>
      <c r="P117" s="904"/>
      <c r="Q117" s="1042"/>
      <c r="R117" s="638"/>
      <c r="S117" s="1043"/>
      <c r="T117" s="20"/>
      <c r="U117" s="20"/>
      <c r="V117" s="27"/>
      <c r="W117" s="132"/>
      <c r="X117" s="174"/>
      <c r="Y117" s="174"/>
      <c r="Z117" s="174"/>
      <c r="AA117" s="174"/>
      <c r="AB117" s="132"/>
      <c r="AC117" s="27"/>
      <c r="AD117" s="132"/>
      <c r="AE117" s="132"/>
      <c r="AF117" s="20"/>
      <c r="AG117" s="20"/>
      <c r="AH117" s="20"/>
      <c r="AI117" s="20"/>
      <c r="AJ117" s="20"/>
      <c r="AK117" s="131"/>
      <c r="AU117" s="269"/>
      <c r="AV117" s="83"/>
      <c r="AW117" s="83"/>
      <c r="AX117" s="83"/>
      <c r="AY117" s="104"/>
      <c r="AZ117" s="104"/>
      <c r="BA117" s="104"/>
      <c r="BB117" s="104"/>
      <c r="BC117" s="104"/>
      <c r="BD117" s="83"/>
      <c r="BE117" s="83"/>
      <c r="BF117" s="104"/>
      <c r="BG117" s="104"/>
      <c r="BH117" s="104"/>
      <c r="BI117" s="104"/>
      <c r="BJ117" s="83"/>
      <c r="BK117" s="83"/>
      <c r="BL117" s="83"/>
      <c r="BM117" s="83"/>
      <c r="BN117" s="83"/>
      <c r="BO117" s="83"/>
      <c r="BP117" s="83"/>
      <c r="BQ117" s="83"/>
      <c r="BR117" s="83"/>
      <c r="BS117" s="83"/>
      <c r="BT117" s="83"/>
      <c r="BU117" s="83"/>
      <c r="BV117" s="83"/>
      <c r="BW117" s="83"/>
      <c r="BX117" s="83"/>
      <c r="BY117" s="83"/>
      <c r="BZ117" s="83"/>
      <c r="CA117" s="83"/>
      <c r="CB117" s="83"/>
      <c r="CC117" s="83"/>
      <c r="CD117" s="83"/>
      <c r="CE117" s="83"/>
      <c r="CF117" s="27"/>
      <c r="CG117" s="27"/>
      <c r="CH117" s="27"/>
      <c r="CI117" s="27"/>
      <c r="CJ117" s="27"/>
    </row>
    <row r="118" spans="2:88" s="38" customFormat="1" ht="5.75" customHeight="1">
      <c r="C118" s="626" t="s">
        <v>245</v>
      </c>
      <c r="D118" s="627"/>
      <c r="E118" s="627"/>
      <c r="F118" s="627"/>
      <c r="G118" s="628"/>
      <c r="H118" s="21"/>
      <c r="I118" s="58"/>
      <c r="J118" s="58"/>
      <c r="K118" s="58"/>
      <c r="L118" s="58"/>
      <c r="M118" s="85"/>
      <c r="N118" s="621" t="s">
        <v>280</v>
      </c>
      <c r="O118" s="621"/>
      <c r="P118" s="1037"/>
      <c r="Q118" s="1038"/>
      <c r="R118" s="635"/>
      <c r="S118" s="1039"/>
      <c r="T118" s="63"/>
      <c r="U118" s="63"/>
      <c r="V118" s="63"/>
      <c r="W118" s="63"/>
      <c r="X118" s="63"/>
      <c r="Y118" s="63"/>
      <c r="Z118" s="63"/>
      <c r="AA118" s="63"/>
      <c r="AB118" s="63"/>
      <c r="AC118" s="63"/>
      <c r="AD118" s="63"/>
      <c r="AE118" s="63"/>
      <c r="AF118" s="63"/>
      <c r="AG118" s="63"/>
      <c r="AH118" s="63"/>
      <c r="AI118" s="63"/>
      <c r="AJ118" s="22"/>
      <c r="AK118" s="25"/>
      <c r="AU118" s="83"/>
      <c r="AV118" s="83"/>
      <c r="AW118" s="83"/>
      <c r="AX118" s="83"/>
      <c r="AY118" s="104"/>
      <c r="AZ118" s="104"/>
      <c r="BA118" s="104"/>
      <c r="BB118" s="104"/>
      <c r="BC118" s="104"/>
      <c r="BD118" s="83"/>
      <c r="BE118" s="83"/>
      <c r="BF118" s="104"/>
      <c r="BG118" s="104"/>
      <c r="BH118" s="104"/>
      <c r="BI118" s="104"/>
      <c r="BJ118" s="83"/>
      <c r="BK118" s="83"/>
      <c r="BL118" s="83"/>
      <c r="BM118" s="83"/>
      <c r="BN118" s="83"/>
      <c r="BO118" s="83"/>
      <c r="BP118" s="83"/>
      <c r="BQ118" s="83"/>
      <c r="BR118" s="83"/>
      <c r="BS118" s="83"/>
      <c r="BT118" s="83"/>
      <c r="BU118" s="83"/>
      <c r="BV118" s="83"/>
      <c r="BW118" s="83"/>
      <c r="BX118" s="83"/>
      <c r="BY118" s="83"/>
      <c r="BZ118" s="83"/>
      <c r="CA118" s="83"/>
      <c r="CB118" s="83"/>
      <c r="CC118" s="83"/>
      <c r="CD118" s="83"/>
      <c r="CE118" s="83"/>
      <c r="CF118" s="27"/>
      <c r="CG118" s="27"/>
      <c r="CH118" s="27"/>
    </row>
    <row r="119" spans="2:88" s="38" customFormat="1" ht="12.4" customHeight="1">
      <c r="C119" s="643"/>
      <c r="D119" s="644"/>
      <c r="E119" s="644"/>
      <c r="F119" s="644"/>
      <c r="G119" s="645"/>
      <c r="H119" s="268" t="s">
        <v>242</v>
      </c>
      <c r="I119" s="73"/>
      <c r="J119" s="73"/>
      <c r="K119" s="73"/>
      <c r="L119" s="73"/>
      <c r="M119" s="162"/>
      <c r="N119" s="644"/>
      <c r="O119" s="644"/>
      <c r="P119" s="836"/>
      <c r="Q119" s="1040"/>
      <c r="R119" s="779"/>
      <c r="S119" s="1041"/>
      <c r="T119" s="1048" t="s">
        <v>284</v>
      </c>
      <c r="U119" s="608"/>
      <c r="V119" s="608"/>
      <c r="W119" s="1049"/>
      <c r="X119" s="1046" t="s">
        <v>91</v>
      </c>
      <c r="Y119" s="283"/>
      <c r="Z119" s="1044"/>
      <c r="AA119" s="1044"/>
      <c r="AB119" s="1044"/>
      <c r="AC119" s="1044"/>
      <c r="AD119" s="1214" t="s">
        <v>283</v>
      </c>
      <c r="AE119" s="1214"/>
      <c r="AF119" s="1214"/>
      <c r="AG119" s="1214"/>
      <c r="AH119" s="1215"/>
      <c r="AI119" s="20"/>
      <c r="AJ119" s="27"/>
      <c r="AK119" s="42"/>
      <c r="AU119" s="83"/>
      <c r="AV119" s="83"/>
      <c r="AW119" s="83"/>
      <c r="AX119" s="83"/>
      <c r="AY119" s="97"/>
      <c r="AZ119" s="97"/>
      <c r="BA119" s="97"/>
      <c r="BB119" s="97"/>
      <c r="BC119" s="97"/>
      <c r="BD119" s="83"/>
      <c r="BE119" s="83"/>
      <c r="BF119" s="97"/>
      <c r="BG119" s="97"/>
      <c r="BH119" s="97"/>
      <c r="BI119" s="97"/>
      <c r="BJ119" s="83"/>
      <c r="BK119" s="83"/>
      <c r="BL119" s="83"/>
      <c r="BM119" s="83"/>
      <c r="BN119" s="83"/>
      <c r="BO119" s="83"/>
      <c r="BP119" s="83"/>
      <c r="BQ119" s="83"/>
      <c r="BR119" s="83"/>
      <c r="BS119" s="83"/>
      <c r="BT119" s="83"/>
      <c r="BU119" s="83"/>
      <c r="BV119" s="83"/>
      <c r="BW119" s="83"/>
      <c r="BX119" s="83"/>
      <c r="BY119" s="83"/>
      <c r="BZ119" s="83"/>
      <c r="CA119" s="83"/>
      <c r="CB119" s="83"/>
      <c r="CC119" s="83"/>
      <c r="CD119" s="83"/>
      <c r="CE119" s="83"/>
      <c r="CF119" s="27"/>
      <c r="CG119" s="27"/>
      <c r="CH119" s="27"/>
    </row>
    <row r="120" spans="2:88" s="38" customFormat="1" ht="12.4" customHeight="1">
      <c r="C120" s="643"/>
      <c r="D120" s="644"/>
      <c r="E120" s="644"/>
      <c r="F120" s="644"/>
      <c r="G120" s="645"/>
      <c r="H120" s="82" t="s">
        <v>243</v>
      </c>
      <c r="I120" s="73"/>
      <c r="J120" s="73"/>
      <c r="K120" s="73"/>
      <c r="L120" s="73"/>
      <c r="M120" s="162"/>
      <c r="N120" s="644"/>
      <c r="O120" s="644"/>
      <c r="P120" s="836"/>
      <c r="Q120" s="1040"/>
      <c r="R120" s="779"/>
      <c r="S120" s="1041"/>
      <c r="T120" s="1048"/>
      <c r="U120" s="608"/>
      <c r="V120" s="608"/>
      <c r="W120" s="1049"/>
      <c r="X120" s="1047"/>
      <c r="Y120" s="284"/>
      <c r="Z120" s="1045"/>
      <c r="AA120" s="1045"/>
      <c r="AB120" s="1045"/>
      <c r="AC120" s="1045"/>
      <c r="AD120" s="1216"/>
      <c r="AE120" s="1216"/>
      <c r="AF120" s="1216"/>
      <c r="AG120" s="1216"/>
      <c r="AH120" s="1217"/>
      <c r="AI120" s="20"/>
      <c r="AJ120" s="20"/>
      <c r="AK120" s="131"/>
      <c r="AU120" s="83"/>
      <c r="AV120" s="83"/>
      <c r="AW120" s="83"/>
      <c r="AX120" s="83"/>
      <c r="AY120" s="97"/>
      <c r="AZ120" s="97"/>
      <c r="BA120" s="97"/>
      <c r="BB120" s="97"/>
      <c r="BC120" s="97"/>
      <c r="BD120" s="83"/>
      <c r="BE120" s="83"/>
      <c r="BF120" s="97"/>
      <c r="BG120" s="97"/>
      <c r="BH120" s="97"/>
      <c r="BI120" s="97"/>
      <c r="BJ120" s="83"/>
      <c r="BK120" s="83"/>
      <c r="BL120" s="83"/>
      <c r="BM120" s="83"/>
      <c r="BN120" s="83"/>
      <c r="BO120" s="83"/>
      <c r="BP120" s="83"/>
      <c r="BQ120" s="83"/>
      <c r="BR120" s="83"/>
      <c r="BS120" s="83"/>
      <c r="BT120" s="83"/>
      <c r="BU120" s="83"/>
      <c r="BV120" s="83"/>
      <c r="BW120" s="83"/>
      <c r="BX120" s="83"/>
      <c r="BY120" s="83"/>
      <c r="BZ120" s="83"/>
      <c r="CA120" s="83"/>
      <c r="CB120" s="83"/>
      <c r="CC120" s="83"/>
      <c r="CD120" s="83"/>
      <c r="CE120" s="83"/>
      <c r="CF120" s="27"/>
      <c r="CG120" s="27"/>
      <c r="CH120" s="27"/>
    </row>
    <row r="121" spans="2:88" s="38" customFormat="1" ht="5.75" customHeight="1" thickBot="1">
      <c r="C121" s="629"/>
      <c r="D121" s="630"/>
      <c r="E121" s="630"/>
      <c r="F121" s="630"/>
      <c r="G121" s="631"/>
      <c r="H121" s="59"/>
      <c r="I121" s="56"/>
      <c r="J121" s="56"/>
      <c r="K121" s="56"/>
      <c r="L121" s="56"/>
      <c r="M121" s="282"/>
      <c r="N121" s="624"/>
      <c r="O121" s="624"/>
      <c r="P121" s="904"/>
      <c r="Q121" s="1042"/>
      <c r="R121" s="638"/>
      <c r="S121" s="1043"/>
      <c r="T121" s="62"/>
      <c r="U121" s="62"/>
      <c r="V121" s="34"/>
      <c r="W121" s="223"/>
      <c r="X121" s="66"/>
      <c r="Y121" s="66"/>
      <c r="Z121" s="66"/>
      <c r="AA121" s="66"/>
      <c r="AB121" s="223"/>
      <c r="AC121" s="34"/>
      <c r="AD121" s="223"/>
      <c r="AE121" s="223"/>
      <c r="AF121" s="62"/>
      <c r="AG121" s="62"/>
      <c r="AH121" s="62"/>
      <c r="AI121" s="62"/>
      <c r="AJ121" s="62"/>
      <c r="AK121" s="244"/>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c r="BX121" s="83"/>
      <c r="BY121" s="83"/>
      <c r="BZ121" s="83"/>
      <c r="CA121" s="83"/>
      <c r="CB121" s="83"/>
      <c r="CC121" s="83"/>
      <c r="CD121" s="83"/>
      <c r="CE121" s="83"/>
      <c r="CF121" s="27"/>
      <c r="CG121" s="27"/>
      <c r="CH121" s="27"/>
    </row>
    <row r="122" spans="2:88" s="38" customFormat="1" ht="6.85" customHeight="1">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3"/>
      <c r="CB122" s="83"/>
      <c r="CC122" s="83"/>
      <c r="CD122" s="83"/>
      <c r="CE122" s="83"/>
      <c r="CF122" s="27"/>
      <c r="CG122" s="27"/>
      <c r="CH122" s="27"/>
    </row>
    <row r="123" spans="2:88">
      <c r="B123" s="17" t="s">
        <v>57</v>
      </c>
      <c r="C123" s="17"/>
      <c r="D123" s="17"/>
      <c r="E123" s="17"/>
      <c r="F123" s="17"/>
      <c r="G123" s="17"/>
      <c r="H123" s="17"/>
      <c r="I123" s="17"/>
      <c r="AS123" s="17"/>
      <c r="AT123" s="17"/>
      <c r="BL123" s="100"/>
      <c r="BM123" s="100"/>
      <c r="BN123" s="100"/>
      <c r="BO123" s="100"/>
      <c r="BR123" s="2"/>
      <c r="BS123" s="2"/>
      <c r="BT123" s="2"/>
      <c r="BU123" s="2"/>
      <c r="BV123" s="2"/>
      <c r="BW123" s="2"/>
      <c r="BX123" s="2"/>
      <c r="BY123" s="2"/>
      <c r="BZ123" s="2"/>
      <c r="CA123" s="2"/>
      <c r="CB123" s="2"/>
      <c r="CC123" s="2"/>
      <c r="CD123" s="2"/>
      <c r="CE123" s="2"/>
      <c r="CF123" s="2"/>
      <c r="CG123" s="2"/>
      <c r="CH123" s="2"/>
    </row>
    <row r="124" spans="2:88" ht="5.25" customHeight="1" thickBot="1">
      <c r="AS124" s="17"/>
      <c r="AT124" s="17"/>
      <c r="BL124" s="100"/>
      <c r="BM124" s="100"/>
      <c r="BN124" s="100"/>
      <c r="BO124" s="100"/>
      <c r="BR124" s="2"/>
      <c r="BS124" s="2"/>
      <c r="BT124" s="2"/>
      <c r="BU124" s="2"/>
      <c r="BV124" s="2"/>
      <c r="BW124" s="2"/>
      <c r="BX124" s="2"/>
      <c r="BY124" s="2"/>
      <c r="BZ124" s="2"/>
      <c r="CA124" s="2"/>
      <c r="CB124" s="2"/>
      <c r="CC124" s="2"/>
      <c r="CD124" s="2"/>
      <c r="CE124" s="2"/>
      <c r="CF124" s="2"/>
      <c r="CG124" s="2"/>
      <c r="CH124" s="2"/>
    </row>
    <row r="125" spans="2:88" ht="9" customHeight="1" thickBot="1">
      <c r="C125" s="626" t="s">
        <v>20</v>
      </c>
      <c r="D125" s="627"/>
      <c r="E125" s="627"/>
      <c r="F125" s="627"/>
      <c r="G125" s="627"/>
      <c r="H125" s="632" t="s">
        <v>281</v>
      </c>
      <c r="I125" s="585"/>
      <c r="J125" s="585"/>
      <c r="K125" s="585"/>
      <c r="L125" s="585" t="s">
        <v>282</v>
      </c>
      <c r="M125" s="585"/>
      <c r="N125" s="585"/>
      <c r="O125" s="967"/>
      <c r="P125" s="1036" t="s">
        <v>280</v>
      </c>
      <c r="Q125" s="1036"/>
      <c r="R125" s="1036"/>
      <c r="S125" s="674"/>
      <c r="T125" s="674"/>
      <c r="U125" s="674"/>
      <c r="X125" s="626" t="s">
        <v>21</v>
      </c>
      <c r="Y125" s="627"/>
      <c r="Z125" s="627"/>
      <c r="AA125" s="627"/>
      <c r="AB125" s="627"/>
      <c r="AC125" s="632" t="s">
        <v>281</v>
      </c>
      <c r="AD125" s="585"/>
      <c r="AE125" s="585"/>
      <c r="AF125" s="585"/>
      <c r="AG125" s="585" t="s">
        <v>282</v>
      </c>
      <c r="AH125" s="585"/>
      <c r="AI125" s="585"/>
      <c r="AJ125" s="967"/>
      <c r="AK125" s="1036" t="s">
        <v>280</v>
      </c>
      <c r="AL125" s="1036"/>
      <c r="AM125" s="1036"/>
      <c r="AN125" s="674"/>
      <c r="AO125" s="674"/>
      <c r="AP125" s="674"/>
      <c r="AS125" s="116"/>
      <c r="BL125" s="100"/>
      <c r="BM125" s="100"/>
      <c r="BN125" s="100"/>
      <c r="BO125" s="100"/>
      <c r="BR125" s="2"/>
      <c r="BS125" s="2"/>
      <c r="BT125" s="2"/>
      <c r="BU125" s="2"/>
      <c r="BV125" s="2"/>
      <c r="BW125" s="2"/>
      <c r="BX125" s="2"/>
      <c r="BY125" s="2"/>
      <c r="BZ125" s="2"/>
      <c r="CA125" s="2"/>
      <c r="CB125" s="2"/>
      <c r="CC125" s="2"/>
      <c r="CD125" s="2"/>
      <c r="CE125" s="2"/>
      <c r="CF125" s="2"/>
      <c r="CG125" s="2"/>
      <c r="CH125" s="2"/>
    </row>
    <row r="126" spans="2:88" ht="9" customHeight="1" thickBot="1">
      <c r="C126" s="629"/>
      <c r="D126" s="630"/>
      <c r="E126" s="630"/>
      <c r="F126" s="630"/>
      <c r="G126" s="630"/>
      <c r="H126" s="633"/>
      <c r="I126" s="586"/>
      <c r="J126" s="586"/>
      <c r="K126" s="586"/>
      <c r="L126" s="586"/>
      <c r="M126" s="586"/>
      <c r="N126" s="586"/>
      <c r="O126" s="968"/>
      <c r="P126" s="1036"/>
      <c r="Q126" s="1036"/>
      <c r="R126" s="1036"/>
      <c r="S126" s="674"/>
      <c r="T126" s="674"/>
      <c r="U126" s="674"/>
      <c r="X126" s="629"/>
      <c r="Y126" s="630"/>
      <c r="Z126" s="630"/>
      <c r="AA126" s="630"/>
      <c r="AB126" s="630"/>
      <c r="AC126" s="633"/>
      <c r="AD126" s="586"/>
      <c r="AE126" s="586"/>
      <c r="AF126" s="586"/>
      <c r="AG126" s="586"/>
      <c r="AH126" s="586"/>
      <c r="AI126" s="586"/>
      <c r="AJ126" s="968"/>
      <c r="AK126" s="1036"/>
      <c r="AL126" s="1036"/>
      <c r="AM126" s="1036"/>
      <c r="AN126" s="674"/>
      <c r="AO126" s="674"/>
      <c r="AP126" s="674"/>
      <c r="AS126" s="116"/>
      <c r="BL126" s="100"/>
      <c r="BM126" s="100"/>
      <c r="BN126" s="100"/>
      <c r="BO126" s="100"/>
      <c r="BR126" s="2"/>
      <c r="BS126" s="2"/>
      <c r="BT126" s="2"/>
      <c r="BU126" s="2"/>
      <c r="BV126" s="2"/>
      <c r="BW126" s="2"/>
      <c r="BX126" s="2"/>
      <c r="BY126" s="2"/>
      <c r="BZ126" s="2"/>
      <c r="CA126" s="2"/>
      <c r="CB126" s="2"/>
      <c r="CC126" s="2"/>
      <c r="CD126" s="2"/>
      <c r="CE126" s="2"/>
      <c r="CF126" s="2"/>
      <c r="CG126" s="2"/>
      <c r="CH126" s="2"/>
    </row>
    <row r="127" spans="2:88" ht="9" customHeight="1" thickBot="1">
      <c r="C127" s="626" t="s">
        <v>24</v>
      </c>
      <c r="D127" s="627"/>
      <c r="E127" s="627"/>
      <c r="F127" s="627"/>
      <c r="G127" s="628"/>
      <c r="H127" s="632" t="s">
        <v>281</v>
      </c>
      <c r="I127" s="585"/>
      <c r="J127" s="585"/>
      <c r="K127" s="585"/>
      <c r="L127" s="585" t="s">
        <v>282</v>
      </c>
      <c r="M127" s="585"/>
      <c r="N127" s="585"/>
      <c r="O127" s="967"/>
      <c r="P127" s="1036" t="s">
        <v>280</v>
      </c>
      <c r="Q127" s="1036"/>
      <c r="R127" s="1036"/>
      <c r="S127" s="674"/>
      <c r="T127" s="674"/>
      <c r="U127" s="674"/>
      <c r="X127" s="626" t="s">
        <v>25</v>
      </c>
      <c r="Y127" s="627"/>
      <c r="Z127" s="627"/>
      <c r="AA127" s="627"/>
      <c r="AB127" s="627"/>
      <c r="AC127" s="632" t="s">
        <v>281</v>
      </c>
      <c r="AD127" s="585"/>
      <c r="AE127" s="585"/>
      <c r="AF127" s="585"/>
      <c r="AG127" s="585" t="s">
        <v>282</v>
      </c>
      <c r="AH127" s="585"/>
      <c r="AI127" s="585"/>
      <c r="AJ127" s="967"/>
      <c r="AK127" s="1036" t="s">
        <v>280</v>
      </c>
      <c r="AL127" s="1036"/>
      <c r="AM127" s="1036"/>
      <c r="AN127" s="674"/>
      <c r="AO127" s="674"/>
      <c r="AP127" s="674"/>
      <c r="AS127" s="116"/>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row>
    <row r="128" spans="2:88" ht="9" customHeight="1" thickBot="1">
      <c r="C128" s="629"/>
      <c r="D128" s="630"/>
      <c r="E128" s="630"/>
      <c r="F128" s="630"/>
      <c r="G128" s="631"/>
      <c r="H128" s="633"/>
      <c r="I128" s="586"/>
      <c r="J128" s="586"/>
      <c r="K128" s="586"/>
      <c r="L128" s="586"/>
      <c r="M128" s="586"/>
      <c r="N128" s="586"/>
      <c r="O128" s="968"/>
      <c r="P128" s="1036"/>
      <c r="Q128" s="1036"/>
      <c r="R128" s="1036"/>
      <c r="S128" s="674"/>
      <c r="T128" s="674"/>
      <c r="U128" s="674"/>
      <c r="X128" s="629"/>
      <c r="Y128" s="630"/>
      <c r="Z128" s="630"/>
      <c r="AA128" s="630"/>
      <c r="AB128" s="630"/>
      <c r="AC128" s="633"/>
      <c r="AD128" s="586"/>
      <c r="AE128" s="586"/>
      <c r="AF128" s="586"/>
      <c r="AG128" s="586"/>
      <c r="AH128" s="586"/>
      <c r="AI128" s="586"/>
      <c r="AJ128" s="968"/>
      <c r="AK128" s="1036"/>
      <c r="AL128" s="1036"/>
      <c r="AM128" s="1036"/>
      <c r="AN128" s="674"/>
      <c r="AO128" s="674"/>
      <c r="AP128" s="674"/>
      <c r="AS128" s="116"/>
      <c r="BE128" s="4"/>
      <c r="BF128" s="4"/>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row>
    <row r="129" spans="2:86" ht="9" customHeight="1" thickBot="1">
      <c r="C129" s="626" t="s">
        <v>263</v>
      </c>
      <c r="D129" s="627"/>
      <c r="E129" s="627"/>
      <c r="F129" s="627"/>
      <c r="G129" s="627"/>
      <c r="H129" s="632" t="s">
        <v>281</v>
      </c>
      <c r="I129" s="585"/>
      <c r="J129" s="585"/>
      <c r="K129" s="585"/>
      <c r="L129" s="585" t="s">
        <v>282</v>
      </c>
      <c r="M129" s="585"/>
      <c r="N129" s="585"/>
      <c r="O129" s="967"/>
      <c r="P129" s="1036" t="s">
        <v>280</v>
      </c>
      <c r="Q129" s="1036"/>
      <c r="R129" s="1036"/>
      <c r="S129" s="674"/>
      <c r="T129" s="674"/>
      <c r="U129" s="674"/>
      <c r="V129" s="97"/>
      <c r="W129" s="97"/>
      <c r="X129" s="97"/>
      <c r="Y129" s="97"/>
      <c r="Z129" s="20"/>
      <c r="AA129" s="20"/>
      <c r="AB129" s="20"/>
      <c r="AC129" s="20"/>
      <c r="AD129" s="20"/>
      <c r="AE129" s="20"/>
      <c r="AF129" s="20"/>
      <c r="AG129" s="20"/>
      <c r="AH129" s="20"/>
      <c r="AI129" s="20"/>
      <c r="AJ129" s="20"/>
      <c r="AK129" s="20"/>
      <c r="AS129" s="116"/>
      <c r="BE129" s="4"/>
      <c r="BF129" s="4"/>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row>
    <row r="130" spans="2:86" ht="9" customHeight="1" thickBot="1">
      <c r="C130" s="629"/>
      <c r="D130" s="630"/>
      <c r="E130" s="630"/>
      <c r="F130" s="630"/>
      <c r="G130" s="630"/>
      <c r="H130" s="633"/>
      <c r="I130" s="586"/>
      <c r="J130" s="586"/>
      <c r="K130" s="586"/>
      <c r="L130" s="586"/>
      <c r="M130" s="586"/>
      <c r="N130" s="586"/>
      <c r="O130" s="968"/>
      <c r="P130" s="1036"/>
      <c r="Q130" s="1036"/>
      <c r="R130" s="1036"/>
      <c r="S130" s="674"/>
      <c r="T130" s="674"/>
      <c r="U130" s="674"/>
      <c r="V130" s="97"/>
      <c r="W130" s="97"/>
      <c r="X130" s="97"/>
      <c r="Y130" s="97"/>
      <c r="Z130" s="20"/>
      <c r="AA130" s="20"/>
      <c r="AB130" s="20"/>
      <c r="AC130" s="20"/>
      <c r="AD130" s="20"/>
      <c r="AE130" s="20"/>
      <c r="AF130" s="20"/>
      <c r="AG130" s="20"/>
      <c r="AH130" s="20"/>
      <c r="AI130" s="20"/>
      <c r="AJ130" s="20"/>
      <c r="AK130" s="20"/>
      <c r="AS130" s="116"/>
      <c r="BE130" s="4"/>
      <c r="BF130" s="4"/>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row>
    <row r="131" spans="2:86" ht="8.35" customHeight="1">
      <c r="C131" s="104"/>
      <c r="D131" s="104"/>
      <c r="E131" s="104"/>
      <c r="F131" s="104"/>
      <c r="G131" s="104"/>
      <c r="H131" s="73"/>
      <c r="I131" s="73"/>
      <c r="J131" s="73"/>
      <c r="K131" s="73"/>
      <c r="L131" s="73"/>
      <c r="M131" s="73"/>
      <c r="N131" s="73"/>
      <c r="O131" s="73"/>
      <c r="P131" s="73"/>
      <c r="Q131" s="73"/>
      <c r="R131" s="73"/>
      <c r="S131" s="73"/>
      <c r="AS131" s="116"/>
      <c r="BE131" s="4"/>
      <c r="BF131" s="4"/>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row>
    <row r="132" spans="2:86">
      <c r="B132" s="2" t="s">
        <v>210</v>
      </c>
      <c r="BE132" s="4"/>
      <c r="BF132" s="4"/>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row>
    <row r="133" spans="2:86" ht="6" customHeight="1" thickBot="1">
      <c r="AI133" s="6"/>
      <c r="AJ133" s="6"/>
      <c r="AK133" s="6"/>
      <c r="AL133" s="6"/>
      <c r="AM133" s="6"/>
      <c r="AN133" s="6"/>
      <c r="AS133" s="17"/>
      <c r="AT133" s="17"/>
      <c r="BE133" s="4"/>
      <c r="BF133" s="4"/>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row>
    <row r="134" spans="2:86" ht="16.25" customHeight="1">
      <c r="C134" s="992" t="s">
        <v>175</v>
      </c>
      <c r="D134" s="993"/>
      <c r="E134" s="993"/>
      <c r="F134" s="993"/>
      <c r="G134" s="993"/>
      <c r="H134" s="993"/>
      <c r="I134" s="993"/>
      <c r="J134" s="993"/>
      <c r="K134" s="993"/>
      <c r="L134" s="993"/>
      <c r="M134" s="993"/>
      <c r="N134" s="993"/>
      <c r="O134" s="993"/>
      <c r="P134" s="993"/>
      <c r="Q134" s="993"/>
      <c r="R134" s="998" t="s">
        <v>285</v>
      </c>
      <c r="S134" s="999"/>
      <c r="T134" s="999"/>
      <c r="U134" s="999"/>
      <c r="V134" s="999"/>
      <c r="W134" s="999"/>
      <c r="X134" s="999"/>
      <c r="Y134" s="999"/>
      <c r="Z134" s="999"/>
      <c r="AA134" s="999"/>
      <c r="AB134" s="999"/>
      <c r="AC134" s="999"/>
      <c r="AD134" s="999"/>
      <c r="AE134" s="999"/>
      <c r="AF134" s="999"/>
      <c r="AG134" s="999"/>
      <c r="AH134" s="285"/>
      <c r="AI134" s="1253" t="s">
        <v>280</v>
      </c>
      <c r="AJ134" s="1253"/>
      <c r="AK134" s="1253"/>
      <c r="AL134" s="1030"/>
      <c r="AM134" s="1030"/>
      <c r="AN134" s="1031"/>
      <c r="AO134" s="100"/>
      <c r="AP134" s="100"/>
      <c r="AQ134" s="100"/>
      <c r="AR134" s="100"/>
      <c r="AW134" s="4"/>
      <c r="AX134" s="4"/>
      <c r="AY134" s="4"/>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row>
    <row r="135" spans="2:86" ht="16.25" customHeight="1">
      <c r="C135" s="994"/>
      <c r="D135" s="995"/>
      <c r="E135" s="995"/>
      <c r="F135" s="995"/>
      <c r="G135" s="995"/>
      <c r="H135" s="995"/>
      <c r="I135" s="995"/>
      <c r="J135" s="995"/>
      <c r="K135" s="995"/>
      <c r="L135" s="995"/>
      <c r="M135" s="995"/>
      <c r="N135" s="995"/>
      <c r="O135" s="995"/>
      <c r="P135" s="995"/>
      <c r="Q135" s="995"/>
      <c r="R135" s="1000" t="s">
        <v>286</v>
      </c>
      <c r="S135" s="1001"/>
      <c r="T135" s="1001"/>
      <c r="U135" s="1001"/>
      <c r="V135" s="1001"/>
      <c r="W135" s="1001"/>
      <c r="X135" s="1001"/>
      <c r="Y135" s="1001"/>
      <c r="Z135" s="1001"/>
      <c r="AA135" s="1001"/>
      <c r="AB135" s="1001"/>
      <c r="AC135" s="1001"/>
      <c r="AD135" s="1001"/>
      <c r="AE135" s="1001"/>
      <c r="AF135" s="1001"/>
      <c r="AG135" s="1001"/>
      <c r="AH135" s="1001"/>
      <c r="AI135" s="1254"/>
      <c r="AJ135" s="1254"/>
      <c r="AK135" s="1254"/>
      <c r="AL135" s="1032"/>
      <c r="AM135" s="1032"/>
      <c r="AN135" s="1033"/>
      <c r="AO135" s="100"/>
      <c r="AP135" s="100"/>
      <c r="AQ135" s="100"/>
      <c r="AR135" s="100"/>
      <c r="AW135" s="4"/>
      <c r="AX135" s="4"/>
      <c r="AY135" s="4"/>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row>
    <row r="136" spans="2:86" ht="16.25" customHeight="1" thickBot="1">
      <c r="C136" s="996"/>
      <c r="D136" s="997"/>
      <c r="E136" s="997"/>
      <c r="F136" s="997"/>
      <c r="G136" s="997"/>
      <c r="H136" s="997"/>
      <c r="I136" s="997"/>
      <c r="J136" s="997"/>
      <c r="K136" s="997"/>
      <c r="L136" s="997"/>
      <c r="M136" s="997"/>
      <c r="N136" s="997"/>
      <c r="O136" s="997"/>
      <c r="P136" s="997"/>
      <c r="Q136" s="997"/>
      <c r="R136" s="1235" t="s">
        <v>287</v>
      </c>
      <c r="S136" s="1236"/>
      <c r="T136" s="1236"/>
      <c r="U136" s="1236"/>
      <c r="V136" s="1236"/>
      <c r="W136" s="1236"/>
      <c r="X136" s="1236"/>
      <c r="Y136" s="1236"/>
      <c r="Z136" s="1236"/>
      <c r="AA136" s="1236"/>
      <c r="AB136" s="1236"/>
      <c r="AC136" s="1236"/>
      <c r="AD136" s="1236"/>
      <c r="AE136" s="1236"/>
      <c r="AF136" s="1236"/>
      <c r="AG136" s="1236"/>
      <c r="AH136" s="1236"/>
      <c r="AI136" s="1255"/>
      <c r="AJ136" s="1255"/>
      <c r="AK136" s="1255"/>
      <c r="AL136" s="1034"/>
      <c r="AM136" s="1034"/>
      <c r="AN136" s="1035"/>
      <c r="AO136" s="100"/>
      <c r="AP136" s="100"/>
      <c r="AQ136" s="100"/>
      <c r="AR136" s="100"/>
      <c r="AW136" s="4"/>
      <c r="AX136" s="4"/>
      <c r="AY136" s="4"/>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row>
    <row r="137" spans="2:86" ht="6" customHeight="1">
      <c r="BE137" s="4"/>
      <c r="BF137" s="4"/>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row>
    <row r="138" spans="2:86">
      <c r="B138" s="2" t="s">
        <v>120</v>
      </c>
      <c r="BE138" s="4"/>
      <c r="BF138" s="4"/>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row>
    <row r="139" spans="2:86" ht="3.75" customHeight="1">
      <c r="BE139" s="4"/>
      <c r="BF139" s="4"/>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row>
    <row r="140" spans="2:86">
      <c r="B140" s="2" t="s">
        <v>58</v>
      </c>
      <c r="BE140" s="4"/>
      <c r="BF140" s="4"/>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row>
    <row r="141" spans="2:86" ht="5.25" customHeight="1" thickBot="1">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row>
    <row r="142" spans="2:86" s="38" customFormat="1" ht="9" customHeight="1">
      <c r="C142" s="599" t="s">
        <v>288</v>
      </c>
      <c r="D142" s="600"/>
      <c r="E142" s="600"/>
      <c r="F142" s="600"/>
      <c r="G142" s="600"/>
      <c r="H142" s="600"/>
      <c r="I142" s="600"/>
      <c r="J142" s="600"/>
      <c r="K142" s="600"/>
      <c r="L142" s="600"/>
      <c r="M142" s="600"/>
      <c r="N142" s="600"/>
      <c r="O142" s="600"/>
      <c r="P142" s="600"/>
      <c r="Q142" s="603"/>
      <c r="R142" s="1227" t="s">
        <v>289</v>
      </c>
      <c r="S142" s="1228"/>
      <c r="T142" s="1228"/>
      <c r="U142" s="1228"/>
      <c r="V142" s="1228"/>
      <c r="W142" s="1228"/>
      <c r="X142" s="1228"/>
      <c r="Y142" s="1229"/>
      <c r="Z142" s="1002" t="s">
        <v>280</v>
      </c>
      <c r="AA142" s="1002"/>
      <c r="AB142" s="1003"/>
      <c r="AC142" s="1006"/>
      <c r="AD142" s="1006"/>
      <c r="AE142" s="1007"/>
      <c r="AF142" s="104"/>
      <c r="AG142" s="104"/>
      <c r="AH142" s="104"/>
      <c r="AI142" s="104"/>
      <c r="AJ142" s="104"/>
      <c r="AK142" s="73"/>
      <c r="AL142" s="73"/>
      <c r="AM142" s="73"/>
      <c r="AN142" s="104"/>
      <c r="BV142" s="83"/>
      <c r="BW142" s="83"/>
      <c r="BX142" s="83"/>
      <c r="BY142" s="83"/>
      <c r="BZ142" s="83"/>
      <c r="CA142" s="83"/>
      <c r="CB142" s="83"/>
      <c r="CC142" s="83"/>
      <c r="CD142" s="83"/>
      <c r="CE142" s="83"/>
      <c r="CF142" s="27"/>
      <c r="CG142" s="27"/>
      <c r="CH142" s="27"/>
    </row>
    <row r="143" spans="2:86" s="38" customFormat="1" ht="9" customHeight="1">
      <c r="C143" s="604"/>
      <c r="D143" s="605"/>
      <c r="E143" s="605"/>
      <c r="F143" s="605"/>
      <c r="G143" s="605"/>
      <c r="H143" s="605"/>
      <c r="I143" s="605"/>
      <c r="J143" s="605"/>
      <c r="K143" s="605"/>
      <c r="L143" s="605"/>
      <c r="M143" s="605"/>
      <c r="N143" s="605"/>
      <c r="O143" s="605"/>
      <c r="P143" s="605"/>
      <c r="Q143" s="606"/>
      <c r="R143" s="1230"/>
      <c r="S143" s="613"/>
      <c r="T143" s="613"/>
      <c r="U143" s="613"/>
      <c r="V143" s="613"/>
      <c r="W143" s="613"/>
      <c r="X143" s="613"/>
      <c r="Y143" s="1231"/>
      <c r="Z143" s="1004"/>
      <c r="AA143" s="1004"/>
      <c r="AB143" s="1005"/>
      <c r="AC143" s="1008"/>
      <c r="AD143" s="1008"/>
      <c r="AE143" s="1009"/>
      <c r="AF143" s="104"/>
      <c r="AG143" s="104"/>
      <c r="AH143" s="104"/>
      <c r="AI143" s="104"/>
      <c r="AJ143" s="104"/>
      <c r="AK143" s="73"/>
      <c r="AL143" s="73"/>
      <c r="AM143" s="73"/>
      <c r="AN143" s="104"/>
      <c r="BV143" s="83"/>
      <c r="BW143" s="83"/>
      <c r="BX143" s="83"/>
      <c r="BY143" s="83"/>
      <c r="BZ143" s="83"/>
      <c r="CA143" s="83"/>
      <c r="CB143" s="83"/>
      <c r="CC143" s="83"/>
      <c r="CD143" s="83"/>
      <c r="CE143" s="83"/>
      <c r="CF143" s="27"/>
      <c r="CG143" s="27"/>
      <c r="CH143" s="27"/>
    </row>
    <row r="144" spans="2:86" s="38" customFormat="1" ht="9" customHeight="1">
      <c r="C144" s="604"/>
      <c r="D144" s="605"/>
      <c r="E144" s="605"/>
      <c r="F144" s="605"/>
      <c r="G144" s="605"/>
      <c r="H144" s="605"/>
      <c r="I144" s="605"/>
      <c r="J144" s="605"/>
      <c r="K144" s="605"/>
      <c r="L144" s="605"/>
      <c r="M144" s="605"/>
      <c r="N144" s="605"/>
      <c r="O144" s="605"/>
      <c r="P144" s="605"/>
      <c r="Q144" s="606"/>
      <c r="R144" s="1230" t="s">
        <v>290</v>
      </c>
      <c r="S144" s="613"/>
      <c r="T144" s="613"/>
      <c r="U144" s="613"/>
      <c r="V144" s="613"/>
      <c r="W144" s="613"/>
      <c r="X144" s="613"/>
      <c r="Y144" s="1231"/>
      <c r="Z144" s="1004"/>
      <c r="AA144" s="1004"/>
      <c r="AB144" s="1005"/>
      <c r="AC144" s="1008"/>
      <c r="AD144" s="1008"/>
      <c r="AE144" s="1009"/>
      <c r="AF144" s="104"/>
      <c r="AG144" s="104"/>
      <c r="AH144" s="104"/>
      <c r="AI144" s="104"/>
      <c r="AJ144" s="104"/>
      <c r="AK144" s="73"/>
      <c r="AL144" s="73"/>
      <c r="AM144" s="73"/>
      <c r="AN144" s="104"/>
      <c r="BV144" s="83"/>
      <c r="BW144" s="83"/>
      <c r="BX144" s="83"/>
      <c r="BY144" s="83"/>
      <c r="BZ144" s="83"/>
      <c r="CA144" s="83"/>
      <c r="CB144" s="83"/>
      <c r="CC144" s="83"/>
      <c r="CD144" s="83"/>
      <c r="CE144" s="83"/>
      <c r="CF144" s="27"/>
      <c r="CG144" s="27"/>
      <c r="CH144" s="27"/>
    </row>
    <row r="145" spans="3:86" s="38" customFormat="1" ht="9" customHeight="1" thickBot="1">
      <c r="C145" s="604"/>
      <c r="D145" s="605"/>
      <c r="E145" s="605"/>
      <c r="F145" s="605"/>
      <c r="G145" s="605"/>
      <c r="H145" s="605"/>
      <c r="I145" s="605"/>
      <c r="J145" s="605"/>
      <c r="K145" s="605"/>
      <c r="L145" s="605"/>
      <c r="M145" s="605"/>
      <c r="N145" s="605"/>
      <c r="O145" s="605"/>
      <c r="P145" s="605"/>
      <c r="Q145" s="606"/>
      <c r="R145" s="1232"/>
      <c r="S145" s="1233"/>
      <c r="T145" s="1233"/>
      <c r="U145" s="1233"/>
      <c r="V145" s="1233"/>
      <c r="W145" s="1233"/>
      <c r="X145" s="1233"/>
      <c r="Y145" s="1234"/>
      <c r="Z145" s="1004"/>
      <c r="AA145" s="1004"/>
      <c r="AB145" s="1005"/>
      <c r="AC145" s="1008"/>
      <c r="AD145" s="1008"/>
      <c r="AE145" s="1009"/>
      <c r="AF145" s="104"/>
      <c r="AG145" s="104"/>
      <c r="AH145" s="104"/>
      <c r="AI145" s="104"/>
      <c r="AJ145" s="104"/>
      <c r="AK145" s="73"/>
      <c r="AL145" s="73"/>
      <c r="AM145" s="73"/>
      <c r="AN145" s="104"/>
      <c r="BV145" s="83"/>
      <c r="BW145" s="83"/>
      <c r="BX145" s="83"/>
      <c r="BY145" s="83"/>
      <c r="BZ145" s="83"/>
      <c r="CA145" s="83"/>
      <c r="CB145" s="83"/>
      <c r="CC145" s="83"/>
      <c r="CD145" s="83"/>
      <c r="CE145" s="83"/>
      <c r="CF145" s="27"/>
      <c r="CG145" s="27"/>
      <c r="CH145" s="27"/>
    </row>
    <row r="146" spans="3:86" s="38" customFormat="1" ht="9" customHeight="1">
      <c r="C146" s="1251" t="s">
        <v>291</v>
      </c>
      <c r="D146" s="1251"/>
      <c r="E146" s="1251"/>
      <c r="F146" s="1251"/>
      <c r="G146" s="1251" t="s">
        <v>11</v>
      </c>
      <c r="H146" s="1251"/>
      <c r="I146" s="1251"/>
      <c r="J146" s="1251"/>
      <c r="K146" s="1251"/>
      <c r="L146" s="1251"/>
      <c r="M146" s="1251"/>
      <c r="N146" s="1252"/>
      <c r="O146" s="1257" t="s">
        <v>295</v>
      </c>
      <c r="P146" s="1244"/>
      <c r="Q146" s="1258"/>
      <c r="R146" s="1237"/>
      <c r="S146" s="1238"/>
      <c r="T146" s="1239"/>
      <c r="U146" s="1243" t="s">
        <v>296</v>
      </c>
      <c r="V146" s="1244"/>
      <c r="W146" s="1244"/>
      <c r="X146" s="1244"/>
      <c r="Y146" s="1244"/>
      <c r="Z146" s="1258"/>
      <c r="AA146" s="1237"/>
      <c r="AB146" s="1238"/>
      <c r="AC146" s="1239"/>
      <c r="AD146" s="1243" t="s">
        <v>298</v>
      </c>
      <c r="AE146" s="1244"/>
      <c r="AF146" s="1245"/>
      <c r="AG146" s="104"/>
      <c r="AH146" s="104"/>
      <c r="AI146" s="104"/>
      <c r="AJ146" s="104"/>
      <c r="AK146" s="104"/>
      <c r="AL146" s="104"/>
      <c r="AM146" s="104"/>
      <c r="AN146" s="104"/>
      <c r="AO146" s="104"/>
      <c r="AP146" s="104"/>
      <c r="AQ146" s="73"/>
      <c r="AR146" s="73"/>
      <c r="AS146" s="73"/>
      <c r="AT146" s="104"/>
      <c r="BV146" s="83"/>
      <c r="BW146" s="83"/>
      <c r="BX146" s="83"/>
      <c r="BY146" s="83"/>
      <c r="BZ146" s="83"/>
      <c r="CA146" s="83"/>
      <c r="CB146" s="83"/>
      <c r="CC146" s="83"/>
      <c r="CD146" s="83"/>
      <c r="CE146" s="83"/>
      <c r="CF146" s="27"/>
      <c r="CG146" s="27"/>
      <c r="CH146" s="27"/>
    </row>
    <row r="147" spans="3:86" s="38" customFormat="1" ht="9" customHeight="1">
      <c r="C147" s="1251"/>
      <c r="D147" s="1251"/>
      <c r="E147" s="1251"/>
      <c r="F147" s="1251"/>
      <c r="G147" s="1251"/>
      <c r="H147" s="1251"/>
      <c r="I147" s="1251"/>
      <c r="J147" s="1251"/>
      <c r="K147" s="1251"/>
      <c r="L147" s="1251"/>
      <c r="M147" s="1251"/>
      <c r="N147" s="1252"/>
      <c r="O147" s="1249"/>
      <c r="P147" s="1247"/>
      <c r="Q147" s="1250"/>
      <c r="R147" s="1240"/>
      <c r="S147" s="1241"/>
      <c r="T147" s="1242"/>
      <c r="U147" s="1246"/>
      <c r="V147" s="1247"/>
      <c r="W147" s="1247"/>
      <c r="X147" s="1247"/>
      <c r="Y147" s="1247"/>
      <c r="Z147" s="1250"/>
      <c r="AA147" s="1240"/>
      <c r="AB147" s="1241"/>
      <c r="AC147" s="1242"/>
      <c r="AD147" s="1246"/>
      <c r="AE147" s="1247"/>
      <c r="AF147" s="1248"/>
      <c r="AG147" s="104"/>
      <c r="AH147" s="104"/>
      <c r="AI147" s="104"/>
      <c r="AJ147" s="104"/>
      <c r="AK147" s="104"/>
      <c r="AL147" s="104"/>
      <c r="AM147" s="104"/>
      <c r="AN147" s="104"/>
      <c r="AO147" s="104"/>
      <c r="AP147" s="104"/>
      <c r="AQ147" s="73"/>
      <c r="AR147" s="73"/>
      <c r="AS147" s="73"/>
      <c r="AT147" s="104"/>
      <c r="BV147" s="83"/>
      <c r="BW147" s="83"/>
      <c r="BX147" s="83"/>
      <c r="BY147" s="83"/>
      <c r="BZ147" s="83"/>
      <c r="CA147" s="83"/>
      <c r="CB147" s="83"/>
      <c r="CC147" s="83"/>
      <c r="CD147" s="83"/>
      <c r="CE147" s="83"/>
      <c r="CF147" s="27"/>
      <c r="CG147" s="27"/>
      <c r="CH147" s="27"/>
    </row>
    <row r="148" spans="3:86" s="38" customFormat="1" ht="9" customHeight="1">
      <c r="C148" s="1251"/>
      <c r="D148" s="1251"/>
      <c r="E148" s="1251"/>
      <c r="F148" s="1251"/>
      <c r="G148" s="1251" t="s">
        <v>259</v>
      </c>
      <c r="H148" s="1251"/>
      <c r="I148" s="1251"/>
      <c r="J148" s="1251"/>
      <c r="K148" s="1251"/>
      <c r="L148" s="1251"/>
      <c r="M148" s="1251"/>
      <c r="N148" s="1252"/>
      <c r="O148" s="1249" t="s">
        <v>295</v>
      </c>
      <c r="P148" s="1247"/>
      <c r="Q148" s="1250"/>
      <c r="R148" s="1240"/>
      <c r="S148" s="1241"/>
      <c r="T148" s="1242"/>
      <c r="U148" s="1246" t="s">
        <v>296</v>
      </c>
      <c r="V148" s="1247"/>
      <c r="W148" s="1247"/>
      <c r="X148" s="1247"/>
      <c r="Y148" s="1247"/>
      <c r="Z148" s="1250"/>
      <c r="AA148" s="1240"/>
      <c r="AB148" s="1241"/>
      <c r="AC148" s="1242"/>
      <c r="AD148" s="1246" t="s">
        <v>298</v>
      </c>
      <c r="AE148" s="1247"/>
      <c r="AF148" s="1248"/>
      <c r="AG148" s="83"/>
      <c r="AH148" s="83"/>
      <c r="AI148" s="83"/>
      <c r="AJ148" s="83"/>
      <c r="AK148" s="83"/>
      <c r="AL148" s="83"/>
      <c r="AM148" s="83"/>
      <c r="AN148" s="83"/>
      <c r="AO148" s="104"/>
      <c r="AP148" s="104"/>
      <c r="AQ148" s="73"/>
      <c r="AR148" s="73"/>
      <c r="AS148" s="73"/>
      <c r="AT148" s="73"/>
      <c r="BV148" s="83"/>
      <c r="BW148" s="83"/>
      <c r="BX148" s="83"/>
      <c r="BY148" s="83"/>
      <c r="BZ148" s="83"/>
      <c r="CA148" s="83"/>
      <c r="CB148" s="83"/>
      <c r="CC148" s="83"/>
      <c r="CD148" s="83"/>
      <c r="CE148" s="83"/>
      <c r="CF148" s="27"/>
      <c r="CG148" s="27"/>
      <c r="CH148" s="27"/>
    </row>
    <row r="149" spans="3:86" s="38" customFormat="1" ht="9" customHeight="1">
      <c r="C149" s="1251"/>
      <c r="D149" s="1251"/>
      <c r="E149" s="1251"/>
      <c r="F149" s="1251"/>
      <c r="G149" s="1251"/>
      <c r="H149" s="1251"/>
      <c r="I149" s="1251"/>
      <c r="J149" s="1251"/>
      <c r="K149" s="1251"/>
      <c r="L149" s="1251"/>
      <c r="M149" s="1251"/>
      <c r="N149" s="1252"/>
      <c r="O149" s="1249"/>
      <c r="P149" s="1247"/>
      <c r="Q149" s="1250"/>
      <c r="R149" s="1240"/>
      <c r="S149" s="1241"/>
      <c r="T149" s="1242"/>
      <c r="U149" s="1246"/>
      <c r="V149" s="1247"/>
      <c r="W149" s="1247"/>
      <c r="X149" s="1247"/>
      <c r="Y149" s="1247"/>
      <c r="Z149" s="1250"/>
      <c r="AA149" s="1240"/>
      <c r="AB149" s="1241"/>
      <c r="AC149" s="1242"/>
      <c r="AD149" s="1246"/>
      <c r="AE149" s="1247"/>
      <c r="AF149" s="1248"/>
      <c r="AG149" s="104"/>
      <c r="AH149" s="104"/>
      <c r="AI149" s="83"/>
      <c r="AJ149" s="104"/>
      <c r="AK149" s="104"/>
      <c r="AL149" s="104"/>
      <c r="AM149" s="104"/>
      <c r="AN149" s="104"/>
      <c r="AO149" s="104"/>
      <c r="AP149" s="104"/>
      <c r="AQ149" s="73"/>
      <c r="AR149" s="73"/>
      <c r="AS149" s="73"/>
      <c r="AT149" s="73"/>
      <c r="BV149" s="83"/>
      <c r="BW149" s="83"/>
      <c r="BX149" s="83"/>
      <c r="BY149" s="83"/>
      <c r="BZ149" s="83"/>
      <c r="CA149" s="83"/>
      <c r="CB149" s="83"/>
      <c r="CC149" s="83"/>
      <c r="CD149" s="83"/>
      <c r="CE149" s="83"/>
      <c r="CF149" s="27"/>
      <c r="CG149" s="27"/>
      <c r="CH149" s="27"/>
    </row>
    <row r="150" spans="3:86" s="38" customFormat="1" ht="9" customHeight="1">
      <c r="C150" s="1251"/>
      <c r="D150" s="1251"/>
      <c r="E150" s="1251"/>
      <c r="F150" s="1251"/>
      <c r="G150" s="1251" t="s">
        <v>292</v>
      </c>
      <c r="H150" s="1251"/>
      <c r="I150" s="1251"/>
      <c r="J150" s="1251"/>
      <c r="K150" s="1251"/>
      <c r="L150" s="1251"/>
      <c r="M150" s="1251"/>
      <c r="N150" s="1252"/>
      <c r="O150" s="1249" t="s">
        <v>295</v>
      </c>
      <c r="P150" s="1247"/>
      <c r="Q150" s="1250"/>
      <c r="R150" s="1240"/>
      <c r="S150" s="1241"/>
      <c r="T150" s="1242"/>
      <c r="U150" s="1246" t="s">
        <v>296</v>
      </c>
      <c r="V150" s="1247"/>
      <c r="W150" s="1247"/>
      <c r="X150" s="1247"/>
      <c r="Y150" s="1247"/>
      <c r="Z150" s="1250"/>
      <c r="AA150" s="1240"/>
      <c r="AB150" s="1241"/>
      <c r="AC150" s="1242"/>
      <c r="AD150" s="1246" t="s">
        <v>298</v>
      </c>
      <c r="AE150" s="1247"/>
      <c r="AF150" s="1248"/>
      <c r="AG150" s="291"/>
      <c r="AH150" s="291"/>
      <c r="AI150" s="291"/>
      <c r="AJ150" s="291"/>
      <c r="AK150" s="291"/>
      <c r="AL150" s="291"/>
      <c r="AM150" s="291"/>
      <c r="AN150" s="291"/>
      <c r="AO150" s="83"/>
      <c r="AP150" s="104"/>
      <c r="AQ150" s="73"/>
      <c r="AR150" s="73"/>
      <c r="AS150" s="73"/>
      <c r="AT150" s="73"/>
      <c r="BV150" s="83"/>
      <c r="BW150" s="83"/>
      <c r="BX150" s="83"/>
      <c r="BY150" s="83"/>
      <c r="BZ150" s="83"/>
      <c r="CA150" s="83"/>
      <c r="CB150" s="83"/>
      <c r="CC150" s="83"/>
      <c r="CD150" s="83"/>
      <c r="CE150" s="83"/>
      <c r="CF150" s="27"/>
      <c r="CG150" s="27"/>
      <c r="CH150" s="27"/>
    </row>
    <row r="151" spans="3:86" s="38" customFormat="1" ht="9" customHeight="1" thickBot="1">
      <c r="C151" s="1251"/>
      <c r="D151" s="1251"/>
      <c r="E151" s="1251"/>
      <c r="F151" s="1251"/>
      <c r="G151" s="1251"/>
      <c r="H151" s="1251"/>
      <c r="I151" s="1251"/>
      <c r="J151" s="1251"/>
      <c r="K151" s="1251"/>
      <c r="L151" s="1251"/>
      <c r="M151" s="1251"/>
      <c r="N151" s="1252"/>
      <c r="O151" s="1259"/>
      <c r="P151" s="1260"/>
      <c r="Q151" s="1261"/>
      <c r="R151" s="1262"/>
      <c r="S151" s="1263"/>
      <c r="T151" s="1264"/>
      <c r="U151" s="1265"/>
      <c r="V151" s="1260"/>
      <c r="W151" s="1260"/>
      <c r="X151" s="1260"/>
      <c r="Y151" s="1260"/>
      <c r="Z151" s="1261"/>
      <c r="AA151" s="1262"/>
      <c r="AB151" s="1263"/>
      <c r="AC151" s="1264"/>
      <c r="AD151" s="1265"/>
      <c r="AE151" s="1260"/>
      <c r="AF151" s="1268"/>
      <c r="AG151" s="83"/>
      <c r="AH151" s="83"/>
      <c r="AI151" s="83"/>
      <c r="AJ151" s="83"/>
      <c r="AK151" s="83"/>
      <c r="AL151" s="83"/>
      <c r="AM151" s="83"/>
      <c r="AN151" s="83"/>
      <c r="AO151" s="83"/>
      <c r="AP151" s="104"/>
      <c r="AQ151" s="73"/>
      <c r="AR151" s="73"/>
      <c r="AS151" s="73"/>
      <c r="AT151" s="73"/>
      <c r="BV151" s="83"/>
      <c r="BW151" s="83"/>
      <c r="BX151" s="83"/>
      <c r="BY151" s="83"/>
      <c r="BZ151" s="83"/>
      <c r="CA151" s="83"/>
      <c r="CB151" s="83"/>
      <c r="CC151" s="83"/>
      <c r="CD151" s="83"/>
      <c r="CE151" s="83"/>
      <c r="CF151" s="27"/>
      <c r="CG151" s="27"/>
      <c r="CH151" s="27"/>
    </row>
    <row r="152" spans="3:86" s="38" customFormat="1" ht="12" customHeight="1">
      <c r="C152" s="1251" t="s">
        <v>293</v>
      </c>
      <c r="D152" s="1251"/>
      <c r="E152" s="1251"/>
      <c r="F152" s="1251"/>
      <c r="G152" s="1256" t="s">
        <v>294</v>
      </c>
      <c r="H152" s="1256"/>
      <c r="I152" s="1256"/>
      <c r="J152" s="1256"/>
      <c r="K152" s="1256"/>
      <c r="L152" s="1256"/>
      <c r="M152" s="1256"/>
      <c r="N152" s="781"/>
      <c r="O152" s="1269" t="s">
        <v>299</v>
      </c>
      <c r="P152" s="1270"/>
      <c r="Q152" s="1270"/>
      <c r="R152" s="1270"/>
      <c r="S152" s="1270"/>
      <c r="T152" s="1270"/>
      <c r="U152" s="1270"/>
      <c r="V152" s="1270"/>
      <c r="W152" s="1270"/>
      <c r="X152" s="1270"/>
      <c r="Y152" s="1270"/>
      <c r="Z152" s="1270"/>
      <c r="AA152" s="1270"/>
      <c r="AB152" s="1270"/>
      <c r="AC152" s="1270"/>
      <c r="AD152" s="1270"/>
      <c r="AE152" s="1270"/>
      <c r="AF152" s="1270"/>
      <c r="AG152" s="1270"/>
      <c r="AH152" s="1270"/>
      <c r="AI152" s="1270"/>
      <c r="AJ152" s="1275" t="s">
        <v>280</v>
      </c>
      <c r="AK152" s="1275"/>
      <c r="AL152" s="1275"/>
      <c r="AM152" s="1030"/>
      <c r="AN152" s="1030"/>
      <c r="AO152" s="1031"/>
      <c r="AP152" s="104"/>
      <c r="AQ152" s="73"/>
      <c r="AR152" s="73"/>
      <c r="AS152" s="73"/>
      <c r="AT152" s="73"/>
      <c r="BV152" s="83"/>
      <c r="BW152" s="83"/>
      <c r="BX152" s="83"/>
      <c r="BY152" s="83"/>
      <c r="BZ152" s="83"/>
      <c r="CA152" s="83"/>
      <c r="CB152" s="83"/>
      <c r="CC152" s="83"/>
      <c r="CD152" s="83"/>
      <c r="CE152" s="83"/>
      <c r="CF152" s="27"/>
      <c r="CG152" s="27"/>
      <c r="CH152" s="27"/>
    </row>
    <row r="153" spans="3:86" s="38" customFormat="1" ht="12" customHeight="1">
      <c r="C153" s="1251"/>
      <c r="D153" s="1251"/>
      <c r="E153" s="1251"/>
      <c r="F153" s="1251"/>
      <c r="G153" s="1256"/>
      <c r="H153" s="1256"/>
      <c r="I153" s="1256"/>
      <c r="J153" s="1256"/>
      <c r="K153" s="1256"/>
      <c r="L153" s="1256"/>
      <c r="M153" s="1256"/>
      <c r="N153" s="781"/>
      <c r="O153" s="1266" t="s">
        <v>300</v>
      </c>
      <c r="P153" s="1267"/>
      <c r="Q153" s="1267"/>
      <c r="R153" s="1267"/>
      <c r="S153" s="1267"/>
      <c r="T153" s="1267"/>
      <c r="U153" s="1267"/>
      <c r="V153" s="1267"/>
      <c r="W153" s="1267"/>
      <c r="X153" s="1267"/>
      <c r="Y153" s="1267"/>
      <c r="Z153" s="1267"/>
      <c r="AA153" s="1267"/>
      <c r="AB153" s="1267"/>
      <c r="AC153" s="1267"/>
      <c r="AD153" s="1267"/>
      <c r="AE153" s="1267"/>
      <c r="AF153" s="1267"/>
      <c r="AG153" s="1267"/>
      <c r="AH153" s="1267"/>
      <c r="AI153" s="1267"/>
      <c r="AJ153" s="1276"/>
      <c r="AK153" s="1276"/>
      <c r="AL153" s="1276"/>
      <c r="AM153" s="1032"/>
      <c r="AN153" s="1032"/>
      <c r="AO153" s="1033"/>
      <c r="AP153" s="104"/>
      <c r="AQ153" s="73"/>
      <c r="AR153" s="73"/>
      <c r="AS153" s="73"/>
      <c r="AT153" s="73"/>
      <c r="BV153" s="83"/>
      <c r="BW153" s="83"/>
      <c r="BX153" s="83"/>
      <c r="BY153" s="83"/>
      <c r="BZ153" s="83"/>
      <c r="CA153" s="83"/>
      <c r="CB153" s="83"/>
      <c r="CC153" s="83"/>
      <c r="CD153" s="83"/>
      <c r="CE153" s="83"/>
      <c r="CF153" s="27"/>
      <c r="CG153" s="27"/>
      <c r="CH153" s="27"/>
    </row>
    <row r="154" spans="3:86" s="38" customFormat="1" ht="12" customHeight="1">
      <c r="C154" s="1251"/>
      <c r="D154" s="1251"/>
      <c r="E154" s="1251"/>
      <c r="F154" s="1251"/>
      <c r="G154" s="1256"/>
      <c r="H154" s="1256"/>
      <c r="I154" s="1256"/>
      <c r="J154" s="1256"/>
      <c r="K154" s="1256"/>
      <c r="L154" s="1256"/>
      <c r="M154" s="1256"/>
      <c r="N154" s="781"/>
      <c r="O154" s="1266" t="s">
        <v>303</v>
      </c>
      <c r="P154" s="1267"/>
      <c r="Q154" s="1267"/>
      <c r="R154" s="1267"/>
      <c r="S154" s="1267"/>
      <c r="T154" s="1267"/>
      <c r="U154" s="1267"/>
      <c r="V154" s="1267"/>
      <c r="W154" s="1267"/>
      <c r="X154" s="1267"/>
      <c r="Y154" s="1267"/>
      <c r="Z154" s="1267"/>
      <c r="AA154" s="1267"/>
      <c r="AB154" s="1267"/>
      <c r="AC154" s="1267"/>
      <c r="AD154" s="1267"/>
      <c r="AE154" s="1267"/>
      <c r="AF154" s="1267"/>
      <c r="AG154" s="1267"/>
      <c r="AH154" s="1267"/>
      <c r="AI154" s="1267"/>
      <c r="AJ154" s="1276"/>
      <c r="AK154" s="1276"/>
      <c r="AL154" s="1276"/>
      <c r="AM154" s="1032"/>
      <c r="AN154" s="1032"/>
      <c r="AO154" s="1033"/>
      <c r="AP154" s="104"/>
      <c r="AQ154" s="73"/>
      <c r="AR154" s="73"/>
      <c r="AS154" s="73"/>
      <c r="AT154" s="73"/>
      <c r="BV154" s="83"/>
      <c r="BW154" s="83"/>
      <c r="BX154" s="83"/>
      <c r="BY154" s="83"/>
      <c r="BZ154" s="83"/>
      <c r="CA154" s="83"/>
      <c r="CB154" s="83"/>
      <c r="CC154" s="83"/>
      <c r="CD154" s="83"/>
      <c r="CE154" s="83"/>
      <c r="CF154" s="27"/>
      <c r="CG154" s="27"/>
      <c r="CH154" s="27"/>
    </row>
    <row r="155" spans="3:86" s="38" customFormat="1" ht="12" customHeight="1" thickBot="1">
      <c r="C155" s="1251"/>
      <c r="D155" s="1251"/>
      <c r="E155" s="1251"/>
      <c r="F155" s="1251"/>
      <c r="G155" s="1256"/>
      <c r="H155" s="1256"/>
      <c r="I155" s="1256"/>
      <c r="J155" s="1256"/>
      <c r="K155" s="1256"/>
      <c r="L155" s="1256"/>
      <c r="M155" s="1256"/>
      <c r="N155" s="781"/>
      <c r="O155" s="1271" t="s">
        <v>301</v>
      </c>
      <c r="P155" s="1272"/>
      <c r="Q155" s="1272"/>
      <c r="R155" s="1272"/>
      <c r="S155" s="1273"/>
      <c r="T155" s="1273"/>
      <c r="U155" s="1273"/>
      <c r="V155" s="1273"/>
      <c r="W155" s="1273"/>
      <c r="X155" s="1273"/>
      <c r="Y155" s="1273"/>
      <c r="Z155" s="1273"/>
      <c r="AA155" s="1273"/>
      <c r="AB155" s="1273"/>
      <c r="AC155" s="1273"/>
      <c r="AD155" s="1273"/>
      <c r="AE155" s="1273"/>
      <c r="AF155" s="1273"/>
      <c r="AG155" s="1273"/>
      <c r="AH155" s="1273"/>
      <c r="AI155" s="292" t="s">
        <v>302</v>
      </c>
      <c r="AJ155" s="1277"/>
      <c r="AK155" s="1277"/>
      <c r="AL155" s="1277"/>
      <c r="AM155" s="1034"/>
      <c r="AN155" s="1034"/>
      <c r="AO155" s="1035"/>
      <c r="AP155" s="104"/>
      <c r="AQ155" s="73"/>
      <c r="AR155" s="73"/>
      <c r="AS155" s="73"/>
      <c r="AT155" s="73"/>
      <c r="BV155" s="83"/>
      <c r="BW155" s="83"/>
      <c r="BX155" s="83"/>
      <c r="BY155" s="83"/>
      <c r="BZ155" s="83"/>
      <c r="CA155" s="83"/>
      <c r="CB155" s="83"/>
      <c r="CC155" s="83"/>
      <c r="CD155" s="83"/>
      <c r="CE155" s="83"/>
      <c r="CF155" s="27"/>
      <c r="CG155" s="27"/>
      <c r="CH155" s="27"/>
    </row>
    <row r="156" spans="3:86" s="38" customFormat="1" ht="6.75" customHeight="1" thickBot="1">
      <c r="D156" s="20"/>
      <c r="E156" s="20"/>
      <c r="F156" s="20"/>
      <c r="G156" s="20"/>
      <c r="H156" s="20"/>
      <c r="I156" s="20"/>
      <c r="J156" s="20"/>
      <c r="K156" s="20"/>
      <c r="L156" s="20"/>
      <c r="M156" s="20"/>
      <c r="N156" s="20"/>
      <c r="O156" s="20"/>
      <c r="P156" s="20"/>
      <c r="Q156" s="20"/>
      <c r="R156" s="20"/>
      <c r="S156" s="20"/>
      <c r="T156" s="20"/>
      <c r="U156" s="20"/>
      <c r="V156" s="20"/>
      <c r="W156" s="20"/>
      <c r="X156" s="20"/>
      <c r="Y156" s="20"/>
      <c r="Z156" s="73"/>
      <c r="AA156" s="73"/>
      <c r="AB156" s="73"/>
      <c r="AC156" s="73"/>
      <c r="AD156" s="73"/>
      <c r="AE156" s="73"/>
      <c r="AF156" s="73"/>
      <c r="AS156" s="115"/>
      <c r="AT156" s="115"/>
      <c r="AU156" s="104"/>
      <c r="AV156" s="104"/>
      <c r="AW156" s="83"/>
      <c r="AX156" s="83"/>
      <c r="AY156" s="83"/>
      <c r="AZ156" s="83"/>
      <c r="BA156" s="83"/>
      <c r="BB156" s="83"/>
      <c r="BC156" s="83"/>
      <c r="BD156" s="83"/>
      <c r="BE156" s="83"/>
      <c r="BF156" s="83"/>
      <c r="BG156" s="83"/>
      <c r="BH156" s="83"/>
      <c r="BI156" s="83"/>
      <c r="BJ156" s="83"/>
      <c r="BK156" s="83"/>
      <c r="BL156" s="83"/>
      <c r="BM156" s="83"/>
      <c r="BN156" s="83"/>
      <c r="BO156" s="83"/>
      <c r="BP156" s="83"/>
      <c r="BQ156" s="83"/>
      <c r="BR156" s="83"/>
      <c r="BS156" s="83"/>
      <c r="BT156" s="83"/>
      <c r="BU156" s="83"/>
      <c r="BV156" s="83"/>
      <c r="BW156" s="83"/>
      <c r="BX156" s="83"/>
      <c r="BY156" s="83"/>
      <c r="BZ156" s="83"/>
      <c r="CA156" s="83"/>
      <c r="CB156" s="83"/>
      <c r="CC156" s="83"/>
      <c r="CD156" s="83"/>
      <c r="CE156" s="83"/>
      <c r="CF156" s="27"/>
      <c r="CG156" s="27"/>
      <c r="CH156" s="27"/>
    </row>
    <row r="157" spans="3:86" s="38" customFormat="1" ht="8.75" customHeight="1">
      <c r="C157" s="593" t="s">
        <v>277</v>
      </c>
      <c r="D157" s="594"/>
      <c r="E157" s="594"/>
      <c r="F157" s="594"/>
      <c r="G157" s="594"/>
      <c r="H157" s="594"/>
      <c r="I157" s="594"/>
      <c r="J157" s="632">
        <v>1</v>
      </c>
      <c r="K157" s="585" t="s">
        <v>98</v>
      </c>
      <c r="L157" s="585"/>
      <c r="M157" s="585"/>
      <c r="N157" s="585"/>
      <c r="O157" s="58"/>
      <c r="P157" s="147"/>
      <c r="Q157" s="147"/>
      <c r="R157" s="585" t="s">
        <v>64</v>
      </c>
      <c r="S157" s="1091"/>
      <c r="T157" s="1091"/>
      <c r="U157" s="1091"/>
      <c r="V157" s="585" t="s">
        <v>76</v>
      </c>
      <c r="W157" s="585"/>
      <c r="X157" s="617" t="s">
        <v>160</v>
      </c>
      <c r="Y157" s="617"/>
      <c r="Z157" s="617"/>
      <c r="AA157" s="617"/>
      <c r="AB157" s="617"/>
      <c r="AC157" s="617"/>
      <c r="AD157" s="617"/>
      <c r="AE157" s="617"/>
      <c r="AF157" s="609"/>
      <c r="AG157" s="609"/>
      <c r="AH157" s="585" t="s">
        <v>304</v>
      </c>
      <c r="AI157" s="585"/>
      <c r="AJ157" s="609"/>
      <c r="AK157" s="609"/>
      <c r="AL157" s="585" t="s">
        <v>305</v>
      </c>
      <c r="AM157" s="585"/>
      <c r="AN157" s="967"/>
      <c r="AS157" s="108"/>
      <c r="AT157" s="108"/>
      <c r="AU157" s="104"/>
      <c r="AV157" s="115"/>
      <c r="AW157" s="115"/>
      <c r="AX157" s="115"/>
      <c r="AY157" s="104"/>
      <c r="AZ157" s="104"/>
      <c r="BA157" s="83"/>
      <c r="BB157" s="83"/>
      <c r="BC157" s="83"/>
      <c r="BD157" s="83"/>
      <c r="BE157" s="83"/>
      <c r="BF157" s="83"/>
      <c r="BG157" s="83"/>
      <c r="BH157" s="83"/>
      <c r="BI157" s="83"/>
      <c r="BJ157" s="83"/>
      <c r="BK157" s="83"/>
      <c r="BL157" s="83"/>
      <c r="BM157" s="83"/>
      <c r="BN157" s="83"/>
      <c r="BO157" s="83"/>
      <c r="BP157" s="83"/>
      <c r="BQ157" s="83"/>
      <c r="BR157" s="83"/>
      <c r="BS157" s="83"/>
      <c r="BT157" s="83"/>
      <c r="BU157" s="83"/>
      <c r="BV157" s="83"/>
      <c r="BW157" s="83"/>
      <c r="BX157" s="83"/>
      <c r="BY157" s="83"/>
      <c r="BZ157" s="83"/>
      <c r="CA157" s="83"/>
      <c r="CB157" s="83"/>
      <c r="CC157" s="83"/>
      <c r="CD157" s="83"/>
      <c r="CE157" s="83"/>
      <c r="CF157" s="27"/>
      <c r="CG157" s="27"/>
      <c r="CH157" s="27"/>
    </row>
    <row r="158" spans="3:86" s="38" customFormat="1" ht="8.75" customHeight="1">
      <c r="C158" s="595"/>
      <c r="D158" s="596"/>
      <c r="E158" s="596"/>
      <c r="F158" s="596"/>
      <c r="G158" s="596"/>
      <c r="H158" s="596"/>
      <c r="I158" s="596"/>
      <c r="J158" s="1023"/>
      <c r="K158" s="608"/>
      <c r="L158" s="608"/>
      <c r="M158" s="608"/>
      <c r="N158" s="608"/>
      <c r="O158" s="73"/>
      <c r="P158" s="148"/>
      <c r="Q158" s="148"/>
      <c r="R158" s="608"/>
      <c r="S158" s="1024"/>
      <c r="T158" s="1024"/>
      <c r="U158" s="1024"/>
      <c r="V158" s="608"/>
      <c r="W158" s="608"/>
      <c r="X158" s="971"/>
      <c r="Y158" s="971"/>
      <c r="Z158" s="971"/>
      <c r="AA158" s="971"/>
      <c r="AB158" s="971"/>
      <c r="AC158" s="971"/>
      <c r="AD158" s="971"/>
      <c r="AE158" s="971"/>
      <c r="AF158" s="610"/>
      <c r="AG158" s="610"/>
      <c r="AH158" s="608"/>
      <c r="AI158" s="608"/>
      <c r="AJ158" s="610"/>
      <c r="AK158" s="610"/>
      <c r="AL158" s="608"/>
      <c r="AM158" s="608"/>
      <c r="AN158" s="1274"/>
      <c r="AS158" s="108"/>
      <c r="AT158" s="108"/>
      <c r="AU158" s="104"/>
      <c r="AV158" s="115"/>
      <c r="AW158" s="115"/>
      <c r="AX158" s="115"/>
      <c r="AY158" s="104"/>
      <c r="AZ158" s="104"/>
      <c r="BA158" s="104"/>
      <c r="BB158" s="104"/>
      <c r="BC158" s="104"/>
      <c r="BD158" s="104"/>
      <c r="BE158" s="104"/>
      <c r="BF158" s="104"/>
      <c r="BG158" s="83"/>
      <c r="BH158" s="83"/>
      <c r="BI158" s="83"/>
      <c r="BJ158" s="83"/>
      <c r="BK158" s="83"/>
      <c r="BL158" s="83"/>
      <c r="BM158" s="83"/>
      <c r="BN158" s="83"/>
      <c r="BO158" s="83"/>
      <c r="BP158" s="83"/>
      <c r="BQ158" s="83"/>
      <c r="BR158" s="83"/>
      <c r="BS158" s="83"/>
      <c r="BT158" s="83"/>
      <c r="BU158" s="83"/>
      <c r="BV158" s="83"/>
      <c r="BW158" s="83"/>
      <c r="BX158" s="83"/>
      <c r="BY158" s="83"/>
      <c r="BZ158" s="83"/>
      <c r="CA158" s="83"/>
      <c r="CB158" s="83"/>
      <c r="CC158" s="83"/>
      <c r="CD158" s="83"/>
      <c r="CE158" s="83"/>
      <c r="CF158" s="27"/>
      <c r="CG158" s="27"/>
      <c r="CH158" s="27"/>
    </row>
    <row r="159" spans="3:86" s="38" customFormat="1" ht="8.75" customHeight="1">
      <c r="C159" s="595"/>
      <c r="D159" s="596"/>
      <c r="E159" s="596"/>
      <c r="F159" s="596"/>
      <c r="G159" s="596"/>
      <c r="H159" s="596"/>
      <c r="I159" s="596"/>
      <c r="J159" s="1023">
        <v>2</v>
      </c>
      <c r="K159" s="614" t="s">
        <v>77</v>
      </c>
      <c r="L159" s="614"/>
      <c r="M159" s="614"/>
      <c r="N159" s="614"/>
      <c r="O159" s="614"/>
      <c r="P159" s="614"/>
      <c r="Q159" s="614"/>
      <c r="R159" s="608" t="s">
        <v>64</v>
      </c>
      <c r="S159" s="1024"/>
      <c r="T159" s="1024"/>
      <c r="U159" s="1024"/>
      <c r="V159" s="608" t="s">
        <v>76</v>
      </c>
      <c r="W159" s="608"/>
      <c r="X159" s="971" t="s">
        <v>160</v>
      </c>
      <c r="Y159" s="971"/>
      <c r="Z159" s="971"/>
      <c r="AA159" s="971"/>
      <c r="AB159" s="971"/>
      <c r="AC159" s="971"/>
      <c r="AD159" s="971"/>
      <c r="AE159" s="971"/>
      <c r="AF159" s="610"/>
      <c r="AG159" s="610"/>
      <c r="AH159" s="608" t="s">
        <v>304</v>
      </c>
      <c r="AI159" s="608"/>
      <c r="AJ159" s="610"/>
      <c r="AK159" s="610"/>
      <c r="AL159" s="608" t="s">
        <v>305</v>
      </c>
      <c r="AM159" s="608"/>
      <c r="AN159" s="1274"/>
      <c r="AO159" s="73"/>
      <c r="AP159" s="73"/>
      <c r="AS159" s="108"/>
      <c r="AT159" s="108"/>
      <c r="AU159" s="104"/>
      <c r="AV159" s="115"/>
      <c r="AW159" s="115"/>
      <c r="AX159" s="115"/>
      <c r="AY159" s="104"/>
      <c r="AZ159" s="104"/>
      <c r="BA159" s="104"/>
      <c r="BB159" s="104"/>
      <c r="BC159" s="104"/>
      <c r="BD159" s="104"/>
      <c r="BE159" s="104"/>
      <c r="BF159" s="104"/>
      <c r="BG159" s="83"/>
      <c r="BH159" s="83"/>
      <c r="BI159" s="83"/>
      <c r="BJ159" s="83"/>
      <c r="BK159" s="83"/>
      <c r="BL159" s="83"/>
      <c r="BM159" s="83"/>
      <c r="BN159" s="83"/>
      <c r="BO159" s="83"/>
      <c r="BP159" s="83"/>
      <c r="BQ159" s="83"/>
      <c r="BR159" s="83"/>
      <c r="BS159" s="83"/>
      <c r="BT159" s="83"/>
      <c r="BU159" s="83"/>
      <c r="BV159" s="83"/>
      <c r="BW159" s="83"/>
      <c r="BX159" s="83"/>
      <c r="BY159" s="83"/>
      <c r="BZ159" s="83"/>
      <c r="CA159" s="83"/>
      <c r="CB159" s="83"/>
      <c r="CC159" s="83"/>
      <c r="CD159" s="83"/>
      <c r="CE159" s="83"/>
      <c r="CF159" s="27"/>
      <c r="CG159" s="27"/>
      <c r="CH159" s="27"/>
    </row>
    <row r="160" spans="3:86" s="38" customFormat="1" ht="8.75" customHeight="1">
      <c r="C160" s="595"/>
      <c r="D160" s="596"/>
      <c r="E160" s="596"/>
      <c r="F160" s="596"/>
      <c r="G160" s="596"/>
      <c r="H160" s="596"/>
      <c r="I160" s="596"/>
      <c r="J160" s="1023"/>
      <c r="K160" s="614"/>
      <c r="L160" s="614"/>
      <c r="M160" s="614"/>
      <c r="N160" s="614"/>
      <c r="O160" s="614"/>
      <c r="P160" s="614"/>
      <c r="Q160" s="614"/>
      <c r="R160" s="608"/>
      <c r="S160" s="1024"/>
      <c r="T160" s="1024"/>
      <c r="U160" s="1024"/>
      <c r="V160" s="608"/>
      <c r="W160" s="608"/>
      <c r="X160" s="971"/>
      <c r="Y160" s="971"/>
      <c r="Z160" s="971"/>
      <c r="AA160" s="971"/>
      <c r="AB160" s="971"/>
      <c r="AC160" s="971"/>
      <c r="AD160" s="971"/>
      <c r="AE160" s="971"/>
      <c r="AF160" s="610"/>
      <c r="AG160" s="610"/>
      <c r="AH160" s="608"/>
      <c r="AI160" s="608"/>
      <c r="AJ160" s="610"/>
      <c r="AK160" s="610"/>
      <c r="AL160" s="608"/>
      <c r="AM160" s="608"/>
      <c r="AN160" s="1274"/>
      <c r="AO160" s="73"/>
      <c r="AP160" s="73"/>
      <c r="AS160" s="108"/>
      <c r="AT160" s="108"/>
      <c r="AU160" s="104"/>
      <c r="AV160" s="115"/>
      <c r="AW160" s="115"/>
      <c r="AX160" s="115"/>
      <c r="AY160" s="104"/>
      <c r="AZ160" s="104"/>
      <c r="BA160" s="104"/>
      <c r="BB160" s="104"/>
      <c r="BC160" s="104"/>
      <c r="BD160" s="104"/>
      <c r="BE160" s="104"/>
      <c r="BF160" s="104"/>
      <c r="BG160" s="83"/>
      <c r="BH160" s="83"/>
      <c r="BI160" s="83"/>
      <c r="BJ160" s="83"/>
      <c r="BK160" s="83"/>
      <c r="BL160" s="83"/>
      <c r="BM160" s="83"/>
      <c r="BN160" s="83"/>
      <c r="BO160" s="83"/>
      <c r="BP160" s="83"/>
      <c r="BQ160" s="83"/>
      <c r="BR160" s="83"/>
      <c r="BS160" s="83"/>
      <c r="BT160" s="83"/>
      <c r="BU160" s="83"/>
      <c r="BV160" s="83"/>
      <c r="BW160" s="83"/>
      <c r="BX160" s="83"/>
      <c r="BY160" s="83"/>
      <c r="BZ160" s="83"/>
      <c r="CA160" s="83"/>
      <c r="CB160" s="83"/>
      <c r="CC160" s="83"/>
      <c r="CD160" s="83"/>
      <c r="CE160" s="83"/>
      <c r="CF160" s="27"/>
      <c r="CG160" s="27"/>
      <c r="CH160" s="27"/>
    </row>
    <row r="161" spans="1:88" s="38" customFormat="1" ht="8.75" customHeight="1">
      <c r="C161" s="595"/>
      <c r="D161" s="596"/>
      <c r="E161" s="596"/>
      <c r="F161" s="596"/>
      <c r="G161" s="596"/>
      <c r="H161" s="596"/>
      <c r="I161" s="596"/>
      <c r="J161" s="1023">
        <v>3</v>
      </c>
      <c r="K161" s="608" t="s">
        <v>78</v>
      </c>
      <c r="L161" s="608"/>
      <c r="M161" s="608"/>
      <c r="N161" s="608"/>
      <c r="O161" s="73"/>
      <c r="P161" s="148"/>
      <c r="Q161" s="148"/>
      <c r="R161" s="608" t="s">
        <v>64</v>
      </c>
      <c r="S161" s="1024"/>
      <c r="T161" s="1024"/>
      <c r="U161" s="1024"/>
      <c r="V161" s="608" t="s">
        <v>76</v>
      </c>
      <c r="W161" s="608"/>
      <c r="X161" s="971" t="s">
        <v>160</v>
      </c>
      <c r="Y161" s="971"/>
      <c r="Z161" s="971"/>
      <c r="AA161" s="971"/>
      <c r="AB161" s="971"/>
      <c r="AC161" s="971"/>
      <c r="AD161" s="971"/>
      <c r="AE161" s="971"/>
      <c r="AF161" s="610"/>
      <c r="AG161" s="610"/>
      <c r="AH161" s="608" t="s">
        <v>304</v>
      </c>
      <c r="AI161" s="608"/>
      <c r="AJ161" s="610"/>
      <c r="AK161" s="610"/>
      <c r="AL161" s="608" t="s">
        <v>305</v>
      </c>
      <c r="AM161" s="608"/>
      <c r="AN161" s="1274"/>
      <c r="AS161" s="104"/>
      <c r="AT161" s="104"/>
      <c r="AU161" s="104"/>
      <c r="AV161" s="104"/>
      <c r="AW161" s="104"/>
      <c r="AX161" s="83"/>
      <c r="AY161" s="83"/>
      <c r="AZ161" s="83"/>
      <c r="BA161" s="104"/>
      <c r="BB161" s="104"/>
      <c r="BC161" s="104"/>
      <c r="BD161" s="104"/>
      <c r="BE161" s="104"/>
      <c r="BF161" s="104"/>
      <c r="BG161" s="83"/>
      <c r="BH161" s="83"/>
      <c r="BI161" s="83"/>
      <c r="BJ161" s="83"/>
      <c r="BK161" s="83"/>
      <c r="BL161" s="83"/>
      <c r="BM161" s="83"/>
      <c r="BN161" s="83"/>
      <c r="BO161" s="83"/>
      <c r="BP161" s="83"/>
      <c r="BQ161" s="83"/>
      <c r="BR161" s="83"/>
      <c r="BS161" s="83"/>
      <c r="BT161" s="83"/>
      <c r="BU161" s="83"/>
      <c r="BV161" s="83"/>
      <c r="BW161" s="83"/>
      <c r="BX161" s="83"/>
      <c r="BY161" s="83"/>
      <c r="BZ161" s="83"/>
      <c r="CA161" s="83"/>
      <c r="CB161" s="83"/>
      <c r="CC161" s="83"/>
      <c r="CD161" s="83"/>
      <c r="CE161" s="83"/>
      <c r="CF161" s="27"/>
      <c r="CG161" s="27"/>
      <c r="CH161" s="27"/>
    </row>
    <row r="162" spans="1:88" s="38" customFormat="1" ht="8.75" customHeight="1" thickBot="1">
      <c r="C162" s="597"/>
      <c r="D162" s="598"/>
      <c r="E162" s="598"/>
      <c r="F162" s="598"/>
      <c r="G162" s="598"/>
      <c r="H162" s="598"/>
      <c r="I162" s="598"/>
      <c r="J162" s="633"/>
      <c r="K162" s="586"/>
      <c r="L162" s="586"/>
      <c r="M162" s="586"/>
      <c r="N162" s="586"/>
      <c r="O162" s="56"/>
      <c r="P162" s="149"/>
      <c r="Q162" s="149"/>
      <c r="R162" s="586"/>
      <c r="S162" s="1025"/>
      <c r="T162" s="1025"/>
      <c r="U162" s="1025"/>
      <c r="V162" s="586"/>
      <c r="W162" s="586"/>
      <c r="X162" s="619"/>
      <c r="Y162" s="619"/>
      <c r="Z162" s="619"/>
      <c r="AA162" s="619"/>
      <c r="AB162" s="619"/>
      <c r="AC162" s="619"/>
      <c r="AD162" s="619"/>
      <c r="AE162" s="619"/>
      <c r="AF162" s="611"/>
      <c r="AG162" s="611"/>
      <c r="AH162" s="586"/>
      <c r="AI162" s="586"/>
      <c r="AJ162" s="611"/>
      <c r="AK162" s="611"/>
      <c r="AL162" s="586"/>
      <c r="AM162" s="586"/>
      <c r="AN162" s="968"/>
      <c r="AS162" s="104"/>
      <c r="AT162" s="104"/>
      <c r="AU162" s="104"/>
      <c r="AV162" s="104"/>
      <c r="AW162" s="104"/>
      <c r="AX162" s="83"/>
      <c r="AY162" s="83"/>
      <c r="AZ162" s="83"/>
      <c r="BA162" s="83"/>
      <c r="BB162" s="83"/>
      <c r="BC162" s="83"/>
      <c r="BD162" s="83"/>
      <c r="BE162" s="83"/>
      <c r="BF162" s="83"/>
      <c r="BG162" s="83"/>
      <c r="BH162" s="83"/>
      <c r="BI162" s="83"/>
      <c r="BJ162" s="83"/>
      <c r="BK162" s="83"/>
      <c r="BL162" s="83"/>
      <c r="BM162" s="83"/>
      <c r="BN162" s="83"/>
      <c r="BO162" s="83"/>
      <c r="BP162" s="83"/>
      <c r="BQ162" s="83"/>
      <c r="BR162" s="83"/>
      <c r="BS162" s="83"/>
      <c r="BT162" s="83"/>
      <c r="BU162" s="83"/>
      <c r="BV162" s="83"/>
      <c r="BW162" s="83"/>
      <c r="BX162" s="83"/>
      <c r="BY162" s="83"/>
      <c r="BZ162" s="83"/>
      <c r="CA162" s="83"/>
      <c r="CB162" s="83"/>
      <c r="CC162" s="83"/>
      <c r="CD162" s="83"/>
      <c r="CE162" s="83"/>
      <c r="CF162" s="27"/>
      <c r="CG162" s="27"/>
      <c r="CH162" s="27"/>
    </row>
    <row r="163" spans="1:88" ht="6" customHeight="1" thickBot="1">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row>
    <row r="164" spans="1:88" ht="12.85" customHeight="1">
      <c r="C164" s="1026" t="s">
        <v>246</v>
      </c>
      <c r="D164" s="1027"/>
      <c r="E164" s="1027"/>
      <c r="F164" s="1027"/>
      <c r="G164" s="1027"/>
      <c r="H164" s="1027"/>
      <c r="I164" s="1027"/>
      <c r="J164" s="199"/>
      <c r="K164" s="1281" t="s">
        <v>269</v>
      </c>
      <c r="L164" s="1281"/>
      <c r="M164" s="1281"/>
      <c r="N164" s="1281"/>
      <c r="O164" s="1281"/>
      <c r="P164" s="1281"/>
      <c r="Q164" s="1281"/>
      <c r="R164" s="1281"/>
      <c r="S164" s="1281"/>
      <c r="T164" s="954" t="s">
        <v>91</v>
      </c>
      <c r="U164" s="952"/>
      <c r="V164" s="952"/>
      <c r="W164" s="952"/>
      <c r="X164" s="954" t="s">
        <v>76</v>
      </c>
      <c r="Y164" s="954"/>
      <c r="Z164" s="954" t="s">
        <v>157</v>
      </c>
      <c r="AA164" s="954"/>
      <c r="AB164" s="1281" t="s">
        <v>268</v>
      </c>
      <c r="AC164" s="1281"/>
      <c r="AD164" s="1281"/>
      <c r="AE164" s="1281"/>
      <c r="AF164" s="1281"/>
      <c r="AG164" s="1281"/>
      <c r="AH164" s="1281"/>
      <c r="AI164" s="954" t="s">
        <v>91</v>
      </c>
      <c r="AJ164" s="952"/>
      <c r="AK164" s="952"/>
      <c r="AL164" s="952"/>
      <c r="AM164" s="952"/>
      <c r="AN164" s="954" t="s">
        <v>76</v>
      </c>
      <c r="AO164" s="955"/>
      <c r="AP164" s="189"/>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row>
    <row r="165" spans="1:88" ht="12.85" customHeight="1" thickBot="1">
      <c r="C165" s="1028"/>
      <c r="D165" s="1029"/>
      <c r="E165" s="1029"/>
      <c r="F165" s="1029"/>
      <c r="G165" s="1029"/>
      <c r="H165" s="1029"/>
      <c r="I165" s="1029"/>
      <c r="J165" s="200"/>
      <c r="K165" s="1282"/>
      <c r="L165" s="1282"/>
      <c r="M165" s="1282"/>
      <c r="N165" s="1282"/>
      <c r="O165" s="1282"/>
      <c r="P165" s="1282"/>
      <c r="Q165" s="1282"/>
      <c r="R165" s="1282"/>
      <c r="S165" s="1282"/>
      <c r="T165" s="956"/>
      <c r="U165" s="953"/>
      <c r="V165" s="953"/>
      <c r="W165" s="953"/>
      <c r="X165" s="956"/>
      <c r="Y165" s="956"/>
      <c r="Z165" s="956"/>
      <c r="AA165" s="956"/>
      <c r="AB165" s="1282"/>
      <c r="AC165" s="1282"/>
      <c r="AD165" s="1282"/>
      <c r="AE165" s="1282"/>
      <c r="AF165" s="1282"/>
      <c r="AG165" s="1282"/>
      <c r="AH165" s="1282"/>
      <c r="AI165" s="956"/>
      <c r="AJ165" s="953"/>
      <c r="AK165" s="953"/>
      <c r="AL165" s="953"/>
      <c r="AM165" s="953"/>
      <c r="AN165" s="956"/>
      <c r="AO165" s="957"/>
      <c r="AP165" s="189"/>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row>
    <row r="166" spans="1:88" ht="6.75" customHeight="1">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row>
    <row r="167" spans="1:88" s="4" customFormat="1" ht="15" customHeight="1">
      <c r="A167" s="2"/>
      <c r="B167" s="2" t="s">
        <v>195</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P167" s="2"/>
      <c r="BQ167" s="2"/>
    </row>
    <row r="168" spans="1:88" s="4" customFormat="1" ht="4.5" customHeight="1" thickBo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P168" s="2"/>
      <c r="BQ168" s="2"/>
    </row>
    <row r="169" spans="1:88" s="4" customFormat="1" ht="15" customHeight="1">
      <c r="A169" s="2"/>
      <c r="B169" s="2"/>
      <c r="C169" s="593" t="s">
        <v>270</v>
      </c>
      <c r="D169" s="594"/>
      <c r="E169" s="594"/>
      <c r="F169" s="594"/>
      <c r="G169" s="594"/>
      <c r="H169" s="594"/>
      <c r="I169" s="640"/>
      <c r="J169" s="620" t="s">
        <v>196</v>
      </c>
      <c r="K169" s="621"/>
      <c r="L169" s="621"/>
      <c r="M169" s="622"/>
      <c r="N169" s="632" t="s">
        <v>295</v>
      </c>
      <c r="O169" s="585"/>
      <c r="P169" s="585"/>
      <c r="Q169" s="585"/>
      <c r="R169" s="609"/>
      <c r="S169" s="609"/>
      <c r="T169" s="617" t="s">
        <v>306</v>
      </c>
      <c r="U169" s="617"/>
      <c r="V169" s="617"/>
      <c r="W169" s="617"/>
      <c r="X169" s="617"/>
      <c r="Y169" s="617"/>
      <c r="Z169" s="609"/>
      <c r="AA169" s="609"/>
      <c r="AB169" s="585" t="s">
        <v>297</v>
      </c>
      <c r="AC169" s="585"/>
      <c r="AD169" s="967"/>
      <c r="AE169" s="2"/>
      <c r="AF169" s="2"/>
      <c r="AG169" s="959" t="s">
        <v>247</v>
      </c>
      <c r="AH169" s="959"/>
      <c r="AI169" s="959"/>
      <c r="AJ169" s="959"/>
      <c r="AK169" s="959"/>
      <c r="AL169" s="959"/>
      <c r="AM169" s="959"/>
      <c r="AN169" s="959"/>
      <c r="AO169" s="959"/>
      <c r="AP169" s="959"/>
      <c r="AQ169" s="2"/>
      <c r="AR169" s="2"/>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P169" s="2"/>
      <c r="BQ169" s="2"/>
    </row>
    <row r="170" spans="1:88" s="4" customFormat="1" ht="15" customHeight="1" thickBot="1">
      <c r="A170" s="2"/>
      <c r="B170" s="2"/>
      <c r="C170" s="595"/>
      <c r="D170" s="596"/>
      <c r="E170" s="596"/>
      <c r="F170" s="596"/>
      <c r="G170" s="596"/>
      <c r="H170" s="596"/>
      <c r="I170" s="761"/>
      <c r="J170" s="958"/>
      <c r="K170" s="630"/>
      <c r="L170" s="630"/>
      <c r="M170" s="631"/>
      <c r="N170" s="1278"/>
      <c r="O170" s="1174"/>
      <c r="P170" s="1174"/>
      <c r="Q170" s="1174"/>
      <c r="R170" s="1010"/>
      <c r="S170" s="1010"/>
      <c r="T170" s="1279"/>
      <c r="U170" s="1279"/>
      <c r="V170" s="1279"/>
      <c r="W170" s="1279"/>
      <c r="X170" s="1279"/>
      <c r="Y170" s="1279"/>
      <c r="Z170" s="1010"/>
      <c r="AA170" s="1010"/>
      <c r="AB170" s="1174"/>
      <c r="AC170" s="1174"/>
      <c r="AD170" s="1280"/>
      <c r="AE170" s="2"/>
      <c r="AF170" s="2"/>
      <c r="AG170" s="959"/>
      <c r="AH170" s="959"/>
      <c r="AI170" s="959"/>
      <c r="AJ170" s="959"/>
      <c r="AK170" s="959"/>
      <c r="AL170" s="959"/>
      <c r="AM170" s="959"/>
      <c r="AN170" s="959"/>
      <c r="AO170" s="959"/>
      <c r="AP170" s="959"/>
      <c r="AQ170" s="2"/>
      <c r="AR170" s="2"/>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P170" s="2"/>
      <c r="BQ170" s="2"/>
    </row>
    <row r="171" spans="1:88" s="4" customFormat="1" ht="15" customHeight="1">
      <c r="A171" s="2"/>
      <c r="B171" s="2"/>
      <c r="C171" s="595"/>
      <c r="D171" s="596"/>
      <c r="E171" s="596"/>
      <c r="F171" s="596"/>
      <c r="G171" s="596"/>
      <c r="H171" s="596"/>
      <c r="I171" s="761"/>
      <c r="J171" s="960" t="s">
        <v>197</v>
      </c>
      <c r="K171" s="594"/>
      <c r="L171" s="594"/>
      <c r="M171" s="640"/>
      <c r="N171" s="632" t="s">
        <v>295</v>
      </c>
      <c r="O171" s="585"/>
      <c r="P171" s="585"/>
      <c r="Q171" s="585"/>
      <c r="R171" s="609"/>
      <c r="S171" s="609"/>
      <c r="T171" s="617" t="s">
        <v>306</v>
      </c>
      <c r="U171" s="617"/>
      <c r="V171" s="617"/>
      <c r="W171" s="617"/>
      <c r="X171" s="617"/>
      <c r="Y171" s="617"/>
      <c r="Z171" s="609"/>
      <c r="AA171" s="609"/>
      <c r="AB171" s="585" t="s">
        <v>297</v>
      </c>
      <c r="AC171" s="585"/>
      <c r="AD171" s="967"/>
      <c r="AE171" s="2"/>
      <c r="AF171" s="2"/>
      <c r="AG171" s="959"/>
      <c r="AH171" s="959"/>
      <c r="AI171" s="959"/>
      <c r="AJ171" s="959"/>
      <c r="AK171" s="959"/>
      <c r="AL171" s="959"/>
      <c r="AM171" s="959"/>
      <c r="AN171" s="959"/>
      <c r="AO171" s="959"/>
      <c r="AP171" s="959"/>
      <c r="AQ171" s="2"/>
      <c r="AR171" s="2"/>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P171" s="2"/>
      <c r="BQ171" s="2"/>
    </row>
    <row r="172" spans="1:88" s="4" customFormat="1" ht="15" customHeight="1" thickBot="1">
      <c r="A172" s="2"/>
      <c r="B172" s="2"/>
      <c r="C172" s="595"/>
      <c r="D172" s="596"/>
      <c r="E172" s="596"/>
      <c r="F172" s="596"/>
      <c r="G172" s="596"/>
      <c r="H172" s="596"/>
      <c r="I172" s="761"/>
      <c r="J172" s="961"/>
      <c r="K172" s="598"/>
      <c r="L172" s="598"/>
      <c r="M172" s="641"/>
      <c r="N172" s="1278"/>
      <c r="O172" s="1174"/>
      <c r="P172" s="1174"/>
      <c r="Q172" s="1174"/>
      <c r="R172" s="1010"/>
      <c r="S172" s="1010"/>
      <c r="T172" s="1279"/>
      <c r="U172" s="1279"/>
      <c r="V172" s="1279"/>
      <c r="W172" s="1279"/>
      <c r="X172" s="1279"/>
      <c r="Y172" s="1279"/>
      <c r="Z172" s="1010"/>
      <c r="AA172" s="1010"/>
      <c r="AB172" s="1174"/>
      <c r="AC172" s="1174"/>
      <c r="AD172" s="1280"/>
      <c r="AE172" s="2"/>
      <c r="AF172" s="2"/>
      <c r="AG172" s="959"/>
      <c r="AH172" s="959"/>
      <c r="AI172" s="959"/>
      <c r="AJ172" s="959"/>
      <c r="AK172" s="959"/>
      <c r="AL172" s="959"/>
      <c r="AM172" s="959"/>
      <c r="AN172" s="959"/>
      <c r="AO172" s="959"/>
      <c r="AP172" s="959"/>
      <c r="AQ172" s="2"/>
      <c r="AR172" s="2"/>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I172" s="2"/>
      <c r="CJ172" s="2"/>
    </row>
    <row r="173" spans="1:88" s="4" customFormat="1" ht="15" customHeight="1">
      <c r="A173" s="2"/>
      <c r="B173" s="2"/>
      <c r="C173" s="595"/>
      <c r="D173" s="596"/>
      <c r="E173" s="596"/>
      <c r="F173" s="596"/>
      <c r="G173" s="596"/>
      <c r="H173" s="596"/>
      <c r="I173" s="761"/>
      <c r="J173" s="962" t="s">
        <v>198</v>
      </c>
      <c r="K173" s="776"/>
      <c r="L173" s="776"/>
      <c r="M173" s="963"/>
      <c r="N173" s="632" t="s">
        <v>295</v>
      </c>
      <c r="O173" s="585"/>
      <c r="P173" s="585"/>
      <c r="Q173" s="585"/>
      <c r="R173" s="609"/>
      <c r="S173" s="609"/>
      <c r="T173" s="617" t="s">
        <v>306</v>
      </c>
      <c r="U173" s="617"/>
      <c r="V173" s="617"/>
      <c r="W173" s="617"/>
      <c r="X173" s="617"/>
      <c r="Y173" s="617"/>
      <c r="Z173" s="609"/>
      <c r="AA173" s="609"/>
      <c r="AB173" s="585" t="s">
        <v>297</v>
      </c>
      <c r="AC173" s="585"/>
      <c r="AD173" s="967"/>
      <c r="AE173" s="2"/>
      <c r="AF173" s="2"/>
      <c r="AG173" s="959"/>
      <c r="AH173" s="959"/>
      <c r="AI173" s="959"/>
      <c r="AJ173" s="959"/>
      <c r="AK173" s="959"/>
      <c r="AL173" s="959"/>
      <c r="AM173" s="959"/>
      <c r="AN173" s="959"/>
      <c r="AO173" s="959"/>
      <c r="AP173" s="959"/>
      <c r="AQ173" s="2"/>
      <c r="AR173" s="2"/>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I173" s="2"/>
      <c r="CJ173" s="2"/>
    </row>
    <row r="174" spans="1:88" s="4" customFormat="1" ht="15" customHeight="1" thickBot="1">
      <c r="A174" s="2"/>
      <c r="B174" s="2"/>
      <c r="C174" s="595"/>
      <c r="D174" s="596"/>
      <c r="E174" s="596"/>
      <c r="F174" s="596"/>
      <c r="G174" s="596"/>
      <c r="H174" s="596"/>
      <c r="I174" s="761"/>
      <c r="J174" s="964"/>
      <c r="K174" s="965"/>
      <c r="L174" s="965"/>
      <c r="M174" s="966"/>
      <c r="N174" s="633"/>
      <c r="O174" s="586"/>
      <c r="P174" s="586"/>
      <c r="Q174" s="586"/>
      <c r="R174" s="611"/>
      <c r="S174" s="611"/>
      <c r="T174" s="619"/>
      <c r="U174" s="619"/>
      <c r="V174" s="619"/>
      <c r="W174" s="619"/>
      <c r="X174" s="619"/>
      <c r="Y174" s="619"/>
      <c r="Z174" s="611"/>
      <c r="AA174" s="611"/>
      <c r="AB174" s="586"/>
      <c r="AC174" s="586"/>
      <c r="AD174" s="968"/>
      <c r="AE174" s="2"/>
      <c r="AF174" s="2"/>
      <c r="AG174" s="959"/>
      <c r="AH174" s="959"/>
      <c r="AI174" s="959"/>
      <c r="AJ174" s="959"/>
      <c r="AK174" s="959"/>
      <c r="AL174" s="959"/>
      <c r="AM174" s="959"/>
      <c r="AN174" s="959"/>
      <c r="AO174" s="959"/>
      <c r="AP174" s="959"/>
      <c r="AQ174" s="2"/>
      <c r="AR174" s="2"/>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I174" s="2"/>
      <c r="CJ174" s="2"/>
    </row>
    <row r="175" spans="1:88" s="4" customFormat="1" ht="15" customHeight="1" thickBot="1">
      <c r="A175" s="2"/>
      <c r="B175" s="2"/>
      <c r="C175" s="254"/>
      <c r="D175" s="254"/>
      <c r="E175" s="254"/>
      <c r="F175" s="254"/>
      <c r="G175" s="254"/>
      <c r="H175" s="254"/>
      <c r="I175" s="254"/>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I175" s="2"/>
      <c r="CJ175" s="2"/>
    </row>
    <row r="176" spans="1:88" s="4" customFormat="1" ht="16.5" customHeight="1">
      <c r="A176" s="2"/>
      <c r="B176" s="2"/>
      <c r="C176" s="593" t="s">
        <v>199</v>
      </c>
      <c r="D176" s="594"/>
      <c r="E176" s="594"/>
      <c r="F176" s="594"/>
      <c r="G176" s="640"/>
      <c r="H176" s="616" t="s">
        <v>200</v>
      </c>
      <c r="I176" s="617"/>
      <c r="J176" s="617"/>
      <c r="K176" s="617"/>
      <c r="L176" s="617"/>
      <c r="M176" s="617"/>
      <c r="N176" s="617"/>
      <c r="O176" s="617"/>
      <c r="P176" s="617"/>
      <c r="Q176" s="617"/>
      <c r="R176" s="617"/>
      <c r="S176" s="617"/>
      <c r="T176" s="969"/>
      <c r="U176" s="1253" t="s">
        <v>280</v>
      </c>
      <c r="V176" s="1253"/>
      <c r="W176" s="1253"/>
      <c r="X176" s="1030"/>
      <c r="Y176" s="1030"/>
      <c r="Z176" s="1031"/>
      <c r="AQ176" s="2"/>
      <c r="AR176" s="2"/>
      <c r="AS176" s="100"/>
      <c r="AT176" s="100"/>
      <c r="AU176" s="100"/>
      <c r="AV176" s="100"/>
      <c r="AW176" s="100"/>
      <c r="AX176" s="100"/>
      <c r="AY176" s="27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I176" s="2"/>
      <c r="CJ176" s="2"/>
    </row>
    <row r="177" spans="1:88" s="4" customFormat="1" ht="16.5" customHeight="1">
      <c r="A177" s="2"/>
      <c r="B177" s="2"/>
      <c r="C177" s="595"/>
      <c r="D177" s="596"/>
      <c r="E177" s="596"/>
      <c r="F177" s="596"/>
      <c r="G177" s="761"/>
      <c r="H177" s="970" t="s">
        <v>201</v>
      </c>
      <c r="I177" s="971"/>
      <c r="J177" s="971"/>
      <c r="K177" s="971"/>
      <c r="L177" s="971"/>
      <c r="M177" s="971"/>
      <c r="N177" s="971"/>
      <c r="O177" s="971"/>
      <c r="P177" s="971"/>
      <c r="Q177" s="971"/>
      <c r="R177" s="971"/>
      <c r="S177" s="971"/>
      <c r="T177" s="972"/>
      <c r="U177" s="1254"/>
      <c r="V177" s="1254"/>
      <c r="W177" s="1254"/>
      <c r="X177" s="1032"/>
      <c r="Y177" s="1032"/>
      <c r="Z177" s="1033"/>
      <c r="AQ177" s="2"/>
      <c r="AR177" s="2"/>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I177" s="2"/>
      <c r="CJ177" s="2"/>
    </row>
    <row r="178" spans="1:88" s="4" customFormat="1" ht="16.5" customHeight="1" thickBot="1">
      <c r="A178" s="2"/>
      <c r="B178" s="2"/>
      <c r="C178" s="595"/>
      <c r="D178" s="596"/>
      <c r="E178" s="596"/>
      <c r="F178" s="596"/>
      <c r="G178" s="761"/>
      <c r="H178" s="970" t="s">
        <v>231</v>
      </c>
      <c r="I178" s="971"/>
      <c r="J178" s="971"/>
      <c r="K178" s="971"/>
      <c r="L178" s="971"/>
      <c r="M178" s="971"/>
      <c r="N178" s="971"/>
      <c r="O178" s="971"/>
      <c r="P178" s="971"/>
      <c r="Q178" s="971"/>
      <c r="R178" s="971"/>
      <c r="S178" s="971"/>
      <c r="T178" s="972"/>
      <c r="U178" s="1255"/>
      <c r="V178" s="1255"/>
      <c r="W178" s="1255"/>
      <c r="X178" s="1034"/>
      <c r="Y178" s="1034"/>
      <c r="Z178" s="1035"/>
      <c r="AQ178" s="2"/>
      <c r="AR178" s="2"/>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I178" s="2"/>
      <c r="CJ178" s="2"/>
    </row>
    <row r="179" spans="1:88" s="4" customFormat="1" ht="16.5" customHeight="1">
      <c r="A179" s="2"/>
      <c r="B179" s="2"/>
      <c r="C179" s="254"/>
      <c r="D179" s="254"/>
      <c r="E179" s="254"/>
      <c r="F179" s="254"/>
      <c r="G179" s="254"/>
      <c r="H179" s="255"/>
      <c r="I179" s="255"/>
      <c r="J179" s="58"/>
      <c r="K179" s="58"/>
      <c r="L179" s="58"/>
      <c r="M179" s="58"/>
      <c r="N179" s="58"/>
      <c r="O179" s="58"/>
      <c r="P179" s="58"/>
      <c r="Q179" s="58"/>
      <c r="R179" s="58"/>
      <c r="S179" s="58"/>
      <c r="T179" s="58"/>
      <c r="U179" s="73"/>
      <c r="V179" s="108"/>
      <c r="W179" s="976"/>
      <c r="X179" s="976"/>
      <c r="Y179" s="976"/>
      <c r="Z179" s="976"/>
      <c r="AA179" s="976"/>
      <c r="AB179" s="976"/>
      <c r="AC179" s="976"/>
      <c r="AD179" s="976"/>
      <c r="AE179" s="976"/>
      <c r="AF179" s="976"/>
      <c r="AG179" s="976"/>
      <c r="AH179" s="976"/>
      <c r="AI179" s="976"/>
      <c r="AJ179" s="976"/>
      <c r="AK179" s="976"/>
      <c r="AL179" s="976"/>
      <c r="AM179" s="976"/>
      <c r="AN179" s="976"/>
      <c r="AO179" s="976"/>
      <c r="AP179" s="976"/>
      <c r="AQ179" s="2"/>
      <c r="AR179" s="2"/>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I179" s="2"/>
      <c r="CJ179" s="2"/>
    </row>
    <row r="180" spans="1:88" s="4" customFormat="1" ht="16.5" customHeight="1" thickBot="1">
      <c r="A180" s="2"/>
      <c r="B180" s="2"/>
      <c r="C180" s="104" t="s">
        <v>312</v>
      </c>
      <c r="D180" s="108"/>
      <c r="E180" s="108"/>
      <c r="F180" s="108"/>
      <c r="G180" s="108"/>
      <c r="H180" s="104"/>
      <c r="I180" s="104"/>
      <c r="J180" s="73"/>
      <c r="K180" s="73"/>
      <c r="L180" s="73"/>
      <c r="M180" s="73"/>
      <c r="N180" s="73"/>
      <c r="O180" s="73"/>
      <c r="P180" s="73"/>
      <c r="Q180" s="73"/>
      <c r="R180" s="73"/>
      <c r="S180" s="73"/>
      <c r="T180" s="73"/>
      <c r="U180" s="73"/>
      <c r="V180" s="108"/>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2"/>
      <c r="AR180" s="2"/>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I180" s="2"/>
      <c r="CJ180" s="2"/>
    </row>
    <row r="181" spans="1:88" s="4" customFormat="1" ht="16.5" customHeight="1">
      <c r="A181" s="2"/>
      <c r="B181" s="2"/>
      <c r="C181" s="593" t="s">
        <v>307</v>
      </c>
      <c r="D181" s="594"/>
      <c r="E181" s="594"/>
      <c r="F181" s="594"/>
      <c r="G181" s="640"/>
      <c r="H181" s="286" t="s">
        <v>202</v>
      </c>
      <c r="I181" s="255"/>
      <c r="J181" s="58"/>
      <c r="K181" s="58"/>
      <c r="L181" s="58"/>
      <c r="M181" s="58"/>
      <c r="N181" s="58"/>
      <c r="O181" s="58"/>
      <c r="P181" s="58"/>
      <c r="Q181" s="58"/>
      <c r="R181" s="58"/>
      <c r="S181" s="58"/>
      <c r="T181" s="58"/>
      <c r="U181" s="58"/>
      <c r="V181" s="290"/>
      <c r="W181" s="293"/>
      <c r="X181" s="293"/>
      <c r="Y181" s="293"/>
      <c r="Z181" s="293"/>
      <c r="AA181" s="293"/>
      <c r="AB181" s="293"/>
      <c r="AC181" s="293"/>
      <c r="AD181" s="293"/>
      <c r="AE181" s="293"/>
      <c r="AF181" s="294"/>
      <c r="AG181" s="1218" t="s">
        <v>280</v>
      </c>
      <c r="AH181" s="1219"/>
      <c r="AI181" s="1220"/>
      <c r="AJ181" s="635"/>
      <c r="AK181" s="635"/>
      <c r="AL181" s="636"/>
      <c r="AM181" s="169"/>
      <c r="AN181" s="169"/>
      <c r="AO181" s="169"/>
      <c r="AP181" s="169"/>
      <c r="AQ181" s="2"/>
      <c r="AR181" s="2"/>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I181" s="2"/>
      <c r="CJ181" s="2"/>
    </row>
    <row r="182" spans="1:88" s="4" customFormat="1" ht="16.5" customHeight="1">
      <c r="A182" s="2"/>
      <c r="B182" s="2"/>
      <c r="C182" s="595"/>
      <c r="D182" s="596"/>
      <c r="E182" s="596"/>
      <c r="F182" s="596"/>
      <c r="G182" s="761"/>
      <c r="H182" s="287" t="s">
        <v>308</v>
      </c>
      <c r="I182" s="104"/>
      <c r="J182" s="73"/>
      <c r="K182" s="73"/>
      <c r="L182" s="73"/>
      <c r="M182" s="73"/>
      <c r="N182" s="73"/>
      <c r="O182" s="73"/>
      <c r="P182" s="73"/>
      <c r="Q182" s="73"/>
      <c r="R182" s="73"/>
      <c r="S182" s="73"/>
      <c r="T182" s="73"/>
      <c r="U182" s="73"/>
      <c r="V182" s="108"/>
      <c r="W182" s="67"/>
      <c r="X182" s="67"/>
      <c r="Y182" s="67"/>
      <c r="Z182" s="67"/>
      <c r="AA182" s="67"/>
      <c r="AB182" s="67"/>
      <c r="AC182" s="67"/>
      <c r="AD182" s="67"/>
      <c r="AE182" s="67"/>
      <c r="AF182" s="295"/>
      <c r="AG182" s="1221"/>
      <c r="AH182" s="1222"/>
      <c r="AI182" s="1223"/>
      <c r="AJ182" s="779"/>
      <c r="AK182" s="779"/>
      <c r="AL182" s="780"/>
      <c r="AM182" s="169"/>
      <c r="AN182" s="169"/>
      <c r="AO182" s="169"/>
      <c r="AP182" s="169"/>
      <c r="AQ182" s="2"/>
      <c r="AR182" s="2"/>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I182" s="2"/>
      <c r="CJ182" s="2"/>
    </row>
    <row r="183" spans="1:88" s="4" customFormat="1" ht="16.5" customHeight="1">
      <c r="A183" s="2"/>
      <c r="B183" s="2"/>
      <c r="C183" s="595"/>
      <c r="D183" s="596"/>
      <c r="E183" s="596"/>
      <c r="F183" s="596"/>
      <c r="G183" s="761"/>
      <c r="H183" s="287" t="s">
        <v>309</v>
      </c>
      <c r="I183" s="104"/>
      <c r="J183" s="73"/>
      <c r="K183" s="73"/>
      <c r="L183" s="73"/>
      <c r="M183" s="73"/>
      <c r="N183" s="73"/>
      <c r="O183" s="73"/>
      <c r="P183" s="73"/>
      <c r="Q183" s="73"/>
      <c r="R183" s="73"/>
      <c r="S183" s="73"/>
      <c r="T183" s="73"/>
      <c r="U183" s="73"/>
      <c r="V183" s="108"/>
      <c r="W183" s="67"/>
      <c r="X183" s="67"/>
      <c r="Y183" s="67"/>
      <c r="Z183" s="67"/>
      <c r="AA183" s="67"/>
      <c r="AB183" s="67"/>
      <c r="AC183" s="67"/>
      <c r="AD183" s="67"/>
      <c r="AE183" s="67"/>
      <c r="AF183" s="295"/>
      <c r="AG183" s="1221"/>
      <c r="AH183" s="1222"/>
      <c r="AI183" s="1223"/>
      <c r="AJ183" s="779"/>
      <c r="AK183" s="779"/>
      <c r="AL183" s="780"/>
      <c r="AM183" s="169"/>
      <c r="AN183" s="169"/>
      <c r="AO183" s="169"/>
      <c r="AP183" s="169"/>
      <c r="AQ183" s="2"/>
      <c r="AR183" s="2"/>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I183" s="2"/>
      <c r="CJ183" s="2"/>
    </row>
    <row r="184" spans="1:88" s="4" customFormat="1" ht="16.5" customHeight="1">
      <c r="A184" s="2"/>
      <c r="B184" s="2"/>
      <c r="C184" s="595"/>
      <c r="D184" s="596"/>
      <c r="E184" s="596"/>
      <c r="F184" s="596"/>
      <c r="G184" s="761"/>
      <c r="H184" s="287" t="s">
        <v>310</v>
      </c>
      <c r="I184" s="104"/>
      <c r="J184" s="73"/>
      <c r="K184" s="73"/>
      <c r="L184" s="73"/>
      <c r="M184" s="73"/>
      <c r="N184" s="73"/>
      <c r="O184" s="73"/>
      <c r="P184" s="73"/>
      <c r="Q184" s="73"/>
      <c r="R184" s="73"/>
      <c r="S184" s="73"/>
      <c r="T184" s="73"/>
      <c r="U184" s="73"/>
      <c r="V184" s="108"/>
      <c r="W184" s="67"/>
      <c r="X184" s="67"/>
      <c r="Y184" s="67"/>
      <c r="Z184" s="67"/>
      <c r="AA184" s="67"/>
      <c r="AB184" s="67"/>
      <c r="AC184" s="67"/>
      <c r="AD184" s="67"/>
      <c r="AE184" s="67"/>
      <c r="AF184" s="295"/>
      <c r="AG184" s="1221"/>
      <c r="AH184" s="1222"/>
      <c r="AI184" s="1223"/>
      <c r="AJ184" s="779"/>
      <c r="AK184" s="779"/>
      <c r="AL184" s="780"/>
      <c r="AM184" s="169"/>
      <c r="AN184" s="169"/>
      <c r="AO184" s="169"/>
      <c r="AP184" s="169"/>
      <c r="AQ184" s="2"/>
      <c r="AR184" s="2"/>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I184" s="2"/>
      <c r="CJ184" s="2"/>
    </row>
    <row r="185" spans="1:88" s="4" customFormat="1" ht="16.5" customHeight="1" thickBot="1">
      <c r="A185" s="2"/>
      <c r="B185" s="2"/>
      <c r="C185" s="597"/>
      <c r="D185" s="598"/>
      <c r="E185" s="598"/>
      <c r="F185" s="598"/>
      <c r="G185" s="641"/>
      <c r="H185" s="296" t="s">
        <v>311</v>
      </c>
      <c r="I185" s="292"/>
      <c r="J185" s="56"/>
      <c r="K185" s="56"/>
      <c r="L185" s="56"/>
      <c r="M185" s="56"/>
      <c r="N185" s="709"/>
      <c r="O185" s="709"/>
      <c r="P185" s="709"/>
      <c r="Q185" s="709"/>
      <c r="R185" s="709"/>
      <c r="S185" s="709"/>
      <c r="T185" s="709"/>
      <c r="U185" s="709"/>
      <c r="V185" s="709"/>
      <c r="W185" s="709"/>
      <c r="X185" s="709"/>
      <c r="Y185" s="709"/>
      <c r="Z185" s="709"/>
      <c r="AA185" s="709"/>
      <c r="AB185" s="709"/>
      <c r="AC185" s="709"/>
      <c r="AD185" s="709"/>
      <c r="AE185" s="709"/>
      <c r="AF185" s="297" t="s">
        <v>65</v>
      </c>
      <c r="AG185" s="1224"/>
      <c r="AH185" s="1225"/>
      <c r="AI185" s="1226"/>
      <c r="AJ185" s="638"/>
      <c r="AK185" s="638"/>
      <c r="AL185" s="639"/>
      <c r="AM185" s="169"/>
      <c r="AN185" s="169"/>
      <c r="AO185" s="169"/>
      <c r="AP185" s="169"/>
      <c r="AQ185" s="2"/>
      <c r="AR185" s="2"/>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I185" s="2"/>
      <c r="CJ185" s="2"/>
    </row>
    <row r="186" spans="1:88" ht="12" customHeight="1">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row>
    <row r="187" spans="1:88">
      <c r="B187" s="2" t="s">
        <v>278</v>
      </c>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row>
    <row r="188" spans="1:88" ht="5.25" customHeight="1" thickBot="1">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row>
    <row r="189" spans="1:88" s="38" customFormat="1" ht="13.5" customHeight="1">
      <c r="C189" s="827" t="s">
        <v>116</v>
      </c>
      <c r="D189" s="828"/>
      <c r="E189" s="828"/>
      <c r="F189" s="828"/>
      <c r="G189" s="828"/>
      <c r="H189" s="828"/>
      <c r="I189" s="751" t="s">
        <v>313</v>
      </c>
      <c r="J189" s="752"/>
      <c r="K189" s="752"/>
      <c r="L189" s="752"/>
      <c r="M189" s="752"/>
      <c r="N189" s="752"/>
      <c r="O189" s="752"/>
      <c r="P189" s="1285"/>
      <c r="Q189" s="1002" t="s">
        <v>280</v>
      </c>
      <c r="R189" s="1002"/>
      <c r="S189" s="1003"/>
      <c r="T189" s="635"/>
      <c r="U189" s="635"/>
      <c r="V189" s="636"/>
      <c r="W189" s="82"/>
      <c r="X189" s="298" t="s">
        <v>314</v>
      </c>
      <c r="Y189" s="289"/>
      <c r="Z189" s="289"/>
      <c r="AA189" s="289"/>
      <c r="AB189" s="289"/>
      <c r="AC189" s="289"/>
      <c r="AD189" s="289"/>
      <c r="AE189" s="289"/>
      <c r="AF189" s="289"/>
      <c r="AG189" s="289"/>
      <c r="AH189" s="289"/>
      <c r="AI189" s="45"/>
      <c r="AN189" s="104"/>
      <c r="AO189" s="104"/>
      <c r="AP189" s="104"/>
      <c r="AQ189" s="104"/>
      <c r="AR189" s="104"/>
      <c r="AS189" s="104"/>
      <c r="AT189" s="104"/>
      <c r="AU189" s="104"/>
      <c r="AV189" s="104"/>
      <c r="AW189" s="83"/>
      <c r="AX189" s="83"/>
      <c r="AY189" s="83"/>
      <c r="AZ189" s="83"/>
      <c r="BA189" s="83"/>
      <c r="BB189" s="83"/>
      <c r="BC189" s="83"/>
      <c r="BD189" s="83"/>
      <c r="BE189" s="83"/>
      <c r="BF189" s="83"/>
      <c r="BG189" s="83"/>
      <c r="BH189" s="83"/>
      <c r="BI189" s="83"/>
      <c r="BJ189" s="83"/>
      <c r="BK189" s="83"/>
      <c r="BL189" s="83"/>
      <c r="BM189" s="83"/>
      <c r="BN189" s="83"/>
      <c r="BO189" s="83"/>
      <c r="BP189" s="83"/>
      <c r="BQ189" s="83"/>
      <c r="BR189" s="83"/>
      <c r="BS189" s="83"/>
      <c r="BT189" s="83"/>
      <c r="BU189" s="83"/>
      <c r="BV189" s="83"/>
      <c r="BW189" s="83"/>
      <c r="BX189" s="83"/>
      <c r="BY189" s="83"/>
      <c r="BZ189" s="83"/>
      <c r="CA189" s="27"/>
      <c r="CB189" s="27"/>
      <c r="CC189" s="27"/>
    </row>
    <row r="190" spans="1:88" s="38" customFormat="1" ht="14.25" customHeight="1" thickBot="1">
      <c r="C190" s="1283"/>
      <c r="D190" s="1284"/>
      <c r="E190" s="1284"/>
      <c r="F190" s="1284"/>
      <c r="G190" s="1284"/>
      <c r="H190" s="1284"/>
      <c r="I190" s="755"/>
      <c r="J190" s="756"/>
      <c r="K190" s="756"/>
      <c r="L190" s="756"/>
      <c r="M190" s="756"/>
      <c r="N190" s="756"/>
      <c r="O190" s="756"/>
      <c r="P190" s="1286"/>
      <c r="Q190" s="1287"/>
      <c r="R190" s="1287"/>
      <c r="S190" s="1288"/>
      <c r="T190" s="638"/>
      <c r="U190" s="638"/>
      <c r="V190" s="639"/>
      <c r="W190" s="82"/>
      <c r="X190" s="299"/>
      <c r="Y190" s="288"/>
      <c r="Z190" s="288" t="s">
        <v>315</v>
      </c>
      <c r="AA190" s="288"/>
      <c r="AB190" s="288"/>
      <c r="AC190" s="288"/>
      <c r="AD190" s="288"/>
      <c r="AE190" s="1010"/>
      <c r="AF190" s="1010"/>
      <c r="AG190" s="1010"/>
      <c r="AH190" s="288" t="s">
        <v>298</v>
      </c>
      <c r="AI190" s="44"/>
      <c r="AN190" s="104"/>
      <c r="AO190" s="104"/>
      <c r="AP190" s="104"/>
      <c r="AQ190" s="104"/>
      <c r="AR190" s="104"/>
      <c r="AS190" s="270"/>
      <c r="AT190" s="270"/>
      <c r="AU190" s="270"/>
      <c r="AV190" s="270"/>
      <c r="AW190" s="270"/>
      <c r="AX190" s="270"/>
      <c r="AY190" s="270"/>
      <c r="AZ190" s="270"/>
      <c r="BA190" s="270"/>
      <c r="BB190" s="270"/>
      <c r="BC190" s="270"/>
      <c r="BD190" s="270"/>
      <c r="BE190" s="270"/>
      <c r="BF190" s="270"/>
      <c r="BG190" s="270"/>
      <c r="BH190" s="270"/>
      <c r="BI190" s="270"/>
      <c r="BJ190" s="83"/>
      <c r="BK190" s="83"/>
      <c r="BL190" s="83"/>
      <c r="BM190" s="83"/>
      <c r="BN190" s="83"/>
      <c r="BO190" s="83"/>
      <c r="BP190" s="83"/>
      <c r="BQ190" s="83"/>
      <c r="BR190" s="83"/>
      <c r="BS190" s="83"/>
      <c r="BT190" s="83"/>
      <c r="BU190" s="83"/>
      <c r="BV190" s="83"/>
      <c r="BW190" s="83"/>
      <c r="BX190" s="83"/>
      <c r="BY190" s="83"/>
      <c r="BZ190" s="83"/>
      <c r="CA190" s="27"/>
      <c r="CB190" s="27"/>
      <c r="CC190" s="27"/>
    </row>
    <row r="191" spans="1:88" ht="16.5" customHeight="1">
      <c r="U191" s="169"/>
      <c r="AX191" s="270"/>
      <c r="AY191" s="270"/>
      <c r="AZ191" s="270"/>
      <c r="BA191" s="270"/>
      <c r="BB191" s="270"/>
      <c r="BC191" s="270"/>
      <c r="BD191" s="270"/>
      <c r="BE191" s="270"/>
      <c r="BF191" s="270"/>
      <c r="BG191" s="270"/>
      <c r="BH191" s="270"/>
      <c r="BI191" s="270"/>
      <c r="BJ191" s="270"/>
      <c r="BK191" s="270"/>
      <c r="BL191" s="270"/>
      <c r="BM191" s="270"/>
      <c r="BN191" s="100"/>
      <c r="BO191" s="100"/>
      <c r="BP191" s="100"/>
      <c r="BQ191" s="100"/>
      <c r="BR191" s="100"/>
      <c r="BS191" s="100"/>
      <c r="BT191" s="100"/>
      <c r="BU191" s="100"/>
      <c r="BV191" s="100"/>
      <c r="BW191" s="100"/>
      <c r="BX191" s="100"/>
      <c r="BY191" s="100"/>
      <c r="BZ191" s="100"/>
      <c r="CA191" s="100"/>
      <c r="CB191" s="100"/>
      <c r="CC191" s="100"/>
      <c r="CD191" s="100"/>
      <c r="CE191" s="100"/>
    </row>
    <row r="192" spans="1:88">
      <c r="B192" s="17" t="s">
        <v>227</v>
      </c>
      <c r="C192" s="17"/>
      <c r="D192" s="17"/>
      <c r="E192" s="17"/>
      <c r="F192" s="17"/>
      <c r="G192" s="17"/>
      <c r="H192" s="17"/>
      <c r="I192" s="17"/>
      <c r="J192" s="17"/>
      <c r="K192" s="17"/>
      <c r="L192" s="17"/>
      <c r="M192" s="17"/>
      <c r="N192" s="17"/>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row>
    <row r="193" spans="2:86" ht="5.25" customHeight="1" thickBot="1">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row>
    <row r="194" spans="2:86" s="38" customFormat="1" ht="17.100000000000001" customHeight="1">
      <c r="C194" s="626" t="s">
        <v>27</v>
      </c>
      <c r="D194" s="627"/>
      <c r="E194" s="627"/>
      <c r="F194" s="627"/>
      <c r="G194" s="627"/>
      <c r="H194" s="627"/>
      <c r="I194" s="627"/>
      <c r="J194" s="627"/>
      <c r="K194" s="627"/>
      <c r="L194" s="627"/>
      <c r="M194" s="628"/>
      <c r="N194" s="57" t="s">
        <v>106</v>
      </c>
      <c r="O194" s="58"/>
      <c r="P194" s="58"/>
      <c r="Q194" s="58"/>
      <c r="R194" s="58"/>
      <c r="S194" s="58"/>
      <c r="T194" s="58"/>
      <c r="U194" s="25"/>
      <c r="V194" s="1253" t="s">
        <v>280</v>
      </c>
      <c r="W194" s="1253"/>
      <c r="X194" s="1253"/>
      <c r="Y194" s="1030"/>
      <c r="Z194" s="1030"/>
      <c r="AA194" s="1031"/>
      <c r="AB194" s="104"/>
      <c r="AC194" s="104"/>
      <c r="AD194" s="104"/>
      <c r="AE194" s="104"/>
      <c r="AF194" s="104"/>
      <c r="AG194" s="104"/>
      <c r="AH194" s="104"/>
      <c r="AI194" s="104"/>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c r="BI194" s="83"/>
      <c r="BJ194" s="83"/>
      <c r="BK194" s="83"/>
      <c r="BL194" s="83"/>
      <c r="BM194" s="27"/>
      <c r="BN194" s="27"/>
      <c r="BO194" s="27"/>
    </row>
    <row r="195" spans="2:86" s="38" customFormat="1" ht="17.100000000000001" customHeight="1">
      <c r="C195" s="643"/>
      <c r="D195" s="644"/>
      <c r="E195" s="644"/>
      <c r="F195" s="644"/>
      <c r="G195" s="644"/>
      <c r="H195" s="644"/>
      <c r="I195" s="644"/>
      <c r="J195" s="644"/>
      <c r="K195" s="644"/>
      <c r="L195" s="644"/>
      <c r="M195" s="645"/>
      <c r="N195" s="82" t="s">
        <v>316</v>
      </c>
      <c r="O195" s="73"/>
      <c r="P195" s="73"/>
      <c r="Q195" s="73"/>
      <c r="R195" s="73"/>
      <c r="S195" s="73"/>
      <c r="T195" s="73"/>
      <c r="U195" s="42"/>
      <c r="V195" s="1254"/>
      <c r="W195" s="1254"/>
      <c r="X195" s="1254"/>
      <c r="Y195" s="1032"/>
      <c r="Z195" s="1032"/>
      <c r="AA195" s="1033"/>
      <c r="AB195" s="104"/>
      <c r="AC195" s="104"/>
      <c r="AD195" s="104"/>
      <c r="AE195" s="104"/>
      <c r="AF195" s="104"/>
      <c r="AG195" s="104"/>
      <c r="AH195" s="104"/>
      <c r="AI195" s="104"/>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c r="BI195" s="83"/>
      <c r="BJ195" s="83"/>
      <c r="BK195" s="83"/>
      <c r="BL195" s="83"/>
      <c r="BM195" s="27"/>
      <c r="BN195" s="27"/>
      <c r="BO195" s="27"/>
    </row>
    <row r="196" spans="2:86" s="38" customFormat="1" ht="17.100000000000001" customHeight="1" thickBot="1">
      <c r="C196" s="629"/>
      <c r="D196" s="630"/>
      <c r="E196" s="630"/>
      <c r="F196" s="630"/>
      <c r="G196" s="630"/>
      <c r="H196" s="630"/>
      <c r="I196" s="630"/>
      <c r="J196" s="630"/>
      <c r="K196" s="630"/>
      <c r="L196" s="630"/>
      <c r="M196" s="631"/>
      <c r="N196" s="59" t="s">
        <v>317</v>
      </c>
      <c r="O196" s="56"/>
      <c r="P196" s="56"/>
      <c r="Q196" s="56"/>
      <c r="R196" s="56"/>
      <c r="S196" s="56"/>
      <c r="T196" s="56"/>
      <c r="U196" s="60"/>
      <c r="V196" s="1255"/>
      <c r="W196" s="1255"/>
      <c r="X196" s="1255"/>
      <c r="Y196" s="1034"/>
      <c r="Z196" s="1034"/>
      <c r="AA196" s="1035"/>
      <c r="AB196" s="104"/>
      <c r="AC196" s="104"/>
      <c r="AD196" s="104"/>
      <c r="AE196" s="104"/>
      <c r="AF196" s="104"/>
      <c r="AG196" s="104"/>
      <c r="AH196" s="104"/>
      <c r="AI196" s="104"/>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83"/>
      <c r="BM196" s="27"/>
      <c r="BN196" s="27"/>
      <c r="BO196" s="27"/>
    </row>
    <row r="197" spans="2:86" s="38" customFormat="1" ht="6.4" customHeight="1">
      <c r="AS197" s="83"/>
      <c r="AT197" s="83"/>
      <c r="AU197" s="83"/>
      <c r="AV197" s="83"/>
      <c r="AW197" s="83"/>
      <c r="AX197" s="83"/>
      <c r="AY197" s="83"/>
      <c r="AZ197" s="83"/>
      <c r="BA197" s="83"/>
      <c r="BB197" s="83"/>
      <c r="BC197" s="83"/>
      <c r="BD197" s="83"/>
      <c r="BE197" s="83"/>
      <c r="BF197" s="83"/>
      <c r="BG197" s="83"/>
      <c r="BH197" s="83"/>
      <c r="BI197" s="83"/>
      <c r="BJ197" s="83"/>
      <c r="BK197" s="83"/>
      <c r="BL197" s="83"/>
      <c r="BM197" s="83"/>
      <c r="BN197" s="83"/>
      <c r="BO197" s="83"/>
      <c r="BP197" s="83"/>
      <c r="BQ197" s="83"/>
      <c r="BR197" s="83"/>
      <c r="BS197" s="83"/>
      <c r="BT197" s="83"/>
      <c r="BU197" s="83"/>
      <c r="BV197" s="83"/>
      <c r="BW197" s="83"/>
      <c r="BX197" s="83"/>
      <c r="BY197" s="83"/>
      <c r="BZ197" s="83"/>
      <c r="CA197" s="83"/>
      <c r="CB197" s="83"/>
      <c r="CC197" s="83"/>
      <c r="CD197" s="83"/>
      <c r="CE197" s="83"/>
      <c r="CF197" s="27"/>
      <c r="CG197" s="27"/>
      <c r="CH197" s="27"/>
    </row>
    <row r="198" spans="2:86" s="38" customFormat="1" ht="11.1" customHeight="1">
      <c r="C198" s="102" t="s">
        <v>318</v>
      </c>
      <c r="D198" s="108"/>
      <c r="E198" s="108"/>
      <c r="F198" s="108"/>
      <c r="G198" s="108"/>
      <c r="H198" s="108"/>
      <c r="I198" s="229"/>
      <c r="J198" s="229"/>
      <c r="K198" s="229"/>
      <c r="L198" s="229"/>
      <c r="M198" s="229"/>
      <c r="N198" s="229"/>
      <c r="O198" s="229"/>
      <c r="P198" s="229"/>
      <c r="Q198" s="229"/>
      <c r="R198" s="229"/>
      <c r="S198" s="229"/>
      <c r="T198" s="229"/>
      <c r="U198" s="229"/>
      <c r="V198" s="229"/>
      <c r="W198" s="229"/>
      <c r="X198" s="229"/>
      <c r="Y198" s="229"/>
      <c r="Z198" s="229"/>
      <c r="AA198" s="229"/>
      <c r="AB198" s="229"/>
      <c r="AC198" s="229"/>
      <c r="AD198" s="229"/>
      <c r="AE198" s="229"/>
      <c r="AF198" s="229"/>
      <c r="AG198" s="229"/>
      <c r="AH198" s="229"/>
      <c r="AI198" s="229"/>
      <c r="AJ198" s="229"/>
      <c r="AK198" s="229"/>
      <c r="AL198" s="229"/>
      <c r="AM198" s="229"/>
      <c r="AN198" s="229"/>
      <c r="AO198" s="229"/>
      <c r="AP198" s="229"/>
      <c r="AS198" s="104"/>
      <c r="AT198" s="104"/>
      <c r="AU198" s="104"/>
      <c r="AV198" s="104"/>
      <c r="AW198" s="104"/>
      <c r="AX198" s="104"/>
      <c r="AY198" s="104"/>
      <c r="AZ198" s="104"/>
      <c r="BA198" s="104"/>
      <c r="BB198" s="104"/>
      <c r="BC198" s="104"/>
      <c r="BD198" s="83"/>
      <c r="BE198" s="83"/>
      <c r="BF198" s="83"/>
      <c r="BG198" s="83"/>
      <c r="BH198" s="83"/>
      <c r="BI198" s="83"/>
      <c r="BJ198" s="83"/>
      <c r="BK198" s="83"/>
      <c r="BL198" s="83"/>
      <c r="BM198" s="83"/>
      <c r="BN198" s="83"/>
      <c r="BO198" s="83"/>
      <c r="BP198" s="83"/>
      <c r="BQ198" s="83"/>
      <c r="BR198" s="83"/>
      <c r="BS198" s="83"/>
      <c r="BT198" s="83"/>
      <c r="BU198" s="83"/>
      <c r="BV198" s="83"/>
      <c r="BW198" s="83"/>
      <c r="BX198" s="83"/>
      <c r="BY198" s="83"/>
      <c r="BZ198" s="83"/>
      <c r="CA198" s="83"/>
      <c r="CB198" s="83"/>
      <c r="CC198" s="83"/>
      <c r="CD198" s="83"/>
      <c r="CE198" s="83"/>
      <c r="CF198" s="27"/>
      <c r="CG198" s="27"/>
      <c r="CH198" s="27"/>
    </row>
    <row r="199" spans="2:86" s="38" customFormat="1" ht="4.1500000000000004" customHeight="1" thickBot="1">
      <c r="C199" s="108"/>
      <c r="D199" s="108"/>
      <c r="E199" s="108"/>
      <c r="F199" s="108"/>
      <c r="G199" s="108"/>
      <c r="H199" s="108"/>
      <c r="I199" s="108"/>
      <c r="J199" s="108"/>
      <c r="K199" s="108"/>
      <c r="L199" s="108"/>
      <c r="M199" s="108"/>
      <c r="N199" s="73"/>
      <c r="O199" s="73"/>
      <c r="P199" s="73"/>
      <c r="Q199" s="73"/>
      <c r="R199" s="73"/>
      <c r="S199" s="73"/>
      <c r="T199" s="73"/>
      <c r="U199" s="73"/>
      <c r="V199" s="73"/>
      <c r="W199" s="73"/>
      <c r="X199" s="229"/>
      <c r="Y199" s="229"/>
      <c r="Z199" s="229"/>
      <c r="AA199" s="229"/>
      <c r="AB199" s="229"/>
      <c r="AC199" s="229"/>
      <c r="AD199" s="229"/>
      <c r="AE199" s="229"/>
      <c r="AF199" s="229"/>
      <c r="AG199" s="229"/>
      <c r="AH199" s="229"/>
      <c r="AI199" s="229"/>
      <c r="AJ199" s="229"/>
      <c r="AK199" s="229"/>
      <c r="AL199" s="229"/>
      <c r="AM199" s="229"/>
      <c r="AN199" s="229"/>
      <c r="AO199" s="229"/>
      <c r="AP199" s="229"/>
      <c r="AS199" s="104"/>
      <c r="AT199" s="104"/>
      <c r="AU199" s="104"/>
      <c r="AV199" s="104"/>
      <c r="AW199" s="104"/>
      <c r="AX199" s="104"/>
      <c r="AY199" s="104"/>
      <c r="AZ199" s="104"/>
      <c r="BA199" s="104"/>
      <c r="BB199" s="104"/>
      <c r="BC199" s="104"/>
      <c r="BD199" s="83"/>
      <c r="BE199" s="83"/>
      <c r="BF199" s="83"/>
      <c r="BG199" s="83"/>
      <c r="BH199" s="83"/>
      <c r="BI199" s="83"/>
      <c r="BJ199" s="83"/>
      <c r="BK199" s="83"/>
      <c r="BL199" s="83"/>
      <c r="BM199" s="83"/>
      <c r="BN199" s="83"/>
      <c r="BO199" s="83"/>
      <c r="BP199" s="83"/>
      <c r="BQ199" s="83"/>
      <c r="BR199" s="83"/>
      <c r="BS199" s="83"/>
      <c r="BT199" s="83"/>
      <c r="BU199" s="83"/>
      <c r="BV199" s="83"/>
      <c r="BW199" s="83"/>
      <c r="BX199" s="83"/>
      <c r="BY199" s="83"/>
      <c r="BZ199" s="83"/>
      <c r="CA199" s="83"/>
      <c r="CB199" s="83"/>
      <c r="CC199" s="83"/>
      <c r="CD199" s="83"/>
      <c r="CE199" s="83"/>
      <c r="CF199" s="27"/>
      <c r="CG199" s="27"/>
      <c r="CH199" s="27"/>
    </row>
    <row r="200" spans="2:86" s="38" customFormat="1" ht="15.4" customHeight="1">
      <c r="C200" s="757" t="s">
        <v>203</v>
      </c>
      <c r="D200" s="758"/>
      <c r="E200" s="758"/>
      <c r="F200" s="758"/>
      <c r="G200" s="758"/>
      <c r="H200" s="758"/>
      <c r="I200" s="758"/>
      <c r="J200" s="758"/>
      <c r="K200" s="758"/>
      <c r="L200" s="758"/>
      <c r="M200" s="759"/>
      <c r="N200" s="58" t="s">
        <v>319</v>
      </c>
      <c r="O200" s="58"/>
      <c r="P200" s="58"/>
      <c r="Q200" s="58"/>
      <c r="R200" s="58"/>
      <c r="S200" s="58"/>
      <c r="T200" s="58"/>
      <c r="U200" s="58"/>
      <c r="V200" s="58"/>
      <c r="W200" s="58"/>
      <c r="X200" s="58"/>
      <c r="Y200" s="58"/>
      <c r="Z200" s="58"/>
      <c r="AA200" s="58"/>
      <c r="AB200" s="58"/>
      <c r="AC200" s="58"/>
      <c r="AD200" s="58"/>
      <c r="AE200" s="58"/>
      <c r="AF200" s="58"/>
      <c r="AG200" s="58"/>
      <c r="AH200" s="58"/>
      <c r="AI200" s="58"/>
      <c r="AJ200" s="85"/>
      <c r="AK200" s="946" t="s">
        <v>280</v>
      </c>
      <c r="AL200" s="946"/>
      <c r="AM200" s="947"/>
      <c r="AN200" s="635"/>
      <c r="AO200" s="635"/>
      <c r="AP200" s="636"/>
      <c r="AQ200" s="104"/>
      <c r="AR200" s="104"/>
      <c r="AS200" s="104"/>
      <c r="AT200" s="104"/>
      <c r="AU200" s="104"/>
      <c r="AV200" s="104"/>
      <c r="AW200" s="104"/>
      <c r="AX200" s="104"/>
      <c r="AY200" s="104"/>
      <c r="AZ200" s="104"/>
      <c r="BA200" s="104"/>
      <c r="BB200" s="83"/>
      <c r="BC200" s="83"/>
      <c r="BD200" s="83"/>
      <c r="BE200" s="83"/>
      <c r="BF200" s="83"/>
      <c r="BG200" s="83"/>
      <c r="BH200" s="83"/>
      <c r="BI200" s="83"/>
      <c r="BJ200" s="83"/>
      <c r="BK200" s="83"/>
      <c r="BL200" s="83"/>
      <c r="BM200" s="83"/>
      <c r="BN200" s="83"/>
      <c r="BO200" s="83"/>
      <c r="BP200" s="83"/>
      <c r="BQ200" s="83"/>
      <c r="BR200" s="83"/>
      <c r="BS200" s="83"/>
      <c r="BT200" s="83"/>
      <c r="BU200" s="83"/>
      <c r="BV200" s="83"/>
      <c r="BW200" s="83"/>
      <c r="BX200" s="83"/>
      <c r="BY200" s="83"/>
      <c r="BZ200" s="83"/>
      <c r="CA200" s="83"/>
      <c r="CB200" s="83"/>
      <c r="CC200" s="83"/>
      <c r="CD200" s="27"/>
      <c r="CE200" s="27"/>
      <c r="CF200" s="27"/>
    </row>
    <row r="201" spans="2:86" s="38" customFormat="1" ht="15.4" customHeight="1">
      <c r="C201" s="760"/>
      <c r="D201" s="596"/>
      <c r="E201" s="596"/>
      <c r="F201" s="596"/>
      <c r="G201" s="596"/>
      <c r="H201" s="596"/>
      <c r="I201" s="596"/>
      <c r="J201" s="596"/>
      <c r="K201" s="596"/>
      <c r="L201" s="596"/>
      <c r="M201" s="761"/>
      <c r="N201" s="73" t="s">
        <v>320</v>
      </c>
      <c r="O201" s="73"/>
      <c r="P201" s="73"/>
      <c r="Q201" s="73"/>
      <c r="R201" s="73"/>
      <c r="S201" s="73"/>
      <c r="T201" s="73"/>
      <c r="U201" s="73"/>
      <c r="V201" s="73"/>
      <c r="W201" s="73"/>
      <c r="X201" s="73"/>
      <c r="Y201" s="73"/>
      <c r="Z201" s="73"/>
      <c r="AA201" s="73"/>
      <c r="AB201" s="73"/>
      <c r="AC201" s="73"/>
      <c r="AD201" s="73"/>
      <c r="AE201" s="73"/>
      <c r="AF201" s="73"/>
      <c r="AG201" s="73"/>
      <c r="AH201" s="73"/>
      <c r="AI201" s="73"/>
      <c r="AJ201" s="162"/>
      <c r="AK201" s="948"/>
      <c r="AL201" s="948"/>
      <c r="AM201" s="949"/>
      <c r="AN201" s="779"/>
      <c r="AO201" s="779"/>
      <c r="AP201" s="780"/>
      <c r="AQ201" s="104"/>
      <c r="AR201" s="104"/>
      <c r="AS201" s="104"/>
      <c r="AT201" s="104"/>
      <c r="AU201" s="104"/>
      <c r="AV201" s="104"/>
      <c r="AW201" s="104"/>
      <c r="AX201" s="104"/>
      <c r="AY201" s="104"/>
      <c r="AZ201" s="104"/>
      <c r="BA201" s="104"/>
      <c r="BB201" s="83"/>
      <c r="BC201" s="83"/>
      <c r="BD201" s="83"/>
      <c r="BE201" s="83"/>
      <c r="BF201" s="83"/>
      <c r="BG201" s="83"/>
      <c r="BH201" s="83"/>
      <c r="BI201" s="83"/>
      <c r="BJ201" s="83"/>
      <c r="BK201" s="83"/>
      <c r="BL201" s="83"/>
      <c r="BM201" s="83"/>
      <c r="BN201" s="83"/>
      <c r="BO201" s="83"/>
      <c r="BP201" s="83"/>
      <c r="BQ201" s="83"/>
      <c r="BR201" s="83"/>
      <c r="BS201" s="83"/>
      <c r="BT201" s="83"/>
      <c r="BU201" s="83"/>
      <c r="BV201" s="83"/>
      <c r="BW201" s="83"/>
      <c r="BX201" s="83"/>
      <c r="BY201" s="83"/>
      <c r="BZ201" s="83"/>
      <c r="CA201" s="83"/>
      <c r="CB201" s="83"/>
      <c r="CC201" s="83"/>
      <c r="CD201" s="27"/>
      <c r="CE201" s="27"/>
      <c r="CF201" s="27"/>
    </row>
    <row r="202" spans="2:86" s="38" customFormat="1" ht="15.4" customHeight="1">
      <c r="C202" s="760"/>
      <c r="D202" s="596"/>
      <c r="E202" s="596"/>
      <c r="F202" s="596"/>
      <c r="G202" s="596"/>
      <c r="H202" s="596"/>
      <c r="I202" s="596"/>
      <c r="J202" s="596"/>
      <c r="K202" s="596"/>
      <c r="L202" s="596"/>
      <c r="M202" s="761"/>
      <c r="N202" s="73" t="s">
        <v>321</v>
      </c>
      <c r="O202" s="73"/>
      <c r="P202" s="73"/>
      <c r="Q202" s="73"/>
      <c r="R202" s="73"/>
      <c r="S202" s="73"/>
      <c r="T202" s="73"/>
      <c r="U202" s="73"/>
      <c r="V202" s="73"/>
      <c r="W202" s="73"/>
      <c r="X202" s="73"/>
      <c r="Y202" s="73"/>
      <c r="Z202" s="73"/>
      <c r="AA202" s="73"/>
      <c r="AB202" s="73"/>
      <c r="AC202" s="73"/>
      <c r="AD202" s="73"/>
      <c r="AE202" s="73"/>
      <c r="AF202" s="73"/>
      <c r="AG202" s="73"/>
      <c r="AH202" s="73"/>
      <c r="AI202" s="73"/>
      <c r="AJ202" s="162"/>
      <c r="AK202" s="948"/>
      <c r="AL202" s="948"/>
      <c r="AM202" s="949"/>
      <c r="AN202" s="779"/>
      <c r="AO202" s="779"/>
      <c r="AP202" s="780"/>
      <c r="AQ202" s="104"/>
      <c r="AS202" s="269"/>
      <c r="AT202" s="269"/>
      <c r="AU202" s="269"/>
      <c r="AV202" s="269"/>
      <c r="AW202" s="269"/>
      <c r="AX202" s="269"/>
      <c r="AY202" s="269"/>
      <c r="AZ202" s="269"/>
      <c r="BA202" s="269"/>
      <c r="BB202" s="269"/>
      <c r="BC202" s="269"/>
      <c r="BD202" s="269"/>
      <c r="BE202" s="269"/>
      <c r="BF202" s="83"/>
      <c r="BG202" s="83"/>
      <c r="BH202" s="83"/>
      <c r="BI202" s="83"/>
      <c r="BJ202" s="83"/>
      <c r="BK202" s="83"/>
      <c r="BL202" s="83"/>
      <c r="BM202" s="83"/>
      <c r="BN202" s="83"/>
      <c r="BO202" s="83"/>
      <c r="BP202" s="83"/>
      <c r="BQ202" s="83"/>
      <c r="BR202" s="83"/>
      <c r="BS202" s="83"/>
      <c r="BT202" s="83"/>
      <c r="BU202" s="83"/>
      <c r="BV202" s="83"/>
      <c r="BW202" s="83"/>
      <c r="BX202" s="83"/>
      <c r="BY202" s="83"/>
      <c r="BZ202" s="83"/>
      <c r="CA202" s="83"/>
      <c r="CB202" s="83"/>
      <c r="CC202" s="83"/>
      <c r="CD202" s="27"/>
      <c r="CE202" s="27"/>
      <c r="CF202" s="27"/>
    </row>
    <row r="203" spans="2:86" s="38" customFormat="1" ht="15.4" customHeight="1">
      <c r="C203" s="760"/>
      <c r="D203" s="596"/>
      <c r="E203" s="596"/>
      <c r="F203" s="596"/>
      <c r="G203" s="596"/>
      <c r="H203" s="596"/>
      <c r="I203" s="596"/>
      <c r="J203" s="596"/>
      <c r="K203" s="596"/>
      <c r="L203" s="596"/>
      <c r="M203" s="761"/>
      <c r="N203" s="73" t="s">
        <v>323</v>
      </c>
      <c r="O203" s="73"/>
      <c r="P203" s="73"/>
      <c r="Q203" s="73"/>
      <c r="R203" s="73"/>
      <c r="S203" s="73"/>
      <c r="T203" s="73"/>
      <c r="U203" s="73"/>
      <c r="V203" s="73"/>
      <c r="W203" s="73"/>
      <c r="X203" s="73"/>
      <c r="Y203" s="73"/>
      <c r="Z203" s="73"/>
      <c r="AA203" s="73"/>
      <c r="AB203" s="73"/>
      <c r="AC203" s="73"/>
      <c r="AD203" s="73"/>
      <c r="AE203" s="73"/>
      <c r="AF203" s="73"/>
      <c r="AG203" s="73"/>
      <c r="AH203" s="73"/>
      <c r="AI203" s="73"/>
      <c r="AJ203" s="162"/>
      <c r="AK203" s="948"/>
      <c r="AL203" s="948"/>
      <c r="AM203" s="949"/>
      <c r="AN203" s="779"/>
      <c r="AO203" s="779"/>
      <c r="AP203" s="780"/>
      <c r="AQ203" s="104"/>
      <c r="AS203" s="269"/>
      <c r="AT203" s="269"/>
      <c r="AU203" s="269"/>
      <c r="AV203" s="269"/>
      <c r="AW203" s="269"/>
      <c r="AX203" s="269"/>
      <c r="AY203" s="269"/>
      <c r="AZ203" s="269"/>
      <c r="BA203" s="269"/>
      <c r="BB203" s="269"/>
      <c r="BC203" s="269"/>
      <c r="BD203" s="269"/>
      <c r="BE203" s="269"/>
      <c r="BF203" s="83"/>
      <c r="BG203" s="83"/>
      <c r="BH203" s="83"/>
      <c r="BI203" s="83"/>
      <c r="BJ203" s="83"/>
      <c r="BK203" s="83"/>
      <c r="BL203" s="83"/>
      <c r="BM203" s="83"/>
      <c r="BN203" s="83"/>
      <c r="BO203" s="83"/>
      <c r="BP203" s="83"/>
      <c r="BQ203" s="83"/>
      <c r="BR203" s="83"/>
      <c r="BS203" s="83"/>
      <c r="BT203" s="83"/>
      <c r="BU203" s="83"/>
      <c r="BV203" s="83"/>
      <c r="BW203" s="83"/>
      <c r="BX203" s="83"/>
      <c r="BY203" s="83"/>
      <c r="BZ203" s="83"/>
      <c r="CA203" s="83"/>
      <c r="CB203" s="83"/>
      <c r="CC203" s="83"/>
      <c r="CD203" s="27"/>
      <c r="CE203" s="27"/>
      <c r="CF203" s="27"/>
    </row>
    <row r="204" spans="2:86" s="38" customFormat="1" ht="15.4" customHeight="1">
      <c r="C204" s="760"/>
      <c r="D204" s="596"/>
      <c r="E204" s="596"/>
      <c r="F204" s="596"/>
      <c r="G204" s="596"/>
      <c r="H204" s="596"/>
      <c r="I204" s="596"/>
      <c r="J204" s="596"/>
      <c r="K204" s="596"/>
      <c r="L204" s="596"/>
      <c r="M204" s="761"/>
      <c r="N204" s="73" t="s">
        <v>322</v>
      </c>
      <c r="O204" s="73"/>
      <c r="P204" s="73"/>
      <c r="Q204" s="73"/>
      <c r="R204" s="73"/>
      <c r="S204" s="73"/>
      <c r="T204" s="73"/>
      <c r="U204" s="73"/>
      <c r="V204" s="73"/>
      <c r="W204" s="73"/>
      <c r="X204" s="73"/>
      <c r="Y204" s="73"/>
      <c r="Z204" s="73"/>
      <c r="AA204" s="73"/>
      <c r="AB204" s="73"/>
      <c r="AC204" s="73"/>
      <c r="AD204" s="73"/>
      <c r="AE204" s="73"/>
      <c r="AF204" s="73"/>
      <c r="AG204" s="73"/>
      <c r="AH204" s="73"/>
      <c r="AI204" s="73"/>
      <c r="AJ204" s="162"/>
      <c r="AK204" s="948"/>
      <c r="AL204" s="948"/>
      <c r="AM204" s="949"/>
      <c r="AN204" s="779"/>
      <c r="AO204" s="779"/>
      <c r="AP204" s="780"/>
      <c r="AQ204" s="104"/>
      <c r="AS204" s="269"/>
      <c r="AT204" s="269"/>
      <c r="AU204" s="269"/>
      <c r="AV204" s="269"/>
      <c r="AW204" s="269"/>
      <c r="AX204" s="269"/>
      <c r="AY204" s="269"/>
      <c r="AZ204" s="269"/>
      <c r="BA204" s="269"/>
      <c r="BB204" s="269"/>
      <c r="BC204" s="269"/>
      <c r="BD204" s="269"/>
      <c r="BE204" s="269"/>
      <c r="BF204" s="83"/>
      <c r="BG204" s="83"/>
      <c r="BH204" s="83"/>
      <c r="BI204" s="83"/>
      <c r="BJ204" s="83"/>
      <c r="BK204" s="83"/>
      <c r="BL204" s="83"/>
      <c r="BM204" s="83"/>
      <c r="BN204" s="83"/>
      <c r="BO204" s="83"/>
      <c r="BP204" s="83"/>
      <c r="BQ204" s="83"/>
      <c r="BR204" s="83"/>
      <c r="BS204" s="83"/>
      <c r="BT204" s="83"/>
      <c r="BU204" s="83"/>
      <c r="BV204" s="83"/>
      <c r="BW204" s="83"/>
      <c r="BX204" s="83"/>
      <c r="BY204" s="83"/>
      <c r="BZ204" s="83"/>
      <c r="CA204" s="83"/>
      <c r="CB204" s="83"/>
      <c r="CC204" s="83"/>
      <c r="CD204" s="27"/>
      <c r="CE204" s="27"/>
      <c r="CF204" s="27"/>
    </row>
    <row r="205" spans="2:86" s="38" customFormat="1" ht="15.4" customHeight="1">
      <c r="C205" s="760"/>
      <c r="D205" s="596"/>
      <c r="E205" s="596"/>
      <c r="F205" s="596"/>
      <c r="G205" s="596"/>
      <c r="H205" s="596"/>
      <c r="I205" s="596"/>
      <c r="J205" s="596"/>
      <c r="K205" s="596"/>
      <c r="L205" s="596"/>
      <c r="M205" s="761"/>
      <c r="N205" s="73" t="s">
        <v>334</v>
      </c>
      <c r="O205" s="73"/>
      <c r="P205" s="73"/>
      <c r="Q205" s="73"/>
      <c r="R205" s="73"/>
      <c r="S205" s="73"/>
      <c r="T205" s="73"/>
      <c r="U205" s="73"/>
      <c r="V205" s="73"/>
      <c r="W205" s="73"/>
      <c r="X205" s="73"/>
      <c r="Y205" s="73"/>
      <c r="Z205" s="73"/>
      <c r="AA205" s="73"/>
      <c r="AB205" s="73"/>
      <c r="AC205" s="73"/>
      <c r="AD205" s="73"/>
      <c r="AE205" s="73"/>
      <c r="AF205" s="73"/>
      <c r="AG205" s="73"/>
      <c r="AH205" s="73"/>
      <c r="AI205" s="73"/>
      <c r="AJ205" s="162"/>
      <c r="AK205" s="948"/>
      <c r="AL205" s="948"/>
      <c r="AM205" s="949"/>
      <c r="AN205" s="779"/>
      <c r="AO205" s="779"/>
      <c r="AP205" s="780"/>
      <c r="AQ205" s="104"/>
      <c r="AS205" s="269"/>
      <c r="AT205" s="269"/>
      <c r="AU205" s="269"/>
      <c r="AV205" s="269"/>
      <c r="AW205" s="269"/>
      <c r="AX205" s="269"/>
      <c r="AY205" s="269"/>
      <c r="AZ205" s="269"/>
      <c r="BA205" s="269"/>
      <c r="BB205" s="269"/>
      <c r="BC205" s="269"/>
      <c r="BD205" s="269"/>
      <c r="BE205" s="269"/>
      <c r="BF205" s="83"/>
      <c r="BG205" s="83"/>
      <c r="BH205" s="83"/>
      <c r="BI205" s="83"/>
      <c r="BJ205" s="83"/>
      <c r="BK205" s="83"/>
      <c r="BL205" s="83"/>
      <c r="BM205" s="83"/>
      <c r="BN205" s="83"/>
      <c r="BO205" s="83"/>
      <c r="BP205" s="83"/>
      <c r="BQ205" s="83"/>
      <c r="BR205" s="83"/>
      <c r="BS205" s="83"/>
      <c r="BT205" s="83"/>
      <c r="BU205" s="83"/>
      <c r="BV205" s="83"/>
      <c r="BW205" s="83"/>
      <c r="BX205" s="83"/>
      <c r="BY205" s="83"/>
      <c r="BZ205" s="83"/>
      <c r="CA205" s="83"/>
      <c r="CB205" s="83"/>
      <c r="CC205" s="83"/>
      <c r="CD205" s="27"/>
      <c r="CE205" s="27"/>
      <c r="CF205" s="27"/>
    </row>
    <row r="206" spans="2:86" s="38" customFormat="1" ht="15.4" customHeight="1" thickBot="1">
      <c r="C206" s="762"/>
      <c r="D206" s="763"/>
      <c r="E206" s="763"/>
      <c r="F206" s="763"/>
      <c r="G206" s="763"/>
      <c r="H206" s="763"/>
      <c r="I206" s="763"/>
      <c r="J206" s="763"/>
      <c r="K206" s="763"/>
      <c r="L206" s="763"/>
      <c r="M206" s="764"/>
      <c r="N206" s="278" t="s">
        <v>333</v>
      </c>
      <c r="O206" s="56"/>
      <c r="P206" s="56"/>
      <c r="Q206" s="56"/>
      <c r="R206" s="56"/>
      <c r="S206" s="709"/>
      <c r="T206" s="709"/>
      <c r="U206" s="709"/>
      <c r="V206" s="709"/>
      <c r="W206" s="709"/>
      <c r="X206" s="709"/>
      <c r="Y206" s="709"/>
      <c r="Z206" s="709"/>
      <c r="AA206" s="709"/>
      <c r="AB206" s="709"/>
      <c r="AC206" s="709"/>
      <c r="AD206" s="709"/>
      <c r="AE206" s="709"/>
      <c r="AF206" s="709"/>
      <c r="AG206" s="709"/>
      <c r="AH206" s="709"/>
      <c r="AI206" s="709"/>
      <c r="AJ206" s="300" t="s">
        <v>65</v>
      </c>
      <c r="AK206" s="950"/>
      <c r="AL206" s="950"/>
      <c r="AM206" s="951"/>
      <c r="AN206" s="638"/>
      <c r="AO206" s="638"/>
      <c r="AP206" s="639"/>
      <c r="AQ206" s="104"/>
      <c r="AS206" s="269"/>
      <c r="AT206" s="269"/>
      <c r="AU206" s="269"/>
      <c r="AV206" s="269"/>
      <c r="AW206" s="269"/>
      <c r="AX206" s="269"/>
      <c r="AY206" s="269"/>
      <c r="AZ206" s="269"/>
      <c r="BA206" s="269"/>
      <c r="BB206" s="269"/>
      <c r="BC206" s="269"/>
      <c r="BD206" s="269"/>
      <c r="BE206" s="269"/>
      <c r="BF206" s="83"/>
      <c r="BG206" s="83"/>
      <c r="BH206" s="83"/>
      <c r="BI206" s="83"/>
      <c r="BJ206" s="83"/>
      <c r="BK206" s="83"/>
      <c r="BL206" s="83"/>
      <c r="BM206" s="83"/>
      <c r="BN206" s="83"/>
      <c r="BO206" s="83"/>
      <c r="BP206" s="83"/>
      <c r="BQ206" s="83"/>
      <c r="BR206" s="83"/>
      <c r="BS206" s="83"/>
      <c r="BT206" s="83"/>
      <c r="BU206" s="83"/>
      <c r="BV206" s="83"/>
      <c r="BW206" s="83"/>
      <c r="BX206" s="83"/>
      <c r="BY206" s="83"/>
      <c r="BZ206" s="83"/>
      <c r="CA206" s="83"/>
      <c r="CB206" s="83"/>
      <c r="CC206" s="83"/>
      <c r="CD206" s="27"/>
      <c r="CE206" s="27"/>
      <c r="CF206" s="27"/>
    </row>
    <row r="207" spans="2:86" s="38" customFormat="1" ht="11.65" customHeight="1">
      <c r="C207" s="108"/>
      <c r="D207" s="108"/>
      <c r="E207" s="108"/>
      <c r="F207" s="108"/>
      <c r="G207" s="108"/>
      <c r="H207" s="108"/>
      <c r="I207" s="108"/>
      <c r="J207" s="108"/>
      <c r="K207" s="108"/>
      <c r="L207" s="108"/>
      <c r="M207" s="108"/>
      <c r="N207" s="73"/>
      <c r="O207" s="73"/>
      <c r="P207" s="73"/>
      <c r="Q207" s="73"/>
      <c r="R207" s="73"/>
      <c r="S207" s="73"/>
      <c r="T207" s="73"/>
      <c r="U207" s="73"/>
      <c r="V207" s="73"/>
      <c r="W207" s="73"/>
      <c r="X207" s="73"/>
      <c r="Y207" s="73"/>
      <c r="Z207" s="73"/>
      <c r="AA207" s="73"/>
      <c r="AB207" s="58"/>
      <c r="AC207" s="58"/>
      <c r="AD207" s="73"/>
      <c r="AE207" s="73"/>
      <c r="AF207" s="73"/>
      <c r="AG207" s="73"/>
      <c r="AH207" s="73"/>
      <c r="AI207" s="73"/>
      <c r="AJ207" s="73"/>
      <c r="AK207" s="73"/>
      <c r="AL207" s="73"/>
      <c r="AM207" s="73"/>
      <c r="AN207" s="73"/>
      <c r="AS207" s="104"/>
      <c r="AU207" s="269"/>
      <c r="AV207" s="269"/>
      <c r="AW207" s="269"/>
      <c r="AX207" s="83"/>
      <c r="AY207" s="83"/>
      <c r="AZ207" s="83"/>
      <c r="BA207" s="83"/>
      <c r="BB207" s="83"/>
      <c r="BC207" s="83"/>
      <c r="BD207" s="83"/>
      <c r="BE207" s="83"/>
      <c r="BF207" s="83"/>
      <c r="BG207" s="83"/>
      <c r="BH207" s="83"/>
      <c r="BI207" s="83"/>
      <c r="BJ207" s="83"/>
      <c r="BK207" s="83"/>
      <c r="BL207" s="83"/>
      <c r="BM207" s="83"/>
      <c r="BN207" s="83"/>
      <c r="BO207" s="83"/>
      <c r="BP207" s="83"/>
      <c r="BQ207" s="83"/>
      <c r="BR207" s="83"/>
      <c r="BS207" s="83"/>
      <c r="BT207" s="83"/>
      <c r="BU207" s="83"/>
      <c r="BV207" s="83"/>
      <c r="BW207" s="83"/>
      <c r="BX207" s="83"/>
      <c r="BY207" s="83"/>
      <c r="BZ207" s="83"/>
      <c r="CA207" s="83"/>
      <c r="CB207" s="83"/>
      <c r="CC207" s="83"/>
      <c r="CD207" s="83"/>
      <c r="CE207" s="83"/>
      <c r="CF207" s="27"/>
      <c r="CG207" s="27"/>
      <c r="CH207" s="27"/>
    </row>
    <row r="208" spans="2:86" s="38" customFormat="1" ht="17.25" customHeight="1">
      <c r="B208" s="2" t="s">
        <v>271</v>
      </c>
      <c r="C208" s="55"/>
      <c r="D208" s="55"/>
      <c r="E208" s="55"/>
      <c r="F208" s="55"/>
      <c r="G208" s="55"/>
      <c r="H208" s="55"/>
      <c r="I208" s="55"/>
      <c r="J208" s="55"/>
      <c r="K208" s="55"/>
      <c r="L208" s="55"/>
      <c r="M208" s="55"/>
      <c r="N208" s="55"/>
      <c r="O208" s="55"/>
      <c r="P208" s="50"/>
      <c r="Q208" s="50"/>
      <c r="R208" s="50"/>
      <c r="S208" s="50"/>
      <c r="T208" s="50"/>
      <c r="U208" s="50"/>
      <c r="V208" s="50"/>
      <c r="W208" s="50"/>
      <c r="X208" s="50"/>
      <c r="Y208" s="260" t="s">
        <v>232</v>
      </c>
      <c r="Z208" s="50"/>
      <c r="AA208" s="50"/>
      <c r="AB208" s="301"/>
      <c r="AC208" s="50"/>
      <c r="AD208" s="50"/>
      <c r="AE208" s="50"/>
      <c r="AF208" s="50"/>
      <c r="AG208" s="50"/>
      <c r="AH208" s="50"/>
      <c r="AI208" s="50"/>
      <c r="AJ208" s="50"/>
      <c r="AK208" s="50"/>
      <c r="AL208" s="50"/>
      <c r="AM208" s="50"/>
      <c r="AN208" s="50"/>
      <c r="AO208" s="50"/>
      <c r="AP208" s="50"/>
      <c r="AS208" s="102"/>
      <c r="AU208" s="269"/>
      <c r="AV208" s="269"/>
      <c r="AW208" s="269"/>
      <c r="AX208" s="83"/>
      <c r="AY208" s="83"/>
      <c r="AZ208" s="83"/>
      <c r="BA208" s="83"/>
      <c r="BB208" s="83"/>
      <c r="BC208" s="83"/>
      <c r="BD208" s="83"/>
      <c r="BE208" s="83"/>
      <c r="BF208" s="83"/>
      <c r="BG208" s="83"/>
      <c r="BH208" s="83"/>
      <c r="BI208" s="83"/>
      <c r="BJ208" s="83"/>
      <c r="BK208" s="83"/>
      <c r="BL208" s="83"/>
      <c r="BM208" s="83"/>
      <c r="BN208" s="83"/>
      <c r="BO208" s="83"/>
      <c r="BP208" s="83"/>
      <c r="BQ208" s="83"/>
      <c r="BR208" s="83"/>
      <c r="BS208" s="83"/>
      <c r="BT208" s="83"/>
      <c r="BU208" s="83"/>
      <c r="BV208" s="83"/>
      <c r="BW208" s="83"/>
      <c r="BX208" s="83"/>
      <c r="BY208" s="83"/>
      <c r="BZ208" s="83"/>
      <c r="CA208" s="83"/>
      <c r="CB208" s="83"/>
      <c r="CC208" s="83"/>
      <c r="CD208" s="83"/>
      <c r="CE208" s="83"/>
      <c r="CF208" s="27"/>
      <c r="CG208" s="27"/>
      <c r="CH208" s="27"/>
    </row>
    <row r="209" spans="1:88" s="38" customFormat="1" ht="5.25" customHeight="1" thickBot="1">
      <c r="A209" s="157"/>
      <c r="B209" s="20"/>
      <c r="C209" s="55"/>
      <c r="D209" s="55"/>
      <c r="E209" s="55"/>
      <c r="F209" s="55"/>
      <c r="G209" s="55"/>
      <c r="H209" s="55"/>
      <c r="I209" s="55"/>
      <c r="J209" s="55"/>
      <c r="K209" s="55"/>
      <c r="L209" s="55"/>
      <c r="M209" s="55"/>
      <c r="N209" s="55"/>
      <c r="O209" s="55"/>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S209" s="102"/>
      <c r="AT209" s="102"/>
      <c r="AU209" s="102"/>
      <c r="AV209" s="102"/>
      <c r="AW209" s="102"/>
      <c r="AX209" s="102"/>
      <c r="AY209" s="83"/>
      <c r="AZ209" s="122"/>
      <c r="BA209" s="122"/>
      <c r="BB209" s="122"/>
      <c r="BC209" s="122"/>
      <c r="BD209" s="122"/>
      <c r="BE209" s="122"/>
      <c r="BF209" s="122"/>
      <c r="BG209" s="122"/>
      <c r="BH209" s="122"/>
      <c r="BI209" s="83"/>
      <c r="BJ209" s="83"/>
      <c r="BK209" s="83"/>
      <c r="BL209" s="83"/>
      <c r="BM209" s="108"/>
      <c r="BN209" s="108"/>
      <c r="BO209" s="108"/>
      <c r="BP209" s="108"/>
      <c r="BQ209" s="83"/>
      <c r="BR209" s="83"/>
      <c r="BS209" s="83"/>
      <c r="BT209" s="83"/>
      <c r="BU209" s="83"/>
      <c r="BV209" s="83"/>
      <c r="BW209" s="83"/>
      <c r="BX209" s="83"/>
      <c r="BY209" s="83"/>
      <c r="BZ209" s="83"/>
      <c r="CA209" s="83"/>
      <c r="CB209" s="83"/>
      <c r="CC209" s="83"/>
      <c r="CD209" s="83"/>
      <c r="CE209" s="83"/>
      <c r="CF209" s="27"/>
      <c r="CG209" s="27"/>
      <c r="CH209" s="27"/>
    </row>
    <row r="210" spans="1:88" s="38" customFormat="1" ht="12.75" customHeight="1">
      <c r="A210" s="157"/>
      <c r="B210" s="2"/>
      <c r="C210" s="911" t="s">
        <v>121</v>
      </c>
      <c r="D210" s="912"/>
      <c r="E210" s="912"/>
      <c r="F210" s="912"/>
      <c r="G210" s="912"/>
      <c r="H210" s="912"/>
      <c r="I210" s="912"/>
      <c r="J210" s="977" t="s">
        <v>324</v>
      </c>
      <c r="K210" s="978"/>
      <c r="L210" s="978"/>
      <c r="M210" s="978"/>
      <c r="N210" s="978"/>
      <c r="O210" s="978"/>
      <c r="P210" s="978"/>
      <c r="Q210" s="978"/>
      <c r="R210" s="979"/>
      <c r="S210" s="986" t="s">
        <v>280</v>
      </c>
      <c r="T210" s="987"/>
      <c r="U210" s="973"/>
      <c r="V210" s="765"/>
      <c r="W210" s="766"/>
      <c r="Y210" s="1011" t="s">
        <v>114</v>
      </c>
      <c r="Z210" s="1012"/>
      <c r="AA210" s="1012"/>
      <c r="AB210" s="1012"/>
      <c r="AC210" s="1011" t="s">
        <v>325</v>
      </c>
      <c r="AD210" s="1012"/>
      <c r="AE210" s="1012"/>
      <c r="AF210" s="1015"/>
      <c r="AG210" s="1017" t="s">
        <v>115</v>
      </c>
      <c r="AH210" s="1018"/>
      <c r="AI210" s="1018"/>
      <c r="AJ210" s="1019"/>
      <c r="AK210" s="593" t="s">
        <v>49</v>
      </c>
      <c r="AL210" s="594"/>
      <c r="AM210" s="594"/>
      <c r="AN210" s="878"/>
      <c r="AQ210" s="102"/>
      <c r="AR210" s="102"/>
      <c r="AS210" s="102"/>
      <c r="AT210" s="102"/>
      <c r="AU210" s="102"/>
      <c r="AV210" s="102"/>
      <c r="AW210" s="102"/>
      <c r="AX210" s="102"/>
      <c r="AY210" s="83"/>
      <c r="AZ210" s="122"/>
      <c r="BA210" s="122"/>
      <c r="BB210" s="122"/>
      <c r="BC210" s="83"/>
      <c r="BD210" s="83"/>
      <c r="BE210" s="83"/>
      <c r="BF210" s="83"/>
      <c r="BG210" s="83"/>
      <c r="BH210" s="83"/>
      <c r="BI210" s="83"/>
      <c r="BJ210" s="83"/>
      <c r="BK210" s="83"/>
      <c r="BL210" s="83"/>
      <c r="BM210" s="83"/>
      <c r="BN210" s="269"/>
      <c r="BO210" s="269"/>
    </row>
    <row r="211" spans="1:88" s="38" customFormat="1" ht="12" customHeight="1">
      <c r="A211" s="157"/>
      <c r="B211" s="20"/>
      <c r="C211" s="913"/>
      <c r="D211" s="914"/>
      <c r="E211" s="914"/>
      <c r="F211" s="914"/>
      <c r="G211" s="914"/>
      <c r="H211" s="914"/>
      <c r="I211" s="914"/>
      <c r="J211" s="980"/>
      <c r="K211" s="981"/>
      <c r="L211" s="981"/>
      <c r="M211" s="981"/>
      <c r="N211" s="981"/>
      <c r="O211" s="981"/>
      <c r="P211" s="981"/>
      <c r="Q211" s="981"/>
      <c r="R211" s="982"/>
      <c r="S211" s="988"/>
      <c r="T211" s="989"/>
      <c r="U211" s="974"/>
      <c r="V211" s="767"/>
      <c r="W211" s="768"/>
      <c r="Y211" s="1013"/>
      <c r="Z211" s="1014"/>
      <c r="AA211" s="1014"/>
      <c r="AB211" s="1014"/>
      <c r="AC211" s="1013"/>
      <c r="AD211" s="1014"/>
      <c r="AE211" s="1014"/>
      <c r="AF211" s="1016"/>
      <c r="AG211" s="1020"/>
      <c r="AH211" s="1021"/>
      <c r="AI211" s="1021"/>
      <c r="AJ211" s="1022"/>
      <c r="AK211" s="595"/>
      <c r="AL211" s="596"/>
      <c r="AM211" s="596"/>
      <c r="AN211" s="879"/>
      <c r="AQ211" s="102"/>
      <c r="AR211" s="102"/>
      <c r="AS211" s="102"/>
      <c r="AT211" s="102"/>
      <c r="AU211" s="102"/>
      <c r="AV211" s="102"/>
      <c r="AW211" s="102"/>
      <c r="AX211" s="102"/>
      <c r="AY211" s="83"/>
      <c r="AZ211" s="122"/>
      <c r="BA211" s="122"/>
      <c r="BB211" s="122"/>
      <c r="BC211" s="83"/>
      <c r="BD211" s="83"/>
      <c r="BE211" s="83"/>
      <c r="BF211" s="83"/>
      <c r="BG211" s="83"/>
      <c r="BH211" s="83"/>
      <c r="BI211" s="83"/>
      <c r="BJ211" s="83"/>
      <c r="BK211" s="83"/>
      <c r="BL211" s="83"/>
      <c r="BM211" s="83"/>
      <c r="BN211" s="269"/>
      <c r="BO211" s="269"/>
    </row>
    <row r="212" spans="1:88" s="38" customFormat="1" ht="12" customHeight="1" thickBot="1">
      <c r="A212" s="157"/>
      <c r="B212" s="20"/>
      <c r="C212" s="913"/>
      <c r="D212" s="914"/>
      <c r="E212" s="914"/>
      <c r="F212" s="914"/>
      <c r="G212" s="914"/>
      <c r="H212" s="914"/>
      <c r="I212" s="914"/>
      <c r="J212" s="980"/>
      <c r="K212" s="981"/>
      <c r="L212" s="981"/>
      <c r="M212" s="981"/>
      <c r="N212" s="981"/>
      <c r="O212" s="981"/>
      <c r="P212" s="981"/>
      <c r="Q212" s="981"/>
      <c r="R212" s="982"/>
      <c r="S212" s="988"/>
      <c r="T212" s="989"/>
      <c r="U212" s="974"/>
      <c r="V212" s="767"/>
      <c r="W212" s="768"/>
      <c r="Y212" s="1013"/>
      <c r="Z212" s="1014"/>
      <c r="AA212" s="1014"/>
      <c r="AB212" s="1014"/>
      <c r="AC212" s="1013"/>
      <c r="AD212" s="1014"/>
      <c r="AE212" s="1014"/>
      <c r="AF212" s="1016"/>
      <c r="AG212" s="1020"/>
      <c r="AH212" s="1021"/>
      <c r="AI212" s="1021"/>
      <c r="AJ212" s="1022"/>
      <c r="AK212" s="595"/>
      <c r="AL212" s="596"/>
      <c r="AM212" s="596"/>
      <c r="AN212" s="879"/>
      <c r="AQ212" s="102"/>
      <c r="AR212" s="102"/>
      <c r="AS212" s="102"/>
      <c r="AT212" s="102"/>
      <c r="AU212" s="102"/>
      <c r="AV212" s="102"/>
      <c r="AW212" s="102"/>
      <c r="AX212" s="102"/>
      <c r="AY212" s="83"/>
      <c r="AZ212" s="83"/>
      <c r="BA212" s="83"/>
      <c r="BB212" s="83"/>
      <c r="BC212" s="83"/>
      <c r="BD212" s="83"/>
      <c r="BE212" s="83"/>
      <c r="BF212" s="83"/>
      <c r="BG212" s="83"/>
      <c r="BH212" s="83"/>
      <c r="BI212" s="83"/>
      <c r="BJ212" s="83"/>
      <c r="BK212" s="83"/>
      <c r="BL212" s="83"/>
      <c r="BM212" s="83"/>
      <c r="BN212" s="269"/>
      <c r="BO212" s="269"/>
    </row>
    <row r="213" spans="1:88" s="38" customFormat="1" ht="12" customHeight="1">
      <c r="A213" s="157"/>
      <c r="B213" s="20"/>
      <c r="C213" s="913"/>
      <c r="D213" s="914"/>
      <c r="E213" s="914"/>
      <c r="F213" s="914"/>
      <c r="G213" s="914"/>
      <c r="H213" s="914"/>
      <c r="I213" s="914"/>
      <c r="J213" s="980"/>
      <c r="K213" s="981"/>
      <c r="L213" s="981"/>
      <c r="M213" s="981"/>
      <c r="N213" s="981"/>
      <c r="O213" s="981"/>
      <c r="P213" s="981"/>
      <c r="Q213" s="981"/>
      <c r="R213" s="982"/>
      <c r="S213" s="988"/>
      <c r="T213" s="989"/>
      <c r="U213" s="974"/>
      <c r="V213" s="767"/>
      <c r="W213" s="768"/>
      <c r="Y213" s="21"/>
      <c r="Z213" s="940"/>
      <c r="AA213" s="940"/>
      <c r="AB213" s="58"/>
      <c r="AC213" s="161"/>
      <c r="AD213" s="942"/>
      <c r="AE213" s="942"/>
      <c r="AF213" s="85"/>
      <c r="AG213" s="161"/>
      <c r="AH213" s="942"/>
      <c r="AI213" s="942"/>
      <c r="AJ213" s="85"/>
      <c r="AK213" s="561"/>
      <c r="AL213" s="944">
        <f>SUM(Z213,AD213,AH213)</f>
        <v>0</v>
      </c>
      <c r="AM213" s="944"/>
      <c r="AN213" s="549"/>
      <c r="AQ213" s="102"/>
      <c r="AR213" s="102"/>
      <c r="AS213" s="102"/>
      <c r="AT213" s="102"/>
      <c r="AU213" s="102"/>
      <c r="AV213" s="102"/>
      <c r="AW213" s="102"/>
      <c r="AX213" s="102"/>
      <c r="AY213" s="83"/>
      <c r="AZ213" s="104"/>
      <c r="BA213" s="109"/>
      <c r="BB213" s="109"/>
      <c r="BC213" s="83"/>
      <c r="BD213" s="83"/>
      <c r="BE213" s="83"/>
      <c r="BF213" s="83"/>
      <c r="BG213" s="83"/>
      <c r="BH213" s="83"/>
      <c r="BI213" s="83"/>
      <c r="BJ213" s="83"/>
      <c r="BK213" s="83"/>
      <c r="BL213" s="83"/>
      <c r="BM213" s="83"/>
      <c r="BN213" s="269"/>
      <c r="BO213" s="269"/>
    </row>
    <row r="214" spans="1:88" s="38" customFormat="1" ht="12" customHeight="1" thickBot="1">
      <c r="A214" s="157"/>
      <c r="B214" s="20"/>
      <c r="C214" s="915"/>
      <c r="D214" s="916"/>
      <c r="E214" s="916"/>
      <c r="F214" s="916"/>
      <c r="G214" s="916"/>
      <c r="H214" s="916"/>
      <c r="I214" s="916"/>
      <c r="J214" s="983"/>
      <c r="K214" s="984"/>
      <c r="L214" s="984"/>
      <c r="M214" s="984"/>
      <c r="N214" s="984"/>
      <c r="O214" s="984"/>
      <c r="P214" s="984"/>
      <c r="Q214" s="984"/>
      <c r="R214" s="985"/>
      <c r="S214" s="990"/>
      <c r="T214" s="991"/>
      <c r="U214" s="975"/>
      <c r="V214" s="769"/>
      <c r="W214" s="770"/>
      <c r="Y214" s="59"/>
      <c r="Z214" s="941"/>
      <c r="AA214" s="941"/>
      <c r="AB214" s="87" t="s">
        <v>6</v>
      </c>
      <c r="AC214" s="163"/>
      <c r="AD214" s="943"/>
      <c r="AE214" s="943"/>
      <c r="AF214" s="86" t="s">
        <v>6</v>
      </c>
      <c r="AG214" s="163"/>
      <c r="AH214" s="943"/>
      <c r="AI214" s="943"/>
      <c r="AJ214" s="86" t="s">
        <v>6</v>
      </c>
      <c r="AK214" s="562"/>
      <c r="AL214" s="945"/>
      <c r="AM214" s="945"/>
      <c r="AN214" s="551" t="s">
        <v>6</v>
      </c>
      <c r="AQ214" s="102"/>
      <c r="AR214" s="102"/>
      <c r="AS214" s="102"/>
      <c r="AT214" s="102"/>
      <c r="AU214" s="102"/>
      <c r="AV214" s="102"/>
      <c r="AW214" s="102"/>
      <c r="AX214" s="102"/>
      <c r="AY214" s="102"/>
      <c r="AZ214" s="83"/>
      <c r="BA214" s="83"/>
      <c r="BB214" s="83"/>
      <c r="BC214" s="83"/>
      <c r="BD214" s="83"/>
      <c r="BE214" s="83"/>
      <c r="BF214" s="83"/>
      <c r="BG214" s="83"/>
      <c r="BH214" s="83"/>
      <c r="BI214" s="83"/>
      <c r="BJ214" s="83"/>
      <c r="BK214" s="83"/>
      <c r="BL214" s="83"/>
      <c r="BM214" s="83"/>
      <c r="BN214" s="269"/>
      <c r="BO214" s="269"/>
    </row>
    <row r="215" spans="1:88" s="38" customFormat="1" ht="4.5" customHeight="1">
      <c r="A215" s="157"/>
      <c r="B215" s="20"/>
      <c r="C215" s="164"/>
      <c r="D215" s="164"/>
      <c r="E215" s="164"/>
      <c r="F215" s="164"/>
      <c r="G215" s="164"/>
      <c r="H215" s="164"/>
      <c r="I215" s="164"/>
      <c r="J215" s="164"/>
      <c r="K215" s="164"/>
      <c r="L215" s="164"/>
      <c r="M215" s="164"/>
      <c r="N215" s="164"/>
      <c r="O215" s="164"/>
      <c r="P215" s="164"/>
      <c r="Q215" s="164"/>
      <c r="R215" s="164"/>
      <c r="S215" s="164"/>
      <c r="T215" s="164"/>
      <c r="W215" s="73"/>
      <c r="X215" s="73"/>
      <c r="Y215" s="73"/>
      <c r="Z215" s="73"/>
      <c r="AA215" s="135"/>
      <c r="AB215" s="73"/>
      <c r="AC215" s="73"/>
      <c r="AD215" s="73"/>
      <c r="AE215" s="73"/>
      <c r="AF215" s="135"/>
      <c r="AG215" s="73"/>
      <c r="AH215" s="73"/>
      <c r="AI215" s="73"/>
      <c r="AJ215" s="73"/>
      <c r="AK215" s="135"/>
      <c r="AL215" s="73"/>
      <c r="AM215" s="73"/>
      <c r="AN215" s="73"/>
      <c r="AO215" s="73"/>
      <c r="AP215" s="135"/>
      <c r="AQ215" s="102"/>
      <c r="AR215" s="102"/>
      <c r="AS215" s="102"/>
      <c r="AT215" s="102"/>
      <c r="AU215" s="102"/>
      <c r="AV215" s="102"/>
      <c r="AW215" s="102"/>
      <c r="AX215" s="102"/>
      <c r="AY215" s="102"/>
      <c r="AZ215" s="83"/>
      <c r="BA215" s="83"/>
      <c r="BB215" s="83"/>
      <c r="BC215" s="83"/>
      <c r="BD215" s="83"/>
      <c r="BE215" s="83"/>
      <c r="BF215" s="83"/>
      <c r="BG215" s="83"/>
      <c r="BH215" s="83"/>
      <c r="BI215" s="83"/>
      <c r="BJ215" s="83"/>
      <c r="BK215" s="83"/>
      <c r="BL215" s="83"/>
      <c r="BM215" s="83"/>
      <c r="BN215" s="83"/>
      <c r="BO215" s="83"/>
      <c r="BP215" s="83"/>
      <c r="BQ215" s="83"/>
      <c r="BR215" s="83"/>
      <c r="BS215" s="83"/>
      <c r="BT215" s="83"/>
      <c r="BU215" s="83"/>
      <c r="BV215" s="83"/>
      <c r="BW215" s="83"/>
      <c r="BX215" s="83"/>
      <c r="BY215" s="83"/>
      <c r="BZ215" s="83"/>
      <c r="CA215" s="83"/>
      <c r="CB215" s="83"/>
      <c r="CC215" s="83"/>
      <c r="CD215" s="269"/>
      <c r="CE215" s="269"/>
    </row>
    <row r="216" spans="1:88" s="4" customFormat="1" ht="8.6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2"/>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I216" s="2"/>
      <c r="CJ216" s="2"/>
    </row>
    <row r="217" spans="1:88" s="100" customFormat="1" ht="6"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CI217" s="17"/>
      <c r="CJ217" s="17"/>
    </row>
    <row r="218" spans="1:88" s="4" customFormat="1" ht="5.25" customHeight="1">
      <c r="A218" s="917" t="s">
        <v>100</v>
      </c>
      <c r="B218" s="917"/>
      <c r="C218" s="917"/>
      <c r="D218" s="917"/>
      <c r="E218" s="917"/>
      <c r="F218" s="917"/>
      <c r="G218" s="917"/>
      <c r="H218" s="917"/>
      <c r="I218" s="917"/>
      <c r="J218" s="917"/>
      <c r="K218" s="917"/>
      <c r="L218" s="917"/>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I218" s="2"/>
      <c r="CJ218" s="2"/>
    </row>
    <row r="219" spans="1:88" s="4" customFormat="1" ht="9.9499999999999993" customHeight="1">
      <c r="A219" s="917"/>
      <c r="B219" s="917"/>
      <c r="C219" s="917"/>
      <c r="D219" s="917"/>
      <c r="E219" s="917"/>
      <c r="F219" s="917"/>
      <c r="G219" s="917"/>
      <c r="H219" s="917"/>
      <c r="I219" s="917"/>
      <c r="J219" s="917"/>
      <c r="K219" s="917"/>
      <c r="L219" s="917"/>
      <c r="M219" s="2"/>
      <c r="N219" s="2"/>
      <c r="O219" s="2"/>
      <c r="P219" s="14"/>
      <c r="Q219" s="14"/>
      <c r="R219" s="15"/>
      <c r="S219" s="15"/>
      <c r="T219" s="2"/>
      <c r="U219" s="2"/>
      <c r="V219" s="918" t="s">
        <v>212</v>
      </c>
      <c r="W219" s="919"/>
      <c r="X219" s="919"/>
      <c r="Y219" s="919"/>
      <c r="Z219" s="919"/>
      <c r="AA219" s="919"/>
      <c r="AB219" s="919"/>
      <c r="AC219" s="919"/>
      <c r="AD219" s="919"/>
      <c r="AE219" s="919"/>
      <c r="AF219" s="919"/>
      <c r="AG219" s="919"/>
      <c r="AH219" s="919"/>
      <c r="AI219" s="919"/>
      <c r="AJ219" s="919"/>
      <c r="AK219" s="919"/>
      <c r="AL219" s="919"/>
      <c r="AM219" s="919"/>
      <c r="AN219" s="919"/>
      <c r="AO219" s="920"/>
      <c r="AP219" s="2"/>
      <c r="AQ219" s="2"/>
      <c r="AR219" s="2"/>
      <c r="AS219" s="110"/>
      <c r="AT219" s="110"/>
      <c r="AU219" s="110"/>
      <c r="AV219" s="110"/>
      <c r="AW219" s="110"/>
      <c r="AX219" s="110"/>
      <c r="AY219" s="110"/>
      <c r="AZ219" s="110"/>
      <c r="BA219" s="110"/>
      <c r="BB219" s="110"/>
      <c r="BC219" s="110"/>
      <c r="BD219" s="11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I219" s="2"/>
      <c r="CJ219" s="2"/>
    </row>
    <row r="220" spans="1:88" s="4" customFormat="1" ht="13.5" customHeight="1">
      <c r="A220" s="2"/>
      <c r="B220" s="927" t="s">
        <v>172</v>
      </c>
      <c r="C220" s="928"/>
      <c r="D220" s="928"/>
      <c r="E220" s="928"/>
      <c r="F220" s="928"/>
      <c r="G220" s="928"/>
      <c r="H220" s="928"/>
      <c r="I220" s="928"/>
      <c r="J220" s="928"/>
      <c r="K220" s="928"/>
      <c r="L220" s="928"/>
      <c r="M220" s="928"/>
      <c r="N220" s="928"/>
      <c r="O220" s="929"/>
      <c r="P220" s="14"/>
      <c r="Q220" s="936"/>
      <c r="R220" s="937"/>
      <c r="S220" s="937"/>
      <c r="T220" s="2"/>
      <c r="U220" s="2"/>
      <c r="V220" s="921"/>
      <c r="W220" s="922"/>
      <c r="X220" s="922"/>
      <c r="Y220" s="922"/>
      <c r="Z220" s="922"/>
      <c r="AA220" s="922"/>
      <c r="AB220" s="922"/>
      <c r="AC220" s="922"/>
      <c r="AD220" s="922"/>
      <c r="AE220" s="922"/>
      <c r="AF220" s="922"/>
      <c r="AG220" s="922"/>
      <c r="AH220" s="922"/>
      <c r="AI220" s="922"/>
      <c r="AJ220" s="922"/>
      <c r="AK220" s="922"/>
      <c r="AL220" s="922"/>
      <c r="AM220" s="922"/>
      <c r="AN220" s="922"/>
      <c r="AO220" s="923"/>
      <c r="AP220" s="2"/>
      <c r="AQ220" s="2"/>
      <c r="AR220" s="2"/>
      <c r="AS220" s="110"/>
      <c r="AT220" s="110"/>
      <c r="AU220" s="110"/>
      <c r="AV220" s="110"/>
      <c r="AW220" s="110"/>
      <c r="AX220" s="110"/>
      <c r="AY220" s="110"/>
      <c r="AZ220" s="110"/>
      <c r="BA220" s="110"/>
      <c r="BB220" s="110"/>
      <c r="BC220" s="110"/>
      <c r="BD220" s="11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I220" s="2"/>
      <c r="CJ220" s="2"/>
    </row>
    <row r="221" spans="1:88" s="4" customFormat="1" ht="13.5" customHeight="1">
      <c r="A221" s="2"/>
      <c r="B221" s="930"/>
      <c r="C221" s="931"/>
      <c r="D221" s="931"/>
      <c r="E221" s="931"/>
      <c r="F221" s="931"/>
      <c r="G221" s="931"/>
      <c r="H221" s="931"/>
      <c r="I221" s="931"/>
      <c r="J221" s="931"/>
      <c r="K221" s="931"/>
      <c r="L221" s="931"/>
      <c r="M221" s="931"/>
      <c r="N221" s="931"/>
      <c r="O221" s="932"/>
      <c r="P221" s="14"/>
      <c r="Q221" s="14"/>
      <c r="R221" s="15"/>
      <c r="S221" s="15"/>
      <c r="T221" s="2"/>
      <c r="U221" s="2"/>
      <c r="V221" s="924"/>
      <c r="W221" s="925"/>
      <c r="X221" s="925"/>
      <c r="Y221" s="925"/>
      <c r="Z221" s="925"/>
      <c r="AA221" s="925"/>
      <c r="AB221" s="925"/>
      <c r="AC221" s="925"/>
      <c r="AD221" s="925"/>
      <c r="AE221" s="925"/>
      <c r="AF221" s="925"/>
      <c r="AG221" s="925"/>
      <c r="AH221" s="925"/>
      <c r="AI221" s="925"/>
      <c r="AJ221" s="925"/>
      <c r="AK221" s="925"/>
      <c r="AL221" s="925"/>
      <c r="AM221" s="925"/>
      <c r="AN221" s="925"/>
      <c r="AO221" s="926"/>
      <c r="AP221" s="2"/>
      <c r="AQ221" s="2"/>
      <c r="AR221" s="2"/>
      <c r="AS221" s="110"/>
      <c r="AT221" s="110"/>
      <c r="AU221" s="110"/>
      <c r="AV221" s="110"/>
      <c r="AW221" s="110"/>
      <c r="AX221" s="110"/>
      <c r="AY221" s="110"/>
      <c r="AZ221" s="110"/>
      <c r="BA221" s="110"/>
      <c r="BB221" s="110"/>
      <c r="BC221" s="110"/>
      <c r="BD221" s="11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I221" s="2"/>
      <c r="CJ221" s="2"/>
    </row>
    <row r="222" spans="1:88" s="4" customFormat="1" ht="9.9499999999999993" customHeight="1">
      <c r="A222" s="2"/>
      <c r="B222" s="930"/>
      <c r="C222" s="931"/>
      <c r="D222" s="931"/>
      <c r="E222" s="931"/>
      <c r="F222" s="931"/>
      <c r="G222" s="931"/>
      <c r="H222" s="931"/>
      <c r="I222" s="931"/>
      <c r="J222" s="931"/>
      <c r="K222" s="931"/>
      <c r="L222" s="931"/>
      <c r="M222" s="931"/>
      <c r="N222" s="931"/>
      <c r="O222" s="93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I222" s="2"/>
      <c r="CJ222" s="2"/>
    </row>
    <row r="223" spans="1:88" s="4" customFormat="1" ht="13.5" customHeight="1">
      <c r="A223" s="2"/>
      <c r="B223" s="930"/>
      <c r="C223" s="931"/>
      <c r="D223" s="931"/>
      <c r="E223" s="931"/>
      <c r="F223" s="931"/>
      <c r="G223" s="931"/>
      <c r="H223" s="931"/>
      <c r="I223" s="931"/>
      <c r="J223" s="931"/>
      <c r="K223" s="931"/>
      <c r="L223" s="931"/>
      <c r="M223" s="931"/>
      <c r="N223" s="931"/>
      <c r="O223" s="932"/>
      <c r="P223" s="2"/>
      <c r="Q223" s="2"/>
      <c r="R223" s="15"/>
      <c r="S223" s="15"/>
      <c r="T223" s="2"/>
      <c r="U223" s="2"/>
      <c r="V223" s="918" t="s">
        <v>617</v>
      </c>
      <c r="W223" s="919"/>
      <c r="X223" s="919"/>
      <c r="Y223" s="919"/>
      <c r="Z223" s="919"/>
      <c r="AA223" s="919"/>
      <c r="AB223" s="919"/>
      <c r="AC223" s="919"/>
      <c r="AD223" s="919"/>
      <c r="AE223" s="919"/>
      <c r="AF223" s="919"/>
      <c r="AG223" s="919"/>
      <c r="AH223" s="919"/>
      <c r="AI223" s="919"/>
      <c r="AJ223" s="919"/>
      <c r="AK223" s="919"/>
      <c r="AL223" s="919"/>
      <c r="AM223" s="919"/>
      <c r="AN223" s="919"/>
      <c r="AO223" s="920"/>
      <c r="AP223" s="2"/>
      <c r="AQ223" s="2"/>
      <c r="AR223" s="2"/>
      <c r="AS223" s="110"/>
      <c r="AT223" s="110"/>
      <c r="AU223" s="110"/>
      <c r="AV223" s="110"/>
      <c r="AW223" s="110"/>
      <c r="AX223" s="110"/>
      <c r="AY223" s="110"/>
      <c r="AZ223" s="110"/>
      <c r="BA223" s="110"/>
      <c r="BB223" s="110"/>
      <c r="BC223" s="110"/>
      <c r="BD223" s="11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I223" s="2"/>
      <c r="CJ223" s="2"/>
    </row>
    <row r="224" spans="1:88" s="4" customFormat="1" ht="13.5" customHeight="1">
      <c r="A224" s="2"/>
      <c r="B224" s="933"/>
      <c r="C224" s="934"/>
      <c r="D224" s="934"/>
      <c r="E224" s="934"/>
      <c r="F224" s="934"/>
      <c r="G224" s="934"/>
      <c r="H224" s="934"/>
      <c r="I224" s="934"/>
      <c r="J224" s="934"/>
      <c r="K224" s="934"/>
      <c r="L224" s="934"/>
      <c r="M224" s="934"/>
      <c r="N224" s="934"/>
      <c r="O224" s="935"/>
      <c r="P224" s="2"/>
      <c r="Q224" s="938"/>
      <c r="R224" s="938"/>
      <c r="S224" s="938"/>
      <c r="T224" s="2"/>
      <c r="U224" s="2"/>
      <c r="V224" s="921"/>
      <c r="W224" s="922"/>
      <c r="X224" s="922"/>
      <c r="Y224" s="922"/>
      <c r="Z224" s="922"/>
      <c r="AA224" s="922"/>
      <c r="AB224" s="922"/>
      <c r="AC224" s="922"/>
      <c r="AD224" s="922"/>
      <c r="AE224" s="922"/>
      <c r="AF224" s="922"/>
      <c r="AG224" s="922"/>
      <c r="AH224" s="922"/>
      <c r="AI224" s="922"/>
      <c r="AJ224" s="922"/>
      <c r="AK224" s="922"/>
      <c r="AL224" s="922"/>
      <c r="AM224" s="922"/>
      <c r="AN224" s="922"/>
      <c r="AO224" s="923"/>
      <c r="AP224" s="2"/>
      <c r="AQ224" s="2"/>
      <c r="AR224" s="2"/>
      <c r="AS224" s="110"/>
      <c r="AT224" s="110"/>
      <c r="AU224" s="110"/>
      <c r="AV224" s="110"/>
      <c r="AW224" s="110"/>
      <c r="AX224" s="110"/>
      <c r="AY224" s="110"/>
      <c r="AZ224" s="110"/>
      <c r="BA224" s="110"/>
      <c r="BB224" s="110"/>
      <c r="BC224" s="110"/>
      <c r="BD224" s="11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I224" s="2"/>
      <c r="CJ224" s="2"/>
    </row>
    <row r="225" spans="1:88" s="4" customFormat="1" ht="9.75" customHeight="1">
      <c r="A225" s="2"/>
      <c r="B225" s="2"/>
      <c r="C225" s="2"/>
      <c r="D225" s="2"/>
      <c r="E225" s="2"/>
      <c r="F225" s="2"/>
      <c r="G225" s="2"/>
      <c r="H225" s="2"/>
      <c r="I225" s="2"/>
      <c r="J225" s="2"/>
      <c r="K225" s="2"/>
      <c r="L225" s="2"/>
      <c r="M225" s="2"/>
      <c r="N225" s="2"/>
      <c r="O225" s="2"/>
      <c r="P225" s="2"/>
      <c r="Q225" s="2"/>
      <c r="R225" s="15"/>
      <c r="S225" s="15"/>
      <c r="T225" s="2"/>
      <c r="U225" s="2"/>
      <c r="V225" s="924"/>
      <c r="W225" s="925"/>
      <c r="X225" s="925"/>
      <c r="Y225" s="925"/>
      <c r="Z225" s="925"/>
      <c r="AA225" s="925"/>
      <c r="AB225" s="925"/>
      <c r="AC225" s="925"/>
      <c r="AD225" s="925"/>
      <c r="AE225" s="925"/>
      <c r="AF225" s="925"/>
      <c r="AG225" s="925"/>
      <c r="AH225" s="925"/>
      <c r="AI225" s="925"/>
      <c r="AJ225" s="925"/>
      <c r="AK225" s="925"/>
      <c r="AL225" s="925"/>
      <c r="AM225" s="925"/>
      <c r="AN225" s="925"/>
      <c r="AO225" s="926"/>
      <c r="AP225" s="2"/>
      <c r="AQ225" s="2"/>
      <c r="AR225" s="2"/>
      <c r="AS225" s="110"/>
      <c r="AT225" s="110"/>
      <c r="AU225" s="110"/>
      <c r="AV225" s="110"/>
      <c r="AW225" s="110"/>
      <c r="AX225" s="110"/>
      <c r="AY225" s="110"/>
      <c r="AZ225" s="110"/>
      <c r="BA225" s="110"/>
      <c r="BB225" s="110"/>
      <c r="BC225" s="110"/>
      <c r="BD225" s="11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I225" s="2"/>
      <c r="CJ225" s="2"/>
    </row>
    <row r="226" spans="1:88" s="4" customFormat="1" ht="4.1500000000000004" customHeight="1">
      <c r="A226" s="2"/>
      <c r="B226" s="2"/>
      <c r="C226" s="2"/>
      <c r="D226" s="2"/>
      <c r="E226" s="2"/>
      <c r="F226" s="2"/>
      <c r="G226" s="2"/>
      <c r="H226" s="2"/>
      <c r="I226" s="2"/>
      <c r="J226" s="2"/>
      <c r="K226" s="2"/>
      <c r="L226" s="2"/>
      <c r="M226" s="2"/>
      <c r="N226" s="2"/>
      <c r="O226" s="2"/>
      <c r="P226" s="2"/>
      <c r="Q226" s="2"/>
      <c r="R226" s="15"/>
      <c r="S226" s="15"/>
      <c r="T226" s="2"/>
      <c r="U226" s="2"/>
      <c r="V226" s="245"/>
      <c r="W226" s="245"/>
      <c r="X226" s="245"/>
      <c r="Y226" s="245"/>
      <c r="Z226" s="245"/>
      <c r="AA226" s="245"/>
      <c r="AB226" s="245"/>
      <c r="AC226" s="245"/>
      <c r="AD226" s="245"/>
      <c r="AE226" s="245"/>
      <c r="AF226" s="245"/>
      <c r="AG226" s="245"/>
      <c r="AH226" s="245"/>
      <c r="AI226" s="245"/>
      <c r="AJ226" s="245"/>
      <c r="AK226" s="245"/>
      <c r="AL226" s="245"/>
      <c r="AM226" s="245"/>
      <c r="AN226" s="245"/>
      <c r="AO226" s="245"/>
      <c r="AP226" s="2"/>
      <c r="AQ226" s="2"/>
      <c r="AR226" s="2"/>
      <c r="AS226" s="110"/>
      <c r="AT226" s="110"/>
      <c r="AU226" s="110"/>
      <c r="AV226" s="110"/>
      <c r="AW226" s="110"/>
      <c r="AX226" s="110"/>
      <c r="AY226" s="110"/>
      <c r="AZ226" s="110"/>
      <c r="BA226" s="110"/>
      <c r="BB226" s="110"/>
      <c r="BC226" s="110"/>
      <c r="BD226" s="11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I226" s="2"/>
      <c r="CJ226" s="2"/>
    </row>
    <row r="227" spans="1:88" s="100" customFormat="1" ht="6"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CI227" s="17"/>
      <c r="CJ227" s="17"/>
    </row>
    <row r="228" spans="1:88" s="4" customFormat="1" ht="8.6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2"/>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I228" s="2"/>
      <c r="CJ228" s="2"/>
    </row>
    <row r="229" spans="1:88" s="4" customFormat="1"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I229" s="2"/>
      <c r="CJ229" s="2"/>
    </row>
    <row r="230" spans="1:88" s="4" customFormat="1" ht="16.149999999999999">
      <c r="A230" s="8" t="s">
        <v>125</v>
      </c>
      <c r="B230" s="2"/>
      <c r="C230" s="2"/>
      <c r="D230" s="2"/>
      <c r="E230" s="2"/>
      <c r="F230" s="2"/>
      <c r="G230" s="2"/>
      <c r="H230" s="2"/>
      <c r="I230" s="2"/>
      <c r="J230" s="2"/>
      <c r="K230" s="2"/>
      <c r="L230" s="2"/>
      <c r="M230" s="2"/>
      <c r="N230" s="2"/>
      <c r="O230" s="939" t="s">
        <v>126</v>
      </c>
      <c r="P230" s="939"/>
      <c r="Q230" s="939"/>
      <c r="R230" s="939"/>
      <c r="S230" s="939"/>
      <c r="T230" s="939"/>
      <c r="U230" s="939"/>
      <c r="V230" s="939"/>
      <c r="W230" s="939"/>
      <c r="X230" s="939"/>
      <c r="Y230" s="939"/>
      <c r="Z230" s="939"/>
      <c r="AA230" s="939"/>
      <c r="AB230" s="939"/>
      <c r="AC230" s="939"/>
      <c r="AD230" s="939"/>
      <c r="AE230" s="939"/>
      <c r="AF230" s="939"/>
      <c r="AG230" s="939"/>
      <c r="AH230" s="939"/>
      <c r="AI230" s="939"/>
      <c r="AJ230" s="939"/>
      <c r="AK230" s="939"/>
      <c r="AL230" s="939"/>
      <c r="AM230" s="939"/>
      <c r="AN230" s="939"/>
      <c r="AO230" s="939"/>
      <c r="AP230" s="939"/>
      <c r="AQ230" s="2"/>
      <c r="AR230" s="2"/>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I230" s="2"/>
      <c r="CJ230" s="2"/>
    </row>
    <row r="231" spans="1:88" s="4" customFormat="1" ht="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I231" s="2"/>
      <c r="CJ231" s="2"/>
    </row>
    <row r="232" spans="1:88">
      <c r="B232" s="17" t="s">
        <v>80</v>
      </c>
      <c r="C232" s="17"/>
      <c r="D232" s="17"/>
      <c r="E232" s="17"/>
      <c r="F232" s="17"/>
      <c r="G232" s="17"/>
      <c r="H232" s="17"/>
      <c r="I232" s="17"/>
      <c r="J232" s="17"/>
      <c r="K232" s="17"/>
      <c r="L232" s="17"/>
      <c r="M232" s="17"/>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row>
    <row r="233" spans="1:88" ht="6" customHeight="1">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row>
    <row r="234" spans="1:88" s="38" customFormat="1" ht="13.5" customHeight="1">
      <c r="B234" s="2" t="s">
        <v>59</v>
      </c>
      <c r="AS234" s="83"/>
      <c r="AT234" s="83"/>
      <c r="AU234" s="83"/>
      <c r="AV234" s="83"/>
      <c r="AW234" s="83"/>
      <c r="AX234" s="83"/>
      <c r="AY234" s="83"/>
      <c r="AZ234" s="83"/>
      <c r="BA234" s="83"/>
      <c r="BB234" s="83"/>
      <c r="BC234" s="83"/>
      <c r="BD234" s="83"/>
      <c r="BE234" s="83"/>
      <c r="BF234" s="83"/>
      <c r="BG234" s="83"/>
      <c r="BH234" s="83"/>
      <c r="BI234" s="83"/>
      <c r="BJ234" s="83"/>
      <c r="BK234" s="83"/>
      <c r="BL234" s="83"/>
      <c r="BM234" s="83"/>
      <c r="BN234" s="83"/>
      <c r="BO234" s="83"/>
      <c r="BP234" s="83"/>
      <c r="BQ234" s="83"/>
      <c r="BR234" s="83"/>
      <c r="BS234" s="83"/>
      <c r="BT234" s="83"/>
      <c r="BU234" s="83"/>
      <c r="BV234" s="83"/>
      <c r="BW234" s="83"/>
      <c r="BX234" s="83"/>
      <c r="BY234" s="83"/>
      <c r="BZ234" s="83"/>
      <c r="CA234" s="83"/>
      <c r="CB234" s="83"/>
      <c r="CC234" s="83"/>
      <c r="CD234" s="83"/>
      <c r="CE234" s="83"/>
      <c r="CF234" s="27"/>
      <c r="CG234" s="27"/>
      <c r="CH234" s="27"/>
    </row>
    <row r="235" spans="1:88" s="38" customFormat="1" ht="5.25" customHeight="1">
      <c r="AS235" s="83"/>
      <c r="AT235" s="83"/>
      <c r="AU235" s="83"/>
      <c r="AV235" s="83"/>
      <c r="AW235" s="83"/>
      <c r="AX235" s="83"/>
      <c r="AY235" s="83"/>
      <c r="AZ235" s="83"/>
      <c r="BA235" s="83"/>
      <c r="BB235" s="83"/>
      <c r="BC235" s="83"/>
      <c r="BD235" s="83"/>
      <c r="BE235" s="83"/>
      <c r="BF235" s="83"/>
      <c r="BG235" s="83"/>
      <c r="BH235" s="83"/>
      <c r="BI235" s="83"/>
      <c r="BJ235" s="83"/>
      <c r="BK235" s="83"/>
      <c r="BL235" s="83"/>
      <c r="BM235" s="83"/>
      <c r="BN235" s="83"/>
      <c r="BO235" s="83"/>
      <c r="BP235" s="83"/>
      <c r="BQ235" s="83"/>
      <c r="BR235" s="83"/>
      <c r="BS235" s="83"/>
      <c r="BT235" s="83"/>
      <c r="BU235" s="83"/>
      <c r="BV235" s="83"/>
      <c r="BW235" s="83"/>
      <c r="BX235" s="83"/>
      <c r="BY235" s="83"/>
      <c r="BZ235" s="83"/>
      <c r="CA235" s="83"/>
      <c r="CB235" s="83"/>
      <c r="CC235" s="83"/>
      <c r="CD235" s="83"/>
      <c r="CE235" s="83"/>
      <c r="CF235" s="27"/>
      <c r="CG235" s="27"/>
      <c r="CH235" s="27"/>
    </row>
    <row r="236" spans="1:88" s="38" customFormat="1" ht="5.25" customHeight="1">
      <c r="C236" s="579" t="s">
        <v>84</v>
      </c>
      <c r="D236" s="580"/>
      <c r="E236" s="580"/>
      <c r="F236" s="580"/>
      <c r="G236" s="580"/>
      <c r="H236" s="873"/>
      <c r="I236" s="593" t="s">
        <v>53</v>
      </c>
      <c r="J236" s="594"/>
      <c r="K236" s="594"/>
      <c r="L236" s="878"/>
      <c r="M236" s="593" t="s">
        <v>0</v>
      </c>
      <c r="N236" s="594"/>
      <c r="O236" s="594"/>
      <c r="P236" s="878"/>
      <c r="Q236" s="593" t="s">
        <v>1</v>
      </c>
      <c r="R236" s="594"/>
      <c r="S236" s="594"/>
      <c r="T236" s="878"/>
      <c r="U236" s="593" t="s">
        <v>2</v>
      </c>
      <c r="V236" s="594"/>
      <c r="W236" s="594"/>
      <c r="X236" s="878"/>
      <c r="Y236" s="593" t="s">
        <v>3</v>
      </c>
      <c r="Z236" s="594"/>
      <c r="AA236" s="594"/>
      <c r="AB236" s="878"/>
      <c r="AC236" s="593" t="s">
        <v>54</v>
      </c>
      <c r="AD236" s="594"/>
      <c r="AE236" s="594"/>
      <c r="AF236" s="878"/>
      <c r="AG236" s="626" t="s">
        <v>49</v>
      </c>
      <c r="AH236" s="627"/>
      <c r="AI236" s="627"/>
      <c r="AJ236" s="627"/>
      <c r="AK236" s="627"/>
      <c r="AL236" s="627"/>
      <c r="AM236" s="214"/>
      <c r="AN236" s="214"/>
      <c r="AO236" s="214"/>
      <c r="AP236" s="215"/>
      <c r="AS236" s="108"/>
      <c r="AT236" s="108"/>
      <c r="AU236" s="108"/>
      <c r="AV236" s="108"/>
      <c r="AW236" s="104"/>
      <c r="AX236" s="104"/>
      <c r="AY236" s="104"/>
      <c r="AZ236" s="104"/>
      <c r="BA236" s="104"/>
      <c r="BB236" s="104"/>
      <c r="BC236" s="104"/>
      <c r="BD236" s="104"/>
      <c r="BE236" s="104"/>
      <c r="BF236" s="83"/>
      <c r="BG236" s="83"/>
      <c r="BH236" s="83"/>
      <c r="BI236" s="83"/>
      <c r="BJ236" s="83"/>
      <c r="BK236" s="83"/>
      <c r="BL236" s="83"/>
      <c r="BM236" s="83"/>
      <c r="BN236" s="83"/>
      <c r="BO236" s="83"/>
      <c r="BP236" s="83"/>
      <c r="BQ236" s="83"/>
      <c r="BR236" s="83"/>
      <c r="BS236" s="83"/>
      <c r="BT236" s="83"/>
      <c r="BU236" s="83"/>
      <c r="BV236" s="83"/>
      <c r="BW236" s="83"/>
      <c r="BX236" s="83"/>
      <c r="BY236" s="83"/>
      <c r="BZ236" s="83"/>
      <c r="CA236" s="83"/>
      <c r="CB236" s="83"/>
      <c r="CC236" s="83"/>
      <c r="CD236" s="83"/>
      <c r="CE236" s="83"/>
      <c r="CF236" s="27"/>
      <c r="CG236" s="27"/>
      <c r="CH236" s="27"/>
    </row>
    <row r="237" spans="1:88" s="38" customFormat="1" ht="8.35" customHeight="1">
      <c r="C237" s="874"/>
      <c r="D237" s="875"/>
      <c r="E237" s="875"/>
      <c r="F237" s="875"/>
      <c r="G237" s="875"/>
      <c r="H237" s="876"/>
      <c r="I237" s="595"/>
      <c r="J237" s="596"/>
      <c r="K237" s="596"/>
      <c r="L237" s="879"/>
      <c r="M237" s="595"/>
      <c r="N237" s="596"/>
      <c r="O237" s="596"/>
      <c r="P237" s="879"/>
      <c r="Q237" s="595"/>
      <c r="R237" s="596"/>
      <c r="S237" s="596"/>
      <c r="T237" s="879"/>
      <c r="U237" s="595"/>
      <c r="V237" s="596"/>
      <c r="W237" s="596"/>
      <c r="X237" s="879"/>
      <c r="Y237" s="595"/>
      <c r="Z237" s="596"/>
      <c r="AA237" s="596"/>
      <c r="AB237" s="879"/>
      <c r="AC237" s="595"/>
      <c r="AD237" s="596"/>
      <c r="AE237" s="596"/>
      <c r="AF237" s="879"/>
      <c r="AG237" s="643"/>
      <c r="AH237" s="644"/>
      <c r="AI237" s="644"/>
      <c r="AJ237" s="644"/>
      <c r="AK237" s="644"/>
      <c r="AL237" s="644"/>
      <c r="AM237" s="905" t="s">
        <v>225</v>
      </c>
      <c r="AN237" s="906"/>
      <c r="AO237" s="906"/>
      <c r="AP237" s="907"/>
      <c r="AS237" s="108"/>
      <c r="AT237" s="108"/>
      <c r="AU237" s="108"/>
      <c r="AV237" s="108"/>
      <c r="AW237" s="104"/>
      <c r="AX237" s="104"/>
      <c r="AY237" s="104"/>
      <c r="AZ237" s="104"/>
      <c r="BA237" s="104"/>
      <c r="BB237" s="104"/>
      <c r="BC237" s="122"/>
      <c r="BD237" s="122"/>
      <c r="BE237" s="122"/>
      <c r="BF237" s="83"/>
      <c r="BG237" s="83"/>
      <c r="BH237" s="83"/>
      <c r="BI237" s="83"/>
      <c r="BJ237" s="83"/>
      <c r="BK237" s="83"/>
      <c r="BL237" s="83"/>
      <c r="BM237" s="83"/>
      <c r="BN237" s="83"/>
      <c r="BO237" s="83"/>
      <c r="BP237" s="83"/>
      <c r="BQ237" s="83"/>
      <c r="BR237" s="83"/>
      <c r="BS237" s="83"/>
      <c r="BT237" s="83"/>
      <c r="BU237" s="83"/>
      <c r="BV237" s="83"/>
      <c r="BW237" s="83"/>
      <c r="BX237" s="83"/>
      <c r="BY237" s="83"/>
      <c r="BZ237" s="83"/>
      <c r="CA237" s="83"/>
      <c r="CB237" s="83"/>
      <c r="CC237" s="83"/>
      <c r="CD237" s="83"/>
      <c r="CE237" s="83"/>
      <c r="CF237" s="27"/>
      <c r="CG237" s="27"/>
      <c r="CH237" s="27"/>
    </row>
    <row r="238" spans="1:88" s="38" customFormat="1" ht="8.35" customHeight="1" thickBot="1">
      <c r="C238" s="582"/>
      <c r="D238" s="583"/>
      <c r="E238" s="583"/>
      <c r="F238" s="583"/>
      <c r="G238" s="583"/>
      <c r="H238" s="877"/>
      <c r="I238" s="880"/>
      <c r="J238" s="763"/>
      <c r="K238" s="763"/>
      <c r="L238" s="881"/>
      <c r="M238" s="880"/>
      <c r="N238" s="763"/>
      <c r="O238" s="763"/>
      <c r="P238" s="881"/>
      <c r="Q238" s="880"/>
      <c r="R238" s="763"/>
      <c r="S238" s="763"/>
      <c r="T238" s="881"/>
      <c r="U238" s="880"/>
      <c r="V238" s="763"/>
      <c r="W238" s="763"/>
      <c r="X238" s="881"/>
      <c r="Y238" s="880"/>
      <c r="Z238" s="763"/>
      <c r="AA238" s="763"/>
      <c r="AB238" s="881"/>
      <c r="AC238" s="880"/>
      <c r="AD238" s="763"/>
      <c r="AE238" s="763"/>
      <c r="AF238" s="881"/>
      <c r="AG238" s="882"/>
      <c r="AH238" s="624"/>
      <c r="AI238" s="624"/>
      <c r="AJ238" s="624"/>
      <c r="AK238" s="624"/>
      <c r="AL238" s="624"/>
      <c r="AM238" s="908"/>
      <c r="AN238" s="909"/>
      <c r="AO238" s="909"/>
      <c r="AP238" s="910"/>
      <c r="AS238" s="108"/>
      <c r="AT238" s="108"/>
      <c r="AU238" s="108"/>
      <c r="AV238" s="108"/>
      <c r="AW238" s="104"/>
      <c r="AX238" s="104"/>
      <c r="AY238" s="104"/>
      <c r="AZ238" s="104"/>
      <c r="BA238" s="104"/>
      <c r="BB238" s="104"/>
      <c r="BC238" s="122"/>
      <c r="BD238" s="122"/>
      <c r="BE238" s="122"/>
      <c r="BF238" s="83"/>
      <c r="BG238" s="83"/>
      <c r="BH238" s="83"/>
      <c r="BI238" s="83"/>
      <c r="BJ238" s="83"/>
      <c r="BK238" s="83"/>
      <c r="BL238" s="83"/>
      <c r="BM238" s="83"/>
      <c r="BN238" s="83"/>
      <c r="BO238" s="83"/>
      <c r="BP238" s="83"/>
      <c r="BQ238" s="83"/>
      <c r="BR238" s="83"/>
      <c r="BS238" s="83"/>
      <c r="BT238" s="83"/>
      <c r="BU238" s="83"/>
      <c r="BV238" s="83"/>
      <c r="BW238" s="83"/>
      <c r="BX238" s="83"/>
      <c r="BY238" s="83"/>
      <c r="BZ238" s="83"/>
      <c r="CA238" s="83"/>
      <c r="CB238" s="83"/>
      <c r="CC238" s="83"/>
      <c r="CD238" s="83"/>
      <c r="CE238" s="83"/>
      <c r="CF238" s="27"/>
      <c r="CG238" s="27"/>
      <c r="CH238" s="27"/>
    </row>
    <row r="239" spans="1:88" s="38" customFormat="1" ht="11.35" customHeight="1">
      <c r="C239" s="845" t="s">
        <v>8</v>
      </c>
      <c r="D239" s="846"/>
      <c r="E239" s="846"/>
      <c r="F239" s="846"/>
      <c r="G239" s="846"/>
      <c r="H239" s="847"/>
      <c r="I239" s="837"/>
      <c r="J239" s="838"/>
      <c r="K239" s="838"/>
      <c r="L239" s="22"/>
      <c r="M239" s="841"/>
      <c r="N239" s="838"/>
      <c r="O239" s="838"/>
      <c r="P239" s="22"/>
      <c r="Q239" s="841"/>
      <c r="R239" s="838"/>
      <c r="S239" s="838"/>
      <c r="T239" s="22"/>
      <c r="U239" s="841"/>
      <c r="V239" s="838"/>
      <c r="W239" s="838"/>
      <c r="X239" s="22"/>
      <c r="Y239" s="841"/>
      <c r="Z239" s="838"/>
      <c r="AA239" s="838"/>
      <c r="AB239" s="24"/>
      <c r="AC239" s="841"/>
      <c r="AD239" s="838"/>
      <c r="AE239" s="838"/>
      <c r="AF239" s="22"/>
      <c r="AG239" s="865">
        <f>SUM(I239,M239,Q239,U239,Y239,AC239)</f>
        <v>0</v>
      </c>
      <c r="AH239" s="843"/>
      <c r="AI239" s="843"/>
      <c r="AJ239" s="843"/>
      <c r="AK239" s="843"/>
      <c r="AL239" s="536"/>
      <c r="AM239" s="868"/>
      <c r="AN239" s="869"/>
      <c r="AO239" s="869"/>
      <c r="AP239" s="25"/>
      <c r="AS239" s="115"/>
      <c r="AT239" s="115"/>
      <c r="AU239" s="115"/>
      <c r="AV239" s="83"/>
      <c r="AW239" s="115"/>
      <c r="AX239" s="115"/>
      <c r="AY239" s="115"/>
      <c r="AZ239" s="115"/>
      <c r="BA239" s="115"/>
      <c r="BB239" s="83"/>
      <c r="BC239" s="124"/>
      <c r="BD239" s="124"/>
      <c r="BE239" s="124"/>
      <c r="BF239" s="83"/>
      <c r="BG239" s="83"/>
      <c r="BH239" s="83"/>
      <c r="BI239" s="83"/>
      <c r="BJ239" s="83"/>
      <c r="BK239" s="83"/>
      <c r="BL239" s="83"/>
      <c r="BM239" s="83"/>
      <c r="BN239" s="83"/>
      <c r="BO239" s="83"/>
      <c r="BP239" s="83"/>
      <c r="BQ239" s="83"/>
      <c r="BR239" s="83"/>
      <c r="BS239" s="83"/>
      <c r="BT239" s="83"/>
      <c r="BU239" s="83"/>
      <c r="BV239" s="83"/>
      <c r="BW239" s="83"/>
      <c r="BX239" s="83"/>
      <c r="BY239" s="83"/>
      <c r="BZ239" s="83"/>
      <c r="CA239" s="83"/>
      <c r="CB239" s="83"/>
      <c r="CC239" s="83"/>
      <c r="CD239" s="83"/>
      <c r="CE239" s="83"/>
      <c r="CF239" s="27"/>
      <c r="CG239" s="27"/>
      <c r="CH239" s="27"/>
    </row>
    <row r="240" spans="1:88" s="38" customFormat="1" ht="11.35" customHeight="1">
      <c r="C240" s="848"/>
      <c r="D240" s="849"/>
      <c r="E240" s="849"/>
      <c r="F240" s="849"/>
      <c r="G240" s="849"/>
      <c r="H240" s="850"/>
      <c r="I240" s="862"/>
      <c r="J240" s="863"/>
      <c r="K240" s="863"/>
      <c r="L240" s="28" t="s">
        <v>6</v>
      </c>
      <c r="M240" s="864"/>
      <c r="N240" s="863"/>
      <c r="O240" s="863"/>
      <c r="P240" s="28" t="s">
        <v>6</v>
      </c>
      <c r="Q240" s="864"/>
      <c r="R240" s="863"/>
      <c r="S240" s="863"/>
      <c r="T240" s="28" t="s">
        <v>6</v>
      </c>
      <c r="U240" s="864"/>
      <c r="V240" s="863"/>
      <c r="W240" s="863"/>
      <c r="X240" s="28" t="s">
        <v>6</v>
      </c>
      <c r="Y240" s="864"/>
      <c r="Z240" s="863"/>
      <c r="AA240" s="863"/>
      <c r="AB240" s="28" t="s">
        <v>6</v>
      </c>
      <c r="AC240" s="864"/>
      <c r="AD240" s="863"/>
      <c r="AE240" s="863"/>
      <c r="AF240" s="75" t="s">
        <v>6</v>
      </c>
      <c r="AG240" s="866"/>
      <c r="AH240" s="867"/>
      <c r="AI240" s="867"/>
      <c r="AJ240" s="867"/>
      <c r="AK240" s="867"/>
      <c r="AL240" s="537" t="s">
        <v>6</v>
      </c>
      <c r="AM240" s="870"/>
      <c r="AN240" s="871"/>
      <c r="AO240" s="871"/>
      <c r="AP240" s="29" t="s">
        <v>6</v>
      </c>
      <c r="AS240" s="115"/>
      <c r="AT240" s="115"/>
      <c r="AU240" s="115"/>
      <c r="AV240" s="105"/>
      <c r="AW240" s="115"/>
      <c r="AX240" s="115"/>
      <c r="AY240" s="115"/>
      <c r="AZ240" s="115"/>
      <c r="BA240" s="115"/>
      <c r="BB240" s="105"/>
      <c r="BC240" s="124"/>
      <c r="BD240" s="124"/>
      <c r="BE240" s="124"/>
      <c r="BF240" s="83"/>
      <c r="BG240" s="83"/>
      <c r="BH240" s="83"/>
      <c r="BI240" s="83"/>
      <c r="BJ240" s="83"/>
      <c r="BK240" s="83"/>
      <c r="BL240" s="83"/>
      <c r="BM240" s="83"/>
      <c r="BN240" s="83"/>
      <c r="BO240" s="83"/>
      <c r="BP240" s="83"/>
      <c r="BQ240" s="83"/>
      <c r="BR240" s="83"/>
      <c r="BS240" s="83"/>
      <c r="BT240" s="83"/>
      <c r="BU240" s="83"/>
      <c r="BV240" s="83"/>
      <c r="BW240" s="83"/>
      <c r="BX240" s="83"/>
      <c r="BY240" s="83"/>
      <c r="BZ240" s="83"/>
      <c r="CA240" s="83"/>
      <c r="CB240" s="83"/>
      <c r="CC240" s="83"/>
      <c r="CD240" s="83"/>
      <c r="CE240" s="83"/>
      <c r="CF240" s="27"/>
      <c r="CG240" s="27"/>
      <c r="CH240" s="27"/>
    </row>
    <row r="241" spans="2:86" s="38" customFormat="1" ht="11.35" customHeight="1">
      <c r="C241" s="845" t="s">
        <v>7</v>
      </c>
      <c r="D241" s="846"/>
      <c r="E241" s="846"/>
      <c r="F241" s="846"/>
      <c r="G241" s="846"/>
      <c r="H241" s="847"/>
      <c r="I241" s="851"/>
      <c r="J241" s="852"/>
      <c r="K241" s="852"/>
      <c r="L241" s="31"/>
      <c r="M241" s="853"/>
      <c r="N241" s="852"/>
      <c r="O241" s="852"/>
      <c r="P241" s="31"/>
      <c r="Q241" s="853"/>
      <c r="R241" s="852"/>
      <c r="S241" s="852"/>
      <c r="T241" s="31"/>
      <c r="U241" s="853"/>
      <c r="V241" s="852"/>
      <c r="W241" s="852"/>
      <c r="X241" s="31"/>
      <c r="Y241" s="853"/>
      <c r="Z241" s="852"/>
      <c r="AA241" s="852"/>
      <c r="AB241" s="31"/>
      <c r="AC241" s="853"/>
      <c r="AD241" s="852"/>
      <c r="AE241" s="852"/>
      <c r="AF241" s="76"/>
      <c r="AG241" s="854">
        <f>SUM(I241:AE242)</f>
        <v>0</v>
      </c>
      <c r="AH241" s="855"/>
      <c r="AI241" s="855"/>
      <c r="AJ241" s="855"/>
      <c r="AK241" s="855"/>
      <c r="AL241" s="538"/>
      <c r="AM241" s="858"/>
      <c r="AN241" s="859"/>
      <c r="AO241" s="859"/>
      <c r="AP241" s="32"/>
      <c r="AS241" s="115"/>
      <c r="AT241" s="115"/>
      <c r="AU241" s="115"/>
      <c r="AV241" s="105"/>
      <c r="AW241" s="115"/>
      <c r="AX241" s="115"/>
      <c r="AY241" s="115"/>
      <c r="AZ241" s="115"/>
      <c r="BA241" s="115"/>
      <c r="BB241" s="105"/>
      <c r="BC241" s="124"/>
      <c r="BD241" s="124"/>
      <c r="BE241" s="124"/>
      <c r="BF241" s="83"/>
      <c r="BG241" s="83"/>
      <c r="BH241" s="83"/>
      <c r="BI241" s="83"/>
      <c r="BJ241" s="83"/>
      <c r="BK241" s="83"/>
      <c r="BL241" s="83"/>
      <c r="BM241" s="83"/>
      <c r="BN241" s="83"/>
      <c r="BO241" s="83"/>
      <c r="BP241" s="83"/>
      <c r="BQ241" s="83"/>
      <c r="BR241" s="83"/>
      <c r="BS241" s="83"/>
      <c r="BT241" s="83"/>
      <c r="BU241" s="83"/>
      <c r="BV241" s="83"/>
      <c r="BW241" s="83"/>
      <c r="BX241" s="83"/>
      <c r="BY241" s="83"/>
      <c r="BZ241" s="83"/>
      <c r="CA241" s="83"/>
      <c r="CB241" s="83"/>
      <c r="CC241" s="83"/>
      <c r="CD241" s="83"/>
      <c r="CE241" s="83"/>
      <c r="CF241" s="27"/>
      <c r="CG241" s="27"/>
      <c r="CH241" s="27"/>
    </row>
    <row r="242" spans="2:86" s="38" customFormat="1" ht="11.35" customHeight="1" thickBot="1">
      <c r="C242" s="848"/>
      <c r="D242" s="849"/>
      <c r="E242" s="849"/>
      <c r="F242" s="849"/>
      <c r="G242" s="849"/>
      <c r="H242" s="850"/>
      <c r="I242" s="839"/>
      <c r="J242" s="840"/>
      <c r="K242" s="840"/>
      <c r="L242" s="35" t="s">
        <v>6</v>
      </c>
      <c r="M242" s="842"/>
      <c r="N242" s="840"/>
      <c r="O242" s="840"/>
      <c r="P242" s="35" t="s">
        <v>6</v>
      </c>
      <c r="Q242" s="842"/>
      <c r="R242" s="840"/>
      <c r="S242" s="840"/>
      <c r="T242" s="35" t="s">
        <v>6</v>
      </c>
      <c r="U242" s="842"/>
      <c r="V242" s="840"/>
      <c r="W242" s="840"/>
      <c r="X242" s="35" t="s">
        <v>6</v>
      </c>
      <c r="Y242" s="842"/>
      <c r="Z242" s="840"/>
      <c r="AA242" s="840"/>
      <c r="AB242" s="35" t="s">
        <v>6</v>
      </c>
      <c r="AC242" s="842"/>
      <c r="AD242" s="840"/>
      <c r="AE242" s="840"/>
      <c r="AF242" s="77" t="s">
        <v>6</v>
      </c>
      <c r="AG242" s="856"/>
      <c r="AH242" s="857"/>
      <c r="AI242" s="857"/>
      <c r="AJ242" s="857"/>
      <c r="AK242" s="857"/>
      <c r="AL242" s="537" t="s">
        <v>6</v>
      </c>
      <c r="AM242" s="860"/>
      <c r="AN242" s="861"/>
      <c r="AO242" s="861"/>
      <c r="AP242" s="79" t="s">
        <v>6</v>
      </c>
      <c r="AS242" s="115"/>
      <c r="AT242" s="115"/>
      <c r="AU242" s="115"/>
      <c r="AV242" s="105"/>
      <c r="AW242" s="115"/>
      <c r="AX242" s="115"/>
      <c r="AY242" s="271"/>
      <c r="AZ242" s="271"/>
      <c r="BA242" s="271"/>
      <c r="BB242" s="271"/>
      <c r="BC242" s="271"/>
      <c r="BD242" s="271"/>
      <c r="BE242" s="271"/>
      <c r="BF242" s="271"/>
      <c r="BG242" s="271"/>
      <c r="BH242" s="271"/>
      <c r="BI242" s="83"/>
      <c r="BJ242" s="83"/>
      <c r="BK242" s="83"/>
      <c r="BL242" s="83"/>
      <c r="BM242" s="83"/>
      <c r="BN242" s="83"/>
      <c r="BO242" s="83"/>
      <c r="BP242" s="83"/>
      <c r="BQ242" s="83"/>
      <c r="BR242" s="83"/>
      <c r="BS242" s="83"/>
      <c r="BT242" s="83"/>
      <c r="BU242" s="83"/>
      <c r="BV242" s="83"/>
      <c r="BW242" s="83"/>
      <c r="BX242" s="83"/>
      <c r="BY242" s="83"/>
      <c r="BZ242" s="83"/>
      <c r="CA242" s="83"/>
      <c r="CB242" s="83"/>
      <c r="CC242" s="83"/>
      <c r="CD242" s="83"/>
      <c r="CE242" s="83"/>
      <c r="CF242" s="27"/>
      <c r="CG242" s="27"/>
      <c r="CH242" s="27"/>
    </row>
    <row r="243" spans="2:86" s="38" customFormat="1" ht="11.35" customHeight="1" thickTop="1">
      <c r="C243" s="65"/>
      <c r="D243" s="65"/>
      <c r="E243" s="65"/>
      <c r="F243" s="65"/>
      <c r="G243" s="65"/>
      <c r="H243" s="65"/>
      <c r="I243" s="72"/>
      <c r="J243" s="72"/>
      <c r="K243" s="72"/>
      <c r="L243" s="75"/>
      <c r="M243" s="72"/>
      <c r="N243" s="72"/>
      <c r="O243" s="72"/>
      <c r="P243" s="75"/>
      <c r="Q243" s="258"/>
      <c r="R243" s="258"/>
      <c r="S243" s="258"/>
      <c r="T243" s="898" t="s">
        <v>624</v>
      </c>
      <c r="U243" s="898"/>
      <c r="V243" s="898"/>
      <c r="W243" s="898"/>
      <c r="X243" s="898"/>
      <c r="Y243" s="898"/>
      <c r="Z243" s="898"/>
      <c r="AA243" s="898"/>
      <c r="AB243" s="898"/>
      <c r="AC243" s="898"/>
      <c r="AD243" s="898"/>
      <c r="AE243" s="898"/>
      <c r="AF243" s="140"/>
      <c r="AG243" s="900">
        <f>AG239+AG241</f>
        <v>0</v>
      </c>
      <c r="AH243" s="901"/>
      <c r="AI243" s="901"/>
      <c r="AJ243" s="901"/>
      <c r="AK243" s="901"/>
      <c r="AL243" s="539"/>
      <c r="AM243" s="825">
        <f>AM239+AM241</f>
        <v>0</v>
      </c>
      <c r="AN243" s="825"/>
      <c r="AO243" s="825"/>
      <c r="AP243" s="541"/>
      <c r="AS243" s="111"/>
      <c r="AT243" s="111"/>
      <c r="AU243" s="111"/>
      <c r="AV243" s="105" t="str">
        <f>IF(AG243=M43,"","チェック")</f>
        <v/>
      </c>
      <c r="AW243" s="125"/>
      <c r="AX243" s="125"/>
      <c r="AY243" s="271"/>
      <c r="AZ243" s="271"/>
      <c r="BA243" s="271"/>
      <c r="BB243" s="271"/>
      <c r="BC243" s="271"/>
      <c r="BD243" s="271"/>
      <c r="BE243" s="271"/>
      <c r="BF243" s="271"/>
      <c r="BG243" s="271"/>
      <c r="BH243" s="271"/>
      <c r="BI243" s="83"/>
      <c r="BJ243" s="83"/>
      <c r="BK243" s="83"/>
      <c r="BL243" s="83"/>
      <c r="BM243" s="83"/>
      <c r="BN243" s="83"/>
      <c r="BO243" s="83"/>
      <c r="BP243" s="83"/>
      <c r="BQ243" s="83"/>
      <c r="BR243" s="83"/>
      <c r="BS243" s="83"/>
      <c r="BT243" s="83"/>
      <c r="BU243" s="83"/>
      <c r="BV243" s="83"/>
      <c r="BW243" s="83"/>
      <c r="BX243" s="83"/>
      <c r="BY243" s="83"/>
      <c r="BZ243" s="83"/>
      <c r="CA243" s="83"/>
      <c r="CB243" s="83"/>
      <c r="CC243" s="83"/>
      <c r="CD243" s="83"/>
      <c r="CE243" s="83"/>
      <c r="CF243" s="27"/>
      <c r="CG243" s="27"/>
      <c r="CH243" s="27"/>
    </row>
    <row r="244" spans="2:86" s="38" customFormat="1" ht="11.35" customHeight="1" thickBot="1">
      <c r="C244" s="65"/>
      <c r="D244" s="65"/>
      <c r="E244" s="65"/>
      <c r="F244" s="65"/>
      <c r="G244" s="65"/>
      <c r="H244" s="65"/>
      <c r="I244" s="72"/>
      <c r="J244" s="72"/>
      <c r="K244" s="72"/>
      <c r="L244" s="75"/>
      <c r="M244" s="72"/>
      <c r="N244" s="72"/>
      <c r="O244" s="72"/>
      <c r="P244" s="75"/>
      <c r="Q244" s="259"/>
      <c r="R244" s="259"/>
      <c r="S244" s="259"/>
      <c r="T244" s="899"/>
      <c r="U244" s="899"/>
      <c r="V244" s="899"/>
      <c r="W244" s="899"/>
      <c r="X244" s="899"/>
      <c r="Y244" s="899"/>
      <c r="Z244" s="899"/>
      <c r="AA244" s="899"/>
      <c r="AB244" s="899"/>
      <c r="AC244" s="899"/>
      <c r="AD244" s="899"/>
      <c r="AE244" s="899"/>
      <c r="AF244" s="137"/>
      <c r="AG244" s="902"/>
      <c r="AH244" s="903"/>
      <c r="AI244" s="903"/>
      <c r="AJ244" s="903"/>
      <c r="AK244" s="903"/>
      <c r="AL244" s="540" t="s">
        <v>6</v>
      </c>
      <c r="AM244" s="826"/>
      <c r="AN244" s="826"/>
      <c r="AO244" s="826"/>
      <c r="AP244" s="542" t="s">
        <v>6</v>
      </c>
      <c r="AS244" s="111"/>
      <c r="AT244" s="111"/>
      <c r="AU244" s="111"/>
      <c r="AV244" s="105"/>
      <c r="AW244" s="125"/>
      <c r="AX244" s="125"/>
      <c r="AY244" s="271"/>
      <c r="AZ244" s="271"/>
      <c r="BA244" s="271"/>
      <c r="BB244" s="271"/>
      <c r="BC244" s="271"/>
      <c r="BD244" s="271"/>
      <c r="BE244" s="271"/>
      <c r="BF244" s="271"/>
      <c r="BG244" s="271"/>
      <c r="BH244" s="271"/>
      <c r="BI244" s="83"/>
      <c r="BJ244" s="83"/>
      <c r="BK244" s="83"/>
      <c r="BL244" s="83"/>
      <c r="BM244" s="83"/>
      <c r="BN244" s="83"/>
      <c r="BO244" s="83"/>
      <c r="BP244" s="83"/>
      <c r="BQ244" s="83"/>
      <c r="BR244" s="83"/>
      <c r="BS244" s="83"/>
      <c r="BT244" s="83"/>
      <c r="BU244" s="83"/>
      <c r="BV244" s="83"/>
      <c r="BW244" s="83"/>
      <c r="BX244" s="83"/>
      <c r="BY244" s="83"/>
      <c r="BZ244" s="83"/>
      <c r="CA244" s="83"/>
      <c r="CB244" s="83"/>
      <c r="CC244" s="83"/>
      <c r="CD244" s="83"/>
      <c r="CE244" s="83"/>
      <c r="CF244" s="27"/>
      <c r="CG244" s="27"/>
      <c r="CH244" s="27"/>
    </row>
    <row r="245" spans="2:86" s="38" customFormat="1" ht="13.5" customHeight="1">
      <c r="B245" s="2" t="s">
        <v>109</v>
      </c>
      <c r="Q245" s="259"/>
      <c r="R245" s="259"/>
      <c r="S245" s="259"/>
      <c r="T245" s="899"/>
      <c r="U245" s="899"/>
      <c r="V245" s="899"/>
      <c r="W245" s="899"/>
      <c r="X245" s="899"/>
      <c r="Y245" s="899"/>
      <c r="Z245" s="899"/>
      <c r="AA245" s="899"/>
      <c r="AB245" s="899"/>
      <c r="AC245" s="899"/>
      <c r="AD245" s="899"/>
      <c r="AE245" s="899"/>
      <c r="AF245" s="137"/>
      <c r="AG245" s="61"/>
      <c r="AH245" s="61"/>
      <c r="AI245" s="61"/>
      <c r="AJ245" s="61"/>
      <c r="AK245" s="61"/>
      <c r="AL245" s="61"/>
      <c r="AM245" s="61"/>
      <c r="AN245" s="61"/>
      <c r="AS245" s="83"/>
      <c r="AT245" s="83"/>
      <c r="AU245" s="83"/>
      <c r="AV245" s="83"/>
      <c r="AW245" s="83"/>
      <c r="AX245" s="83"/>
      <c r="AY245" s="83"/>
      <c r="AZ245" s="83"/>
      <c r="BA245" s="83"/>
      <c r="BB245" s="83"/>
      <c r="BC245" s="83"/>
      <c r="BD245" s="83"/>
      <c r="BE245" s="83"/>
      <c r="BF245" s="83"/>
      <c r="BG245" s="83"/>
      <c r="BH245" s="83"/>
      <c r="BI245" s="83"/>
      <c r="BJ245" s="83"/>
      <c r="BK245" s="83"/>
      <c r="BL245" s="83"/>
      <c r="BM245" s="83"/>
      <c r="BN245" s="83"/>
      <c r="BO245" s="83"/>
      <c r="BP245" s="83"/>
      <c r="BQ245" s="83"/>
      <c r="BR245" s="83"/>
      <c r="BS245" s="83"/>
      <c r="BT245" s="83"/>
      <c r="BU245" s="83"/>
      <c r="BV245" s="83"/>
      <c r="BW245" s="83"/>
      <c r="BX245" s="83"/>
      <c r="BY245" s="83"/>
      <c r="BZ245" s="83"/>
      <c r="CA245" s="83"/>
      <c r="CB245" s="83"/>
      <c r="CC245" s="83"/>
      <c r="CD245" s="83"/>
      <c r="CE245" s="83"/>
      <c r="CF245" s="27"/>
      <c r="CG245" s="27"/>
      <c r="CH245" s="27"/>
    </row>
    <row r="246" spans="2:86" s="38" customFormat="1" ht="5.25" customHeight="1">
      <c r="AS246" s="83"/>
      <c r="AT246" s="83"/>
      <c r="AU246" s="83"/>
      <c r="AV246" s="83"/>
      <c r="AW246" s="83"/>
      <c r="AX246" s="100"/>
      <c r="AY246" s="271"/>
      <c r="AZ246" s="271"/>
      <c r="BA246" s="271"/>
      <c r="BB246" s="271"/>
      <c r="BC246" s="271"/>
      <c r="BD246" s="271"/>
      <c r="BE246" s="271"/>
      <c r="BF246" s="271"/>
      <c r="BG246" s="271"/>
      <c r="BH246" s="271"/>
      <c r="BI246" s="271"/>
      <c r="BJ246" s="271"/>
      <c r="BK246" s="83"/>
      <c r="BL246" s="83"/>
      <c r="BM246" s="83"/>
      <c r="BN246" s="83"/>
      <c r="BO246" s="97"/>
      <c r="BP246" s="83"/>
      <c r="BQ246" s="83"/>
      <c r="BR246" s="97"/>
      <c r="BS246" s="97"/>
      <c r="BT246" s="83"/>
      <c r="BU246" s="83"/>
      <c r="BV246" s="83"/>
      <c r="BW246" s="272"/>
      <c r="BX246" s="272"/>
      <c r="BY246" s="109"/>
      <c r="BZ246" s="109"/>
      <c r="CA246" s="109"/>
      <c r="CB246" s="109"/>
      <c r="CC246" s="109"/>
      <c r="CD246" s="109"/>
      <c r="CE246" s="109"/>
      <c r="CF246" s="27"/>
      <c r="CG246" s="27"/>
      <c r="CH246" s="27"/>
    </row>
    <row r="247" spans="2:86" s="38" customFormat="1" ht="12.85" customHeight="1">
      <c r="C247" s="827" t="s">
        <v>133</v>
      </c>
      <c r="D247" s="828"/>
      <c r="E247" s="828"/>
      <c r="F247" s="828"/>
      <c r="G247" s="829"/>
      <c r="H247" s="827" t="s">
        <v>43</v>
      </c>
      <c r="I247" s="828"/>
      <c r="J247" s="828"/>
      <c r="K247" s="828"/>
      <c r="L247" s="829"/>
      <c r="M247" s="827" t="s">
        <v>45</v>
      </c>
      <c r="N247" s="828"/>
      <c r="O247" s="828"/>
      <c r="P247" s="828"/>
      <c r="Q247" s="829"/>
      <c r="R247" s="827" t="s">
        <v>134</v>
      </c>
      <c r="S247" s="828"/>
      <c r="T247" s="828"/>
      <c r="U247" s="828"/>
      <c r="V247" s="829"/>
      <c r="W247" s="827" t="s">
        <v>135</v>
      </c>
      <c r="X247" s="828"/>
      <c r="Y247" s="828"/>
      <c r="Z247" s="828"/>
      <c r="AA247" s="829"/>
      <c r="AB247" s="827" t="s">
        <v>143</v>
      </c>
      <c r="AC247" s="828"/>
      <c r="AD247" s="828"/>
      <c r="AE247" s="828"/>
      <c r="AF247" s="829"/>
      <c r="AG247" s="626" t="s">
        <v>49</v>
      </c>
      <c r="AH247" s="627"/>
      <c r="AI247" s="627"/>
      <c r="AJ247" s="627"/>
      <c r="AK247" s="835"/>
      <c r="AL247" s="73"/>
      <c r="AM247" s="73"/>
      <c r="AN247" s="73"/>
      <c r="AO247" s="73"/>
      <c r="AP247" s="73"/>
      <c r="AS247" s="114"/>
      <c r="AT247" s="114"/>
      <c r="AU247" s="114"/>
      <c r="AV247" s="114"/>
      <c r="AW247" s="104"/>
      <c r="AX247" s="83"/>
      <c r="AY247" s="271"/>
      <c r="AZ247" s="271"/>
      <c r="BA247" s="271"/>
      <c r="BB247" s="271"/>
      <c r="BC247" s="271"/>
      <c r="BD247" s="271"/>
      <c r="BE247" s="271"/>
      <c r="BF247" s="271"/>
      <c r="BG247" s="271"/>
      <c r="BH247" s="271"/>
      <c r="BI247" s="271"/>
      <c r="BJ247" s="271"/>
      <c r="BK247" s="83"/>
      <c r="BL247" s="83"/>
      <c r="BM247" s="83"/>
      <c r="BN247" s="83"/>
      <c r="BO247" s="83"/>
      <c r="BP247" s="83"/>
      <c r="BQ247" s="83"/>
      <c r="BR247" s="83"/>
      <c r="BS247" s="83"/>
      <c r="BT247" s="83"/>
      <c r="BU247" s="83"/>
      <c r="BV247" s="83"/>
      <c r="BW247" s="83"/>
      <c r="BX247" s="83"/>
      <c r="BY247" s="83"/>
      <c r="BZ247" s="83"/>
      <c r="CA247" s="83"/>
      <c r="CB247" s="83"/>
      <c r="CC247" s="83"/>
      <c r="CD247" s="83"/>
      <c r="CE247" s="83"/>
      <c r="CF247" s="27"/>
      <c r="CG247" s="27"/>
      <c r="CH247" s="27"/>
    </row>
    <row r="248" spans="2:86" s="38" customFormat="1" ht="12.85" customHeight="1" thickBot="1">
      <c r="C248" s="830"/>
      <c r="D248" s="831"/>
      <c r="E248" s="831"/>
      <c r="F248" s="831"/>
      <c r="G248" s="832"/>
      <c r="H248" s="830" t="s">
        <v>44</v>
      </c>
      <c r="I248" s="831"/>
      <c r="J248" s="831"/>
      <c r="K248" s="831"/>
      <c r="L248" s="832"/>
      <c r="M248" s="830" t="s">
        <v>46</v>
      </c>
      <c r="N248" s="831"/>
      <c r="O248" s="831"/>
      <c r="P248" s="831"/>
      <c r="Q248" s="832"/>
      <c r="R248" s="830"/>
      <c r="S248" s="831"/>
      <c r="T248" s="831"/>
      <c r="U248" s="831"/>
      <c r="V248" s="832"/>
      <c r="W248" s="830" t="s">
        <v>146</v>
      </c>
      <c r="X248" s="831"/>
      <c r="Y248" s="831"/>
      <c r="Z248" s="831"/>
      <c r="AA248" s="832"/>
      <c r="AB248" s="830"/>
      <c r="AC248" s="831"/>
      <c r="AD248" s="831"/>
      <c r="AE248" s="831"/>
      <c r="AF248" s="832"/>
      <c r="AG248" s="882"/>
      <c r="AH248" s="624"/>
      <c r="AI248" s="624"/>
      <c r="AJ248" s="624"/>
      <c r="AK248" s="904"/>
      <c r="AL248" s="73"/>
      <c r="AM248" s="73"/>
      <c r="AN248" s="73"/>
      <c r="AO248" s="73"/>
      <c r="AP248" s="73"/>
      <c r="AS248" s="114"/>
      <c r="AT248" s="114"/>
      <c r="AU248" s="114"/>
      <c r="AV248" s="114"/>
      <c r="AW248" s="104"/>
      <c r="AX248" s="83"/>
      <c r="AY248" s="271"/>
      <c r="AZ248" s="271"/>
      <c r="BA248" s="271"/>
      <c r="BB248" s="271"/>
      <c r="BC248" s="271"/>
      <c r="BD248" s="271"/>
      <c r="BE248" s="271"/>
      <c r="BF248" s="271"/>
      <c r="BG248" s="271"/>
      <c r="BH248" s="271"/>
      <c r="BI248" s="271"/>
      <c r="BJ248" s="271"/>
      <c r="BK248" s="114"/>
      <c r="BL248" s="114"/>
      <c r="BM248" s="114"/>
      <c r="BN248" s="114"/>
      <c r="BO248" s="114"/>
      <c r="BP248" s="114"/>
      <c r="BQ248" s="114"/>
      <c r="BR248" s="114"/>
      <c r="BS248" s="114"/>
      <c r="BT248" s="114"/>
      <c r="BU248" s="114"/>
      <c r="BV248" s="114"/>
      <c r="BW248" s="114"/>
      <c r="BX248" s="114"/>
      <c r="BY248" s="104"/>
      <c r="BZ248" s="104"/>
      <c r="CA248" s="104"/>
      <c r="CB248" s="104"/>
      <c r="CC248" s="104"/>
      <c r="CD248" s="104"/>
      <c r="CE248" s="83"/>
      <c r="CF248" s="27"/>
      <c r="CG248" s="27"/>
      <c r="CH248" s="27"/>
    </row>
    <row r="249" spans="2:86" s="38" customFormat="1" ht="11.35" customHeight="1">
      <c r="C249" s="21"/>
      <c r="D249" s="838"/>
      <c r="E249" s="838"/>
      <c r="F249" s="838"/>
      <c r="G249" s="78"/>
      <c r="H249" s="23"/>
      <c r="I249" s="838"/>
      <c r="J249" s="838"/>
      <c r="K249" s="838"/>
      <c r="L249" s="78"/>
      <c r="M249" s="23"/>
      <c r="N249" s="838"/>
      <c r="O249" s="838"/>
      <c r="P249" s="838"/>
      <c r="Q249" s="78"/>
      <c r="R249" s="23"/>
      <c r="S249" s="838"/>
      <c r="T249" s="838"/>
      <c r="U249" s="838"/>
      <c r="V249" s="78"/>
      <c r="W249" s="23"/>
      <c r="X249" s="838"/>
      <c r="Y249" s="838"/>
      <c r="Z249" s="838"/>
      <c r="AA249" s="78"/>
      <c r="AB249" s="23"/>
      <c r="AC249" s="838"/>
      <c r="AD249" s="838"/>
      <c r="AE249" s="838"/>
      <c r="AF249" s="78"/>
      <c r="AG249" s="543"/>
      <c r="AH249" s="886">
        <f>SUM(D249:AE250)</f>
        <v>0</v>
      </c>
      <c r="AI249" s="886"/>
      <c r="AJ249" s="886"/>
      <c r="AK249" s="544"/>
      <c r="AL249" s="26"/>
      <c r="AM249" s="173"/>
      <c r="AN249" s="173"/>
      <c r="AO249" s="173"/>
      <c r="AP249" s="75"/>
      <c r="AS249" s="115"/>
      <c r="AT249" s="115"/>
      <c r="AU249" s="115"/>
      <c r="AV249" s="105" t="str">
        <f>IF(AH249=AG243,"","チェック")</f>
        <v/>
      </c>
      <c r="AW249" s="83"/>
      <c r="AX249" s="83"/>
      <c r="AY249" s="114"/>
      <c r="AZ249" s="114"/>
      <c r="BA249" s="114"/>
      <c r="BB249" s="114"/>
      <c r="BC249" s="114"/>
      <c r="BD249" s="114"/>
      <c r="BE249" s="114"/>
      <c r="BF249" s="114"/>
      <c r="BG249" s="114"/>
      <c r="BH249" s="114"/>
      <c r="BI249" s="114"/>
      <c r="BJ249" s="114"/>
      <c r="BK249" s="114"/>
      <c r="BL249" s="114"/>
      <c r="BM249" s="114"/>
      <c r="BN249" s="114"/>
      <c r="BO249" s="114"/>
      <c r="BP249" s="114"/>
      <c r="BQ249" s="114"/>
      <c r="BR249" s="114"/>
      <c r="BS249" s="114"/>
      <c r="BT249" s="114"/>
      <c r="BU249" s="114"/>
      <c r="BV249" s="114"/>
      <c r="BW249" s="114"/>
      <c r="BX249" s="114"/>
      <c r="BY249" s="104"/>
      <c r="BZ249" s="104"/>
      <c r="CA249" s="104"/>
      <c r="CB249" s="104"/>
      <c r="CC249" s="104"/>
      <c r="CD249" s="104"/>
      <c r="CE249" s="83"/>
      <c r="CF249" s="27"/>
      <c r="CG249" s="27"/>
      <c r="CH249" s="27"/>
    </row>
    <row r="250" spans="2:86" s="38" customFormat="1" ht="11.35" customHeight="1" thickBot="1">
      <c r="C250" s="33"/>
      <c r="D250" s="840"/>
      <c r="E250" s="840"/>
      <c r="F250" s="840"/>
      <c r="G250" s="35" t="s">
        <v>6</v>
      </c>
      <c r="H250" s="36"/>
      <c r="I250" s="840"/>
      <c r="J250" s="840"/>
      <c r="K250" s="840"/>
      <c r="L250" s="35" t="s">
        <v>6</v>
      </c>
      <c r="M250" s="36"/>
      <c r="N250" s="840"/>
      <c r="O250" s="840"/>
      <c r="P250" s="840"/>
      <c r="Q250" s="35" t="s">
        <v>6</v>
      </c>
      <c r="R250" s="36"/>
      <c r="S250" s="840"/>
      <c r="T250" s="840"/>
      <c r="U250" s="840"/>
      <c r="V250" s="35" t="s">
        <v>6</v>
      </c>
      <c r="W250" s="36"/>
      <c r="X250" s="840"/>
      <c r="Y250" s="840"/>
      <c r="Z250" s="840"/>
      <c r="AA250" s="35" t="s">
        <v>6</v>
      </c>
      <c r="AB250" s="36"/>
      <c r="AC250" s="840"/>
      <c r="AD250" s="840"/>
      <c r="AE250" s="840"/>
      <c r="AF250" s="35" t="s">
        <v>6</v>
      </c>
      <c r="AG250" s="545"/>
      <c r="AH250" s="887"/>
      <c r="AI250" s="887"/>
      <c r="AJ250" s="887"/>
      <c r="AK250" s="546" t="s">
        <v>6</v>
      </c>
      <c r="AL250" s="26"/>
      <c r="AM250" s="173"/>
      <c r="AN250" s="173"/>
      <c r="AO250" s="173"/>
      <c r="AP250" s="75"/>
      <c r="AS250" s="115"/>
      <c r="AT250" s="115"/>
      <c r="AU250" s="115"/>
      <c r="AV250" s="105"/>
      <c r="AW250" s="83"/>
      <c r="AX250" s="83"/>
      <c r="AY250" s="83"/>
      <c r="AZ250" s="115"/>
      <c r="BA250" s="115"/>
      <c r="BB250" s="115"/>
      <c r="BC250" s="105"/>
      <c r="BD250" s="83"/>
      <c r="BE250" s="115"/>
      <c r="BF250" s="115"/>
      <c r="BG250" s="105"/>
      <c r="BH250" s="83"/>
      <c r="BI250" s="115"/>
      <c r="BJ250" s="115"/>
      <c r="BK250" s="105"/>
      <c r="BL250" s="83"/>
      <c r="BM250" s="115"/>
      <c r="BN250" s="115"/>
      <c r="BO250" s="105"/>
      <c r="BP250" s="83"/>
      <c r="BQ250" s="115"/>
      <c r="BR250" s="115"/>
      <c r="BS250" s="105"/>
      <c r="BT250" s="83"/>
      <c r="BU250" s="115"/>
      <c r="BV250" s="115"/>
      <c r="BW250" s="115"/>
      <c r="BX250" s="105"/>
      <c r="BY250" s="83"/>
      <c r="BZ250" s="115">
        <f>SUM(AZ250:BW251)</f>
        <v>0</v>
      </c>
      <c r="CA250" s="115"/>
      <c r="CB250" s="115"/>
      <c r="CC250" s="115"/>
      <c r="CD250" s="105"/>
      <c r="CE250" s="83"/>
      <c r="CF250" s="27"/>
      <c r="CG250" s="27"/>
      <c r="CH250" s="27"/>
    </row>
    <row r="251" spans="2:86" s="38" customFormat="1" ht="7.5" customHeight="1">
      <c r="C251" s="27"/>
      <c r="D251" s="72"/>
      <c r="E251" s="72"/>
      <c r="F251" s="72"/>
      <c r="G251" s="75"/>
      <c r="H251" s="27"/>
      <c r="I251" s="72"/>
      <c r="J251" s="72"/>
      <c r="K251" s="72"/>
      <c r="L251" s="75"/>
      <c r="M251" s="27"/>
      <c r="N251" s="72"/>
      <c r="O251" s="72"/>
      <c r="P251" s="72"/>
      <c r="Q251" s="75"/>
      <c r="R251" s="27"/>
      <c r="S251" s="72"/>
      <c r="T251" s="72"/>
      <c r="U251" s="72"/>
      <c r="V251" s="75"/>
      <c r="W251" s="27"/>
      <c r="X251" s="72"/>
      <c r="Y251" s="72"/>
      <c r="Z251" s="72"/>
      <c r="AA251" s="75"/>
      <c r="AB251" s="22"/>
      <c r="AC251" s="166"/>
      <c r="AD251" s="166"/>
      <c r="AE251" s="166"/>
      <c r="AF251" s="170"/>
      <c r="AG251" s="22"/>
      <c r="AH251" s="167"/>
      <c r="AI251" s="167"/>
      <c r="AJ251" s="167"/>
      <c r="AK251" s="170"/>
      <c r="AL251" s="27"/>
      <c r="AM251" s="168"/>
      <c r="AN251" s="168"/>
      <c r="AO251" s="168"/>
      <c r="AP251" s="75"/>
      <c r="AS251" s="115"/>
      <c r="AT251" s="115"/>
      <c r="AU251" s="115"/>
      <c r="AV251" s="105"/>
      <c r="AW251" s="83"/>
      <c r="AX251" s="83"/>
      <c r="AY251" s="83"/>
      <c r="AZ251" s="115"/>
      <c r="BA251" s="115"/>
      <c r="BB251" s="115"/>
      <c r="BC251" s="105"/>
      <c r="BD251" s="83"/>
      <c r="BE251" s="115"/>
      <c r="BF251" s="115"/>
      <c r="BG251" s="105"/>
      <c r="BH251" s="83"/>
      <c r="BI251" s="115"/>
      <c r="BJ251" s="115"/>
      <c r="BK251" s="105"/>
      <c r="BL251" s="83"/>
      <c r="BM251" s="115"/>
      <c r="BN251" s="115"/>
      <c r="BO251" s="105"/>
      <c r="BP251" s="83"/>
      <c r="BQ251" s="115"/>
      <c r="BR251" s="115"/>
      <c r="BS251" s="105"/>
      <c r="BT251" s="83"/>
      <c r="BU251" s="115"/>
      <c r="BV251" s="115"/>
      <c r="BW251" s="115"/>
      <c r="BX251" s="105"/>
      <c r="BY251" s="83"/>
      <c r="BZ251" s="115"/>
      <c r="CA251" s="115"/>
      <c r="CB251" s="115"/>
      <c r="CC251" s="115"/>
      <c r="CD251" s="105"/>
      <c r="CE251" s="83"/>
      <c r="CF251" s="27"/>
      <c r="CG251" s="27"/>
      <c r="CH251" s="27"/>
    </row>
    <row r="252" spans="2:86" s="38" customFormat="1" ht="3" customHeight="1">
      <c r="C252" s="888"/>
      <c r="D252" s="888"/>
      <c r="E252" s="888"/>
      <c r="F252" s="888"/>
      <c r="G252" s="888"/>
      <c r="H252" s="888"/>
      <c r="I252" s="888"/>
      <c r="J252" s="888"/>
      <c r="K252" s="888"/>
      <c r="L252" s="888"/>
      <c r="M252" s="888"/>
      <c r="N252" s="888"/>
      <c r="O252" s="888"/>
      <c r="P252" s="888"/>
      <c r="Q252" s="888"/>
      <c r="R252" s="888"/>
      <c r="S252" s="888"/>
      <c r="T252" s="888"/>
      <c r="U252" s="888"/>
      <c r="V252" s="888"/>
      <c r="W252" s="888"/>
      <c r="X252" s="888"/>
      <c r="Y252" s="888"/>
      <c r="Z252" s="888"/>
      <c r="AA252" s="888"/>
      <c r="AB252" s="888"/>
      <c r="AC252" s="888"/>
      <c r="AD252" s="888"/>
      <c r="AE252" s="888"/>
      <c r="AF252" s="888"/>
      <c r="AG252" s="888"/>
      <c r="AH252" s="888"/>
      <c r="AI252" s="888"/>
      <c r="AJ252" s="888"/>
      <c r="AK252" s="888"/>
      <c r="AL252" s="888"/>
      <c r="AS252" s="83"/>
      <c r="AT252" s="83"/>
      <c r="AU252" s="83"/>
      <c r="AV252" s="83"/>
      <c r="AW252" s="83"/>
      <c r="AX252" s="269"/>
      <c r="AY252" s="83"/>
      <c r="AZ252" s="83"/>
      <c r="BA252" s="83"/>
      <c r="BB252" s="83"/>
      <c r="BC252" s="83"/>
      <c r="BD252" s="83"/>
      <c r="BE252" s="83"/>
      <c r="BF252" s="83"/>
      <c r="BG252" s="83"/>
      <c r="BH252" s="83"/>
      <c r="BI252" s="83"/>
      <c r="BJ252" s="83"/>
      <c r="BK252" s="83"/>
      <c r="BL252" s="83"/>
      <c r="BM252" s="83"/>
      <c r="BN252" s="83"/>
      <c r="BO252" s="83"/>
      <c r="BP252" s="83"/>
      <c r="BQ252" s="83"/>
      <c r="BR252" s="83"/>
      <c r="BS252" s="83"/>
      <c r="BT252" s="83"/>
      <c r="BU252" s="83"/>
      <c r="BV252" s="83"/>
      <c r="BW252" s="83"/>
      <c r="BX252" s="83"/>
      <c r="BY252" s="83"/>
      <c r="BZ252" s="83"/>
      <c r="CA252" s="83"/>
      <c r="CB252" s="83"/>
      <c r="CC252" s="83"/>
      <c r="CD252" s="83"/>
      <c r="CE252" s="83"/>
      <c r="CF252" s="27"/>
      <c r="CG252" s="27"/>
      <c r="CH252" s="27"/>
    </row>
    <row r="253" spans="2:86">
      <c r="B253" s="2" t="s">
        <v>81</v>
      </c>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row>
    <row r="254" spans="2:86" ht="5.25" customHeight="1" thickBot="1">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row>
    <row r="255" spans="2:86" s="38" customFormat="1" ht="12" customHeight="1">
      <c r="C255" s="626" t="s">
        <v>61</v>
      </c>
      <c r="D255" s="889"/>
      <c r="E255" s="889"/>
      <c r="F255" s="889"/>
      <c r="G255" s="889"/>
      <c r="H255" s="892" t="s">
        <v>62</v>
      </c>
      <c r="I255" s="893"/>
      <c r="J255" s="893"/>
      <c r="K255" s="686"/>
      <c r="L255" s="687"/>
      <c r="M255" s="687"/>
      <c r="N255" s="687"/>
      <c r="O255" s="687"/>
      <c r="P255" s="687"/>
      <c r="Q255" s="687"/>
      <c r="R255" s="690" t="s">
        <v>10</v>
      </c>
      <c r="S255" s="153"/>
      <c r="T255" s="153"/>
      <c r="U255" s="153"/>
      <c r="V255" s="153"/>
      <c r="W255" s="153"/>
      <c r="X255" s="153"/>
      <c r="Y255" s="153"/>
      <c r="Z255" s="153"/>
      <c r="AA255" s="153"/>
      <c r="AB255" s="896"/>
      <c r="AC255" s="896"/>
      <c r="AD255" s="896"/>
      <c r="AE255" s="896"/>
      <c r="AF255" s="896"/>
      <c r="AG255" s="896"/>
      <c r="AH255" s="896"/>
      <c r="AI255" s="897"/>
      <c r="AJ255" s="897"/>
      <c r="AM255" s="18"/>
      <c r="AN255" s="18"/>
      <c r="AO255" s="18"/>
      <c r="AP255" s="18"/>
      <c r="AS255" s="108"/>
      <c r="AT255" s="108"/>
      <c r="AU255" s="108"/>
      <c r="AV255" s="108"/>
      <c r="AW255" s="108"/>
      <c r="AX255" s="108"/>
      <c r="AY255" s="108"/>
      <c r="AZ255" s="108"/>
      <c r="BA255" s="108"/>
      <c r="BB255" s="108"/>
      <c r="BC255" s="108"/>
      <c r="BD255" s="108"/>
      <c r="BE255" s="108"/>
      <c r="BF255" s="83"/>
      <c r="BG255" s="83"/>
      <c r="BH255" s="83"/>
      <c r="BI255" s="83"/>
      <c r="BJ255" s="83"/>
      <c r="BK255" s="83"/>
      <c r="BL255" s="83"/>
      <c r="BM255" s="83"/>
      <c r="BN255" s="83"/>
      <c r="BO255" s="83"/>
      <c r="BP255" s="83"/>
      <c r="BQ255" s="83"/>
      <c r="BR255" s="83"/>
      <c r="BS255" s="83"/>
      <c r="BT255" s="83"/>
      <c r="BU255" s="83"/>
      <c r="BV255" s="83"/>
      <c r="BW255" s="83"/>
      <c r="BX255" s="83"/>
      <c r="BY255" s="83"/>
      <c r="BZ255" s="83"/>
      <c r="CA255" s="83"/>
      <c r="CB255" s="83"/>
      <c r="CC255" s="83"/>
      <c r="CD255" s="83"/>
      <c r="CE255" s="83"/>
      <c r="CF255" s="27"/>
      <c r="CG255" s="27"/>
      <c r="CH255" s="27"/>
    </row>
    <row r="256" spans="2:86" s="38" customFormat="1" ht="12" customHeight="1" thickBot="1">
      <c r="C256" s="890"/>
      <c r="D256" s="891"/>
      <c r="E256" s="891"/>
      <c r="F256" s="891"/>
      <c r="G256" s="891"/>
      <c r="H256" s="894"/>
      <c r="I256" s="895"/>
      <c r="J256" s="895"/>
      <c r="K256" s="688"/>
      <c r="L256" s="689"/>
      <c r="M256" s="689"/>
      <c r="N256" s="689"/>
      <c r="O256" s="689"/>
      <c r="P256" s="689"/>
      <c r="Q256" s="689"/>
      <c r="R256" s="691"/>
      <c r="S256" s="153"/>
      <c r="T256" s="153"/>
      <c r="U256" s="153"/>
      <c r="V256" s="153"/>
      <c r="W256" s="153"/>
      <c r="X256" s="153"/>
      <c r="Y256" s="153"/>
      <c r="Z256" s="153"/>
      <c r="AA256" s="153"/>
      <c r="AB256" s="896"/>
      <c r="AC256" s="896"/>
      <c r="AD256" s="896"/>
      <c r="AE256" s="896"/>
      <c r="AF256" s="896"/>
      <c r="AG256" s="896"/>
      <c r="AH256" s="896"/>
      <c r="AI256" s="897"/>
      <c r="AJ256" s="897"/>
      <c r="AM256" s="18"/>
      <c r="AN256" s="18"/>
      <c r="AO256" s="18"/>
      <c r="AP256" s="18"/>
      <c r="AS256" s="108"/>
      <c r="AT256" s="108"/>
      <c r="AU256" s="108"/>
      <c r="AV256" s="108"/>
      <c r="AW256" s="108"/>
      <c r="AX256" s="108"/>
      <c r="AY256" s="108"/>
      <c r="AZ256" s="108"/>
      <c r="BA256" s="108"/>
      <c r="BB256" s="108"/>
      <c r="BC256" s="108"/>
      <c r="BD256" s="108"/>
      <c r="BE256" s="108"/>
      <c r="BF256" s="83"/>
      <c r="BG256" s="83"/>
      <c r="BH256" s="83"/>
      <c r="BI256" s="83"/>
      <c r="BJ256" s="83"/>
      <c r="BK256" s="83"/>
      <c r="BL256" s="83"/>
      <c r="BM256" s="83"/>
      <c r="BN256" s="83"/>
      <c r="BO256" s="83"/>
      <c r="BP256" s="83"/>
      <c r="BQ256" s="83"/>
      <c r="BR256" s="83"/>
      <c r="BS256" s="83"/>
      <c r="BT256" s="83"/>
      <c r="BU256" s="83"/>
      <c r="BV256" s="83"/>
      <c r="BW256" s="83"/>
      <c r="BX256" s="83"/>
      <c r="BY256" s="83"/>
      <c r="BZ256" s="83"/>
      <c r="CA256" s="83"/>
      <c r="CB256" s="83"/>
      <c r="CC256" s="83"/>
      <c r="CD256" s="83"/>
      <c r="CE256" s="83"/>
      <c r="CF256" s="27"/>
      <c r="CG256" s="27"/>
      <c r="CH256" s="27"/>
    </row>
    <row r="257" spans="2:86" s="38" customFormat="1" ht="14.25" customHeight="1">
      <c r="D257" s="234" t="s">
        <v>86</v>
      </c>
      <c r="E257" s="235" t="s">
        <v>127</v>
      </c>
      <c r="F257" s="235"/>
      <c r="G257" s="235"/>
      <c r="H257" s="235"/>
      <c r="I257" s="235"/>
      <c r="J257" s="233"/>
      <c r="K257" s="236"/>
      <c r="L257" s="236"/>
      <c r="M257" s="236"/>
      <c r="N257" s="236"/>
      <c r="O257" s="236"/>
      <c r="P257" s="236"/>
      <c r="Q257" s="236"/>
      <c r="R257" s="236"/>
      <c r="S257" s="236"/>
      <c r="T257" s="236"/>
      <c r="U257" s="236"/>
      <c r="V257" s="236"/>
      <c r="W257" s="236"/>
      <c r="X257" s="236"/>
      <c r="Y257" s="236"/>
      <c r="Z257" s="236"/>
      <c r="AA257" s="236"/>
      <c r="AB257" s="236"/>
      <c r="AC257" s="236"/>
      <c r="AD257" s="236"/>
      <c r="AE257" s="236"/>
      <c r="AF257" s="236"/>
      <c r="AG257" s="236"/>
      <c r="AH257" s="236"/>
      <c r="AI257" s="236"/>
      <c r="AJ257" s="236"/>
      <c r="AK257" s="228"/>
      <c r="AL257" s="228"/>
      <c r="AM257" s="228"/>
      <c r="AN257" s="228"/>
      <c r="AS257" s="83"/>
      <c r="AT257" s="83"/>
      <c r="AU257" s="83"/>
      <c r="AV257" s="273"/>
      <c r="AW257" s="83"/>
      <c r="AX257" s="83"/>
      <c r="AY257" s="83"/>
      <c r="AZ257" s="83"/>
      <c r="BA257" s="83"/>
      <c r="BB257" s="83"/>
      <c r="BC257" s="83"/>
      <c r="BD257" s="83"/>
      <c r="BE257" s="83"/>
      <c r="BF257" s="83"/>
      <c r="BG257" s="83"/>
      <c r="BH257" s="83"/>
      <c r="BI257" s="83"/>
      <c r="BJ257" s="83"/>
      <c r="BK257" s="83"/>
      <c r="BL257" s="83"/>
      <c r="BM257" s="83"/>
      <c r="BN257" s="83"/>
      <c r="BO257" s="83"/>
      <c r="BP257" s="83"/>
      <c r="BQ257" s="83"/>
      <c r="BR257" s="83"/>
      <c r="BS257" s="83"/>
      <c r="BT257" s="83"/>
      <c r="BU257" s="83"/>
      <c r="BV257" s="83"/>
      <c r="BW257" s="83"/>
      <c r="BX257" s="83"/>
      <c r="BY257" s="83"/>
      <c r="BZ257" s="83"/>
      <c r="CA257" s="83"/>
      <c r="CB257" s="83"/>
      <c r="CC257" s="83"/>
      <c r="CD257" s="83"/>
      <c r="CE257" s="83"/>
      <c r="CF257" s="27"/>
      <c r="CG257" s="27"/>
      <c r="CH257" s="27"/>
    </row>
    <row r="258" spans="2:86" s="38" customFormat="1" ht="12" customHeight="1">
      <c r="D258" s="235" t="s">
        <v>137</v>
      </c>
      <c r="E258" s="235"/>
      <c r="F258" s="235"/>
      <c r="G258" s="235"/>
      <c r="H258" s="235"/>
      <c r="I258" s="235"/>
      <c r="J258" s="233"/>
      <c r="K258" s="236"/>
      <c r="L258" s="236"/>
      <c r="M258" s="236"/>
      <c r="N258" s="236"/>
      <c r="O258" s="236"/>
      <c r="P258" s="236"/>
      <c r="Q258" s="236"/>
      <c r="R258" s="236"/>
      <c r="S258" s="236"/>
      <c r="T258" s="236"/>
      <c r="U258" s="236"/>
      <c r="V258" s="236"/>
      <c r="W258" s="236"/>
      <c r="X258" s="236"/>
      <c r="Y258" s="236"/>
      <c r="Z258" s="236"/>
      <c r="AA258" s="236"/>
      <c r="AB258" s="236"/>
      <c r="AC258" s="236"/>
      <c r="AD258" s="236"/>
      <c r="AE258" s="236"/>
      <c r="AF258" s="236"/>
      <c r="AG258" s="236"/>
      <c r="AH258" s="236"/>
      <c r="AI258" s="236"/>
      <c r="AJ258" s="236"/>
      <c r="AK258" s="228"/>
      <c r="AL258" s="228"/>
      <c r="AM258" s="228"/>
      <c r="AN258" s="228"/>
      <c r="AS258" s="83"/>
      <c r="AT258" s="83"/>
      <c r="AU258" s="83"/>
      <c r="AV258" s="83"/>
      <c r="AW258" s="83"/>
      <c r="AX258" s="83"/>
      <c r="AY258" s="83"/>
      <c r="AZ258" s="83"/>
      <c r="BA258" s="83"/>
      <c r="BB258" s="83"/>
      <c r="BC258" s="83"/>
      <c r="BD258" s="83"/>
      <c r="BE258" s="83"/>
      <c r="BF258" s="83"/>
      <c r="BG258" s="83"/>
      <c r="BH258" s="83"/>
      <c r="BI258" s="83"/>
      <c r="BJ258" s="83"/>
      <c r="BK258" s="83"/>
      <c r="BL258" s="83"/>
      <c r="BM258" s="83"/>
      <c r="BN258" s="83"/>
      <c r="BO258" s="83"/>
      <c r="BP258" s="83"/>
      <c r="BQ258" s="83"/>
      <c r="BR258" s="83"/>
      <c r="BS258" s="83"/>
      <c r="BT258" s="83"/>
      <c r="BU258" s="83"/>
      <c r="BV258" s="83"/>
      <c r="BW258" s="83"/>
      <c r="BX258" s="83"/>
      <c r="BY258" s="83"/>
      <c r="BZ258" s="83"/>
      <c r="CA258" s="83"/>
      <c r="CB258" s="83"/>
      <c r="CC258" s="83"/>
      <c r="CD258" s="83"/>
      <c r="CE258" s="83"/>
      <c r="CF258" s="27"/>
      <c r="CG258" s="27"/>
      <c r="CH258" s="27"/>
    </row>
    <row r="259" spans="2:86" s="38" customFormat="1" ht="14.25" customHeight="1">
      <c r="D259" s="234" t="s">
        <v>86</v>
      </c>
      <c r="E259" s="235" t="s">
        <v>163</v>
      </c>
      <c r="F259" s="235"/>
      <c r="G259" s="235"/>
      <c r="H259" s="235"/>
      <c r="I259" s="235"/>
      <c r="J259" s="233"/>
      <c r="K259" s="236"/>
      <c r="L259" s="236"/>
      <c r="M259" s="236"/>
      <c r="N259" s="236"/>
      <c r="O259" s="236"/>
      <c r="P259" s="236"/>
      <c r="Q259" s="236"/>
      <c r="R259" s="236"/>
      <c r="S259" s="236"/>
      <c r="T259" s="236"/>
      <c r="U259" s="236"/>
      <c r="V259" s="236"/>
      <c r="W259" s="236"/>
      <c r="X259" s="236"/>
      <c r="Y259" s="236"/>
      <c r="Z259" s="236"/>
      <c r="AA259" s="236"/>
      <c r="AB259" s="236"/>
      <c r="AC259" s="236"/>
      <c r="AD259" s="236"/>
      <c r="AE259" s="236"/>
      <c r="AF259" s="236"/>
      <c r="AG259" s="236"/>
      <c r="AH259" s="236"/>
      <c r="AI259" s="236"/>
      <c r="AJ259" s="236"/>
      <c r="AK259" s="228"/>
      <c r="AL259" s="228"/>
      <c r="AM259" s="228"/>
      <c r="AN259" s="228"/>
      <c r="AS259" s="83"/>
      <c r="AT259" s="83"/>
      <c r="AU259" s="83"/>
      <c r="AV259" s="273"/>
      <c r="AW259" s="83"/>
      <c r="AX259" s="83"/>
      <c r="AY259" s="83"/>
      <c r="AZ259" s="83"/>
      <c r="BA259" s="83"/>
      <c r="BB259" s="83"/>
      <c r="BC259" s="83"/>
      <c r="BD259" s="83"/>
      <c r="BE259" s="83"/>
      <c r="BF259" s="83"/>
      <c r="BG259" s="83"/>
      <c r="BH259" s="83"/>
      <c r="BI259" s="83"/>
      <c r="BJ259" s="83"/>
      <c r="BK259" s="83"/>
      <c r="BL259" s="83"/>
      <c r="BM259" s="83"/>
      <c r="BN259" s="83"/>
      <c r="BO259" s="83"/>
      <c r="BP259" s="83"/>
      <c r="BQ259" s="83"/>
      <c r="BR259" s="83"/>
      <c r="BS259" s="83"/>
      <c r="BT259" s="83"/>
      <c r="BU259" s="83"/>
      <c r="BV259" s="83"/>
      <c r="BW259" s="83"/>
      <c r="BX259" s="83"/>
      <c r="BY259" s="83"/>
      <c r="BZ259" s="83"/>
      <c r="CA259" s="83"/>
      <c r="CB259" s="83"/>
      <c r="CC259" s="83"/>
      <c r="CD259" s="83"/>
      <c r="CE259" s="83"/>
      <c r="CF259" s="27"/>
      <c r="CG259" s="27"/>
      <c r="CH259" s="27"/>
    </row>
    <row r="260" spans="2:86" s="38" customFormat="1" ht="14.25" customHeight="1">
      <c r="D260" s="235" t="s">
        <v>326</v>
      </c>
      <c r="E260" s="235"/>
      <c r="F260" s="235"/>
      <c r="G260" s="235"/>
      <c r="H260" s="235"/>
      <c r="I260" s="235"/>
      <c r="J260" s="233"/>
      <c r="K260" s="236"/>
      <c r="L260" s="236"/>
      <c r="M260" s="236"/>
      <c r="N260" s="236"/>
      <c r="O260" s="236"/>
      <c r="P260" s="236"/>
      <c r="Q260" s="236"/>
      <c r="R260" s="236"/>
      <c r="S260" s="236"/>
      <c r="T260" s="236"/>
      <c r="U260" s="236"/>
      <c r="V260" s="236"/>
      <c r="W260" s="236"/>
      <c r="X260" s="236"/>
      <c r="Y260" s="236"/>
      <c r="Z260" s="236"/>
      <c r="AA260" s="236"/>
      <c r="AB260" s="236"/>
      <c r="AC260" s="236"/>
      <c r="AD260" s="236"/>
      <c r="AE260" s="236"/>
      <c r="AF260" s="236"/>
      <c r="AG260" s="236"/>
      <c r="AH260" s="236"/>
      <c r="AI260" s="236"/>
      <c r="AJ260" s="236"/>
      <c r="AK260" s="228"/>
      <c r="AL260" s="228"/>
      <c r="AM260" s="228"/>
      <c r="AN260" s="228"/>
      <c r="AS260" s="83"/>
      <c r="AT260" s="83"/>
      <c r="AU260" s="83"/>
      <c r="AV260" s="83"/>
      <c r="AW260" s="83"/>
      <c r="AX260" s="83"/>
      <c r="AY260" s="83"/>
      <c r="AZ260" s="83"/>
      <c r="BA260" s="83"/>
      <c r="BB260" s="83"/>
      <c r="BC260" s="83"/>
      <c r="BD260" s="83"/>
      <c r="BE260" s="83"/>
      <c r="BF260" s="83"/>
      <c r="BG260" s="83"/>
      <c r="BH260" s="83"/>
      <c r="BI260" s="83"/>
      <c r="BJ260" s="83"/>
      <c r="BK260" s="83"/>
      <c r="BL260" s="83"/>
      <c r="BM260" s="83"/>
      <c r="BN260" s="83"/>
      <c r="BO260" s="83"/>
      <c r="BP260" s="83"/>
      <c r="BQ260" s="83"/>
      <c r="BR260" s="83"/>
      <c r="BS260" s="83"/>
      <c r="BT260" s="83"/>
      <c r="BU260" s="83"/>
      <c r="BV260" s="83"/>
      <c r="BW260" s="83"/>
      <c r="BX260" s="83"/>
      <c r="BY260" s="83"/>
      <c r="BZ260" s="83"/>
      <c r="CA260" s="83"/>
      <c r="CB260" s="83"/>
      <c r="CC260" s="83"/>
      <c r="CD260" s="83"/>
      <c r="CE260" s="83"/>
      <c r="CF260" s="27"/>
      <c r="CG260" s="27"/>
      <c r="CH260" s="27"/>
    </row>
    <row r="261" spans="2:86" s="38" customFormat="1" ht="7.5" customHeight="1">
      <c r="H261" s="18"/>
      <c r="I261" s="145"/>
      <c r="J261" s="145"/>
      <c r="K261" s="145"/>
      <c r="L261" s="145"/>
      <c r="M261" s="145"/>
      <c r="N261" s="145"/>
      <c r="O261" s="145"/>
      <c r="P261" s="145"/>
      <c r="Q261" s="145"/>
      <c r="R261" s="145"/>
      <c r="S261" s="145"/>
      <c r="T261" s="145"/>
      <c r="AS261" s="83"/>
      <c r="AT261" s="83"/>
      <c r="AU261" s="83"/>
      <c r="AV261" s="83"/>
      <c r="AW261" s="83"/>
      <c r="AX261" s="83"/>
      <c r="AY261" s="83"/>
      <c r="AZ261" s="83"/>
      <c r="BA261" s="83"/>
      <c r="BB261" s="83"/>
      <c r="BC261" s="83"/>
      <c r="BD261" s="83"/>
      <c r="BE261" s="83"/>
      <c r="BF261" s="83"/>
      <c r="BG261" s="83"/>
      <c r="BH261" s="83"/>
      <c r="BI261" s="83"/>
      <c r="BJ261" s="83"/>
      <c r="BK261" s="83"/>
      <c r="BL261" s="83"/>
      <c r="BM261" s="83"/>
      <c r="BN261" s="83"/>
      <c r="BO261" s="83"/>
      <c r="BP261" s="83"/>
      <c r="BQ261" s="83"/>
      <c r="BR261" s="83"/>
      <c r="BS261" s="83"/>
      <c r="BT261" s="83"/>
      <c r="BU261" s="83"/>
      <c r="BV261" s="83"/>
      <c r="BW261" s="83"/>
      <c r="BX261" s="83"/>
      <c r="BY261" s="83"/>
      <c r="BZ261" s="83"/>
      <c r="CA261" s="83"/>
      <c r="CB261" s="83"/>
      <c r="CC261" s="83"/>
      <c r="CD261" s="83"/>
      <c r="CE261" s="83"/>
      <c r="CF261" s="27"/>
      <c r="CG261" s="27"/>
      <c r="CH261" s="27"/>
    </row>
    <row r="262" spans="2:86">
      <c r="B262" s="2" t="s">
        <v>48</v>
      </c>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row>
    <row r="263" spans="2:86" ht="4.5" customHeight="1">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row>
    <row r="264" spans="2:86">
      <c r="B264" s="2" t="s">
        <v>60</v>
      </c>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row>
    <row r="265" spans="2:86" ht="5.25" customHeight="1" thickBot="1">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row>
    <row r="266" spans="2:86" s="38" customFormat="1" ht="9.85" customHeight="1">
      <c r="C266" s="626" t="s">
        <v>38</v>
      </c>
      <c r="D266" s="627"/>
      <c r="E266" s="627"/>
      <c r="F266" s="627"/>
      <c r="G266" s="627"/>
      <c r="H266" s="627"/>
      <c r="I266" s="628"/>
      <c r="J266" s="616" t="s">
        <v>327</v>
      </c>
      <c r="K266" s="617"/>
      <c r="L266" s="617"/>
      <c r="M266" s="617"/>
      <c r="N266" s="617"/>
      <c r="O266" s="617"/>
      <c r="P266" s="617"/>
      <c r="Q266" s="617"/>
      <c r="R266" s="617"/>
      <c r="S266" s="617"/>
      <c r="T266" s="617"/>
      <c r="U266" s="617"/>
      <c r="V266" s="617"/>
      <c r="W266" s="617"/>
      <c r="X266" s="617"/>
      <c r="Y266" s="617"/>
      <c r="Z266" s="617"/>
      <c r="AA266" s="617"/>
      <c r="AB266" s="617"/>
      <c r="AC266" s="617"/>
      <c r="AD266" s="617"/>
      <c r="AE266" s="617"/>
      <c r="AF266" s="617"/>
      <c r="AG266" s="617"/>
      <c r="AH266" s="617"/>
      <c r="AI266" s="617"/>
      <c r="AJ266" s="617"/>
      <c r="AK266" s="646" t="s">
        <v>280</v>
      </c>
      <c r="AL266" s="647"/>
      <c r="AM266" s="648"/>
      <c r="AN266" s="692"/>
      <c r="AO266" s="693"/>
      <c r="AP266" s="694"/>
      <c r="AS266" s="104"/>
      <c r="AT266" s="104"/>
      <c r="AU266" s="104"/>
      <c r="AV266" s="104"/>
      <c r="AW266" s="104"/>
      <c r="AX266" s="104"/>
      <c r="AY266" s="104"/>
      <c r="AZ266" s="104"/>
      <c r="BA266" s="104"/>
      <c r="BB266" s="104"/>
      <c r="BC266" s="104"/>
      <c r="BD266" s="104"/>
      <c r="BE266" s="104"/>
      <c r="BF266" s="83"/>
      <c r="BG266" s="83"/>
      <c r="BH266" s="83"/>
      <c r="BI266" s="83"/>
      <c r="BJ266" s="83"/>
      <c r="BK266" s="83"/>
      <c r="BL266" s="83"/>
      <c r="BM266" s="83"/>
      <c r="BN266" s="83"/>
      <c r="BO266" s="83"/>
      <c r="BP266" s="83"/>
      <c r="BQ266" s="83"/>
      <c r="BR266" s="83"/>
      <c r="BS266" s="83"/>
      <c r="BT266" s="83"/>
      <c r="BU266" s="83"/>
      <c r="BV266" s="83"/>
      <c r="BW266" s="83"/>
      <c r="BX266" s="83"/>
      <c r="BY266" s="83"/>
      <c r="BZ266" s="83"/>
      <c r="CA266" s="83"/>
      <c r="CB266" s="83"/>
      <c r="CC266" s="83"/>
      <c r="CD266" s="83"/>
      <c r="CE266" s="83"/>
      <c r="CF266" s="27"/>
      <c r="CG266" s="27"/>
      <c r="CH266" s="27"/>
    </row>
    <row r="267" spans="2:86" s="38" customFormat="1" ht="9.85" customHeight="1" thickBot="1">
      <c r="C267" s="629"/>
      <c r="D267" s="630"/>
      <c r="E267" s="630"/>
      <c r="F267" s="630"/>
      <c r="G267" s="630"/>
      <c r="H267" s="630"/>
      <c r="I267" s="631"/>
      <c r="J267" s="618"/>
      <c r="K267" s="619"/>
      <c r="L267" s="619"/>
      <c r="M267" s="619"/>
      <c r="N267" s="619"/>
      <c r="O267" s="619"/>
      <c r="P267" s="619"/>
      <c r="Q267" s="619"/>
      <c r="R267" s="619"/>
      <c r="S267" s="619"/>
      <c r="T267" s="619"/>
      <c r="U267" s="619"/>
      <c r="V267" s="619"/>
      <c r="W267" s="619"/>
      <c r="X267" s="619"/>
      <c r="Y267" s="619"/>
      <c r="Z267" s="619"/>
      <c r="AA267" s="619"/>
      <c r="AB267" s="619"/>
      <c r="AC267" s="619"/>
      <c r="AD267" s="619"/>
      <c r="AE267" s="619"/>
      <c r="AF267" s="619"/>
      <c r="AG267" s="619"/>
      <c r="AH267" s="619"/>
      <c r="AI267" s="619"/>
      <c r="AJ267" s="619"/>
      <c r="AK267" s="649"/>
      <c r="AL267" s="650"/>
      <c r="AM267" s="651"/>
      <c r="AN267" s="695"/>
      <c r="AO267" s="696"/>
      <c r="AP267" s="697"/>
      <c r="AS267" s="104"/>
      <c r="AT267" s="104"/>
      <c r="AU267" s="104"/>
      <c r="AV267" s="104"/>
      <c r="AW267" s="104"/>
      <c r="AX267" s="104"/>
      <c r="AY267" s="104"/>
      <c r="AZ267" s="104"/>
      <c r="BA267" s="104"/>
      <c r="BB267" s="104"/>
      <c r="BC267" s="104"/>
      <c r="BD267" s="104"/>
      <c r="BE267" s="104"/>
      <c r="BF267" s="83"/>
      <c r="BG267" s="83"/>
      <c r="BH267" s="83"/>
      <c r="BI267" s="83"/>
      <c r="BJ267" s="83"/>
      <c r="BK267" s="83"/>
      <c r="BL267" s="83"/>
      <c r="BM267" s="83"/>
      <c r="BN267" s="83"/>
      <c r="BO267" s="83"/>
      <c r="BP267" s="83"/>
      <c r="BQ267" s="83"/>
      <c r="BR267" s="83"/>
      <c r="BS267" s="83"/>
      <c r="BT267" s="83"/>
      <c r="BU267" s="83"/>
      <c r="BV267" s="83"/>
      <c r="BW267" s="83"/>
      <c r="BX267" s="83"/>
      <c r="BY267" s="83"/>
      <c r="BZ267" s="83"/>
      <c r="CA267" s="83"/>
      <c r="CB267" s="83"/>
      <c r="CC267" s="83"/>
      <c r="CD267" s="83"/>
      <c r="CE267" s="83"/>
      <c r="CF267" s="27"/>
      <c r="CG267" s="27"/>
      <c r="CH267" s="27"/>
    </row>
    <row r="268" spans="2:86" s="38" customFormat="1" ht="9.85" customHeight="1">
      <c r="C268" s="626" t="s">
        <v>39</v>
      </c>
      <c r="D268" s="627"/>
      <c r="E268" s="627"/>
      <c r="F268" s="627"/>
      <c r="G268" s="627"/>
      <c r="H268" s="627"/>
      <c r="I268" s="628"/>
      <c r="J268" s="616" t="s">
        <v>328</v>
      </c>
      <c r="K268" s="617"/>
      <c r="L268" s="617"/>
      <c r="M268" s="617"/>
      <c r="N268" s="617"/>
      <c r="O268" s="617"/>
      <c r="P268" s="617"/>
      <c r="Q268" s="617"/>
      <c r="R268" s="617"/>
      <c r="S268" s="617"/>
      <c r="T268" s="617"/>
      <c r="U268" s="617"/>
      <c r="V268" s="617"/>
      <c r="W268" s="617"/>
      <c r="X268" s="617"/>
      <c r="Y268" s="617"/>
      <c r="Z268" s="617"/>
      <c r="AA268" s="617"/>
      <c r="AB268" s="617"/>
      <c r="AC268" s="617"/>
      <c r="AD268" s="617"/>
      <c r="AE268" s="617"/>
      <c r="AF268" s="617"/>
      <c r="AG268" s="617"/>
      <c r="AH268" s="617"/>
      <c r="AI268" s="617"/>
      <c r="AJ268" s="617"/>
      <c r="AK268" s="646" t="s">
        <v>280</v>
      </c>
      <c r="AL268" s="647"/>
      <c r="AM268" s="648"/>
      <c r="AN268" s="695"/>
      <c r="AO268" s="696"/>
      <c r="AP268" s="697"/>
      <c r="AS268" s="104"/>
      <c r="AT268" s="104"/>
      <c r="AU268" s="104"/>
      <c r="AV268" s="104"/>
      <c r="AW268" s="104"/>
      <c r="AX268" s="104"/>
      <c r="AY268" s="104"/>
      <c r="AZ268" s="104"/>
      <c r="BA268" s="104"/>
      <c r="BB268" s="104"/>
      <c r="BC268" s="104"/>
      <c r="BD268" s="104"/>
      <c r="BE268" s="104"/>
      <c r="BF268" s="83"/>
      <c r="BG268" s="83"/>
      <c r="BH268" s="83"/>
      <c r="BI268" s="83"/>
      <c r="BJ268" s="83"/>
      <c r="BK268" s="83"/>
      <c r="BL268" s="83"/>
      <c r="BM268" s="83"/>
      <c r="BN268" s="83"/>
      <c r="BO268" s="83"/>
      <c r="BP268" s="83"/>
      <c r="BQ268" s="83"/>
      <c r="BR268" s="83"/>
      <c r="BS268" s="83"/>
      <c r="BT268" s="83"/>
      <c r="BU268" s="83"/>
      <c r="BV268" s="83"/>
      <c r="BW268" s="83"/>
      <c r="BX268" s="83"/>
      <c r="BY268" s="83"/>
      <c r="BZ268" s="83"/>
      <c r="CA268" s="83"/>
      <c r="CB268" s="83"/>
      <c r="CC268" s="83"/>
      <c r="CD268" s="83"/>
      <c r="CE268" s="83"/>
      <c r="CF268" s="27"/>
      <c r="CG268" s="27"/>
      <c r="CH268" s="27"/>
    </row>
    <row r="269" spans="2:86" s="38" customFormat="1" ht="9.85" customHeight="1" thickBot="1">
      <c r="C269" s="629"/>
      <c r="D269" s="630"/>
      <c r="E269" s="630"/>
      <c r="F269" s="630"/>
      <c r="G269" s="630"/>
      <c r="H269" s="630"/>
      <c r="I269" s="631"/>
      <c r="J269" s="618"/>
      <c r="K269" s="619"/>
      <c r="L269" s="619"/>
      <c r="M269" s="619"/>
      <c r="N269" s="619"/>
      <c r="O269" s="619"/>
      <c r="P269" s="619"/>
      <c r="Q269" s="619"/>
      <c r="R269" s="619"/>
      <c r="S269" s="619"/>
      <c r="T269" s="619"/>
      <c r="U269" s="619"/>
      <c r="V269" s="619"/>
      <c r="W269" s="619"/>
      <c r="X269" s="619"/>
      <c r="Y269" s="619"/>
      <c r="Z269" s="619"/>
      <c r="AA269" s="619"/>
      <c r="AB269" s="619"/>
      <c r="AC269" s="619"/>
      <c r="AD269" s="619"/>
      <c r="AE269" s="619"/>
      <c r="AF269" s="619"/>
      <c r="AG269" s="619"/>
      <c r="AH269" s="619"/>
      <c r="AI269" s="619"/>
      <c r="AJ269" s="619"/>
      <c r="AK269" s="649"/>
      <c r="AL269" s="650"/>
      <c r="AM269" s="651"/>
      <c r="AN269" s="695"/>
      <c r="AO269" s="696"/>
      <c r="AP269" s="697"/>
      <c r="AS269" s="104"/>
      <c r="AT269" s="104"/>
      <c r="AU269" s="104"/>
      <c r="AV269" s="104"/>
      <c r="AW269" s="104"/>
      <c r="AX269" s="104"/>
      <c r="AY269" s="104"/>
      <c r="AZ269" s="104"/>
      <c r="BA269" s="104"/>
      <c r="BB269" s="104"/>
      <c r="BC269" s="104"/>
      <c r="BD269" s="104"/>
      <c r="BE269" s="104"/>
      <c r="BF269" s="83"/>
      <c r="BG269" s="83"/>
      <c r="BH269" s="83"/>
      <c r="BI269" s="83"/>
      <c r="BJ269" s="83"/>
      <c r="BK269" s="83"/>
      <c r="BL269" s="83"/>
      <c r="BM269" s="83"/>
      <c r="BN269" s="83"/>
      <c r="BO269" s="83"/>
      <c r="BP269" s="83"/>
      <c r="BQ269" s="83"/>
      <c r="BR269" s="83"/>
      <c r="BS269" s="83"/>
      <c r="BT269" s="83"/>
      <c r="BU269" s="83"/>
      <c r="BV269" s="83"/>
      <c r="BW269" s="83"/>
      <c r="BX269" s="83"/>
      <c r="BY269" s="83"/>
      <c r="BZ269" s="83"/>
      <c r="CA269" s="83"/>
      <c r="CB269" s="83"/>
      <c r="CC269" s="83"/>
      <c r="CD269" s="83"/>
      <c r="CE269" s="83"/>
      <c r="CF269" s="27"/>
      <c r="CG269" s="27"/>
      <c r="CH269" s="27"/>
    </row>
    <row r="270" spans="2:86" s="38" customFormat="1" ht="9.85" customHeight="1">
      <c r="C270" s="626" t="s">
        <v>25</v>
      </c>
      <c r="D270" s="627"/>
      <c r="E270" s="627"/>
      <c r="F270" s="627"/>
      <c r="G270" s="627"/>
      <c r="H270" s="627"/>
      <c r="I270" s="628"/>
      <c r="J270" s="616" t="s">
        <v>329</v>
      </c>
      <c r="K270" s="617"/>
      <c r="L270" s="617"/>
      <c r="M270" s="617"/>
      <c r="N270" s="617"/>
      <c r="O270" s="617"/>
      <c r="P270" s="617"/>
      <c r="Q270" s="617"/>
      <c r="R270" s="617"/>
      <c r="S270" s="617"/>
      <c r="T270" s="617"/>
      <c r="U270" s="617"/>
      <c r="V270" s="617"/>
      <c r="W270" s="617"/>
      <c r="X270" s="617"/>
      <c r="Y270" s="617"/>
      <c r="Z270" s="617"/>
      <c r="AA270" s="617"/>
      <c r="AB270" s="617"/>
      <c r="AC270" s="617"/>
      <c r="AD270" s="617"/>
      <c r="AE270" s="617"/>
      <c r="AF270" s="617"/>
      <c r="AG270" s="617"/>
      <c r="AH270" s="617"/>
      <c r="AI270" s="617"/>
      <c r="AJ270" s="617"/>
      <c r="AK270" s="646" t="s">
        <v>280</v>
      </c>
      <c r="AL270" s="647"/>
      <c r="AM270" s="648"/>
      <c r="AN270" s="695"/>
      <c r="AO270" s="696"/>
      <c r="AP270" s="697"/>
      <c r="AS270" s="104"/>
      <c r="AT270" s="104"/>
      <c r="AU270" s="104"/>
      <c r="AV270" s="104"/>
      <c r="AW270" s="104"/>
      <c r="AX270" s="106"/>
      <c r="AY270" s="104"/>
      <c r="AZ270" s="104"/>
      <c r="BA270" s="104"/>
      <c r="BB270" s="104"/>
      <c r="BC270" s="104"/>
      <c r="BD270" s="104"/>
      <c r="BE270" s="104"/>
      <c r="BF270" s="83"/>
      <c r="BG270" s="83"/>
      <c r="BH270" s="83"/>
      <c r="BI270" s="83"/>
      <c r="BJ270" s="83"/>
      <c r="BK270" s="83"/>
      <c r="BL270" s="83"/>
      <c r="BM270" s="83"/>
      <c r="BN270" s="83"/>
      <c r="BO270" s="83"/>
      <c r="BP270" s="83"/>
      <c r="BQ270" s="83"/>
      <c r="BR270" s="83"/>
      <c r="BS270" s="83"/>
      <c r="BT270" s="83"/>
      <c r="BU270" s="83"/>
      <c r="BV270" s="83"/>
      <c r="BW270" s="83"/>
      <c r="BX270" s="83"/>
      <c r="BY270" s="83"/>
      <c r="BZ270" s="83"/>
      <c r="CA270" s="83"/>
      <c r="CB270" s="83"/>
      <c r="CC270" s="83"/>
      <c r="CD270" s="83"/>
      <c r="CE270" s="83"/>
      <c r="CF270" s="27"/>
      <c r="CG270" s="27"/>
      <c r="CH270" s="27"/>
    </row>
    <row r="271" spans="2:86" s="38" customFormat="1" ht="9.85" customHeight="1" thickBot="1">
      <c r="C271" s="629"/>
      <c r="D271" s="630"/>
      <c r="E271" s="630"/>
      <c r="F271" s="630"/>
      <c r="G271" s="630"/>
      <c r="H271" s="630"/>
      <c r="I271" s="631"/>
      <c r="J271" s="618"/>
      <c r="K271" s="619"/>
      <c r="L271" s="619"/>
      <c r="M271" s="619"/>
      <c r="N271" s="619"/>
      <c r="O271" s="619"/>
      <c r="P271" s="619"/>
      <c r="Q271" s="619"/>
      <c r="R271" s="619"/>
      <c r="S271" s="619"/>
      <c r="T271" s="619"/>
      <c r="U271" s="619"/>
      <c r="V271" s="619"/>
      <c r="W271" s="619"/>
      <c r="X271" s="619"/>
      <c r="Y271" s="619"/>
      <c r="Z271" s="619"/>
      <c r="AA271" s="619"/>
      <c r="AB271" s="619"/>
      <c r="AC271" s="619"/>
      <c r="AD271" s="619"/>
      <c r="AE271" s="619"/>
      <c r="AF271" s="619"/>
      <c r="AG271" s="619"/>
      <c r="AH271" s="619"/>
      <c r="AI271" s="619"/>
      <c r="AJ271" s="619"/>
      <c r="AK271" s="652"/>
      <c r="AL271" s="653"/>
      <c r="AM271" s="654"/>
      <c r="AN271" s="698"/>
      <c r="AO271" s="699"/>
      <c r="AP271" s="700"/>
      <c r="AS271" s="104"/>
      <c r="AT271" s="104"/>
      <c r="AU271" s="104"/>
      <c r="AV271" s="104"/>
      <c r="AW271" s="104"/>
      <c r="AX271" s="106"/>
      <c r="AY271" s="104"/>
      <c r="AZ271" s="104"/>
      <c r="BA271" s="104"/>
      <c r="BB271" s="104"/>
      <c r="BC271" s="104"/>
      <c r="BD271" s="104"/>
      <c r="BE271" s="104"/>
      <c r="BF271" s="83"/>
      <c r="BG271" s="83"/>
      <c r="BH271" s="83"/>
      <c r="BI271" s="83"/>
      <c r="BJ271" s="83"/>
      <c r="BK271" s="83"/>
      <c r="BL271" s="83"/>
      <c r="BM271" s="83"/>
      <c r="BN271" s="83"/>
      <c r="BO271" s="83"/>
      <c r="BP271" s="83"/>
      <c r="BQ271" s="83"/>
      <c r="BR271" s="83"/>
      <c r="BS271" s="83"/>
      <c r="BT271" s="83"/>
      <c r="BU271" s="83"/>
      <c r="BV271" s="83"/>
      <c r="BW271" s="83"/>
      <c r="BX271" s="83"/>
      <c r="BY271" s="83"/>
      <c r="BZ271" s="83"/>
      <c r="CA271" s="83"/>
      <c r="CB271" s="83"/>
      <c r="CC271" s="83"/>
      <c r="CD271" s="83"/>
      <c r="CE271" s="83"/>
      <c r="CF271" s="27"/>
      <c r="CG271" s="27"/>
      <c r="CH271" s="27"/>
    </row>
    <row r="272" spans="2:86" ht="11.25" customHeight="1">
      <c r="D272" s="13"/>
      <c r="E272" s="13"/>
      <c r="F272" s="13"/>
      <c r="G272" s="13"/>
      <c r="H272" s="13"/>
      <c r="I272" s="13"/>
      <c r="J272" s="13"/>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238" t="s">
        <v>85</v>
      </c>
      <c r="AQ272" s="12"/>
      <c r="AS272" s="112"/>
      <c r="AT272" s="112"/>
      <c r="AU272" s="112"/>
      <c r="AV272" s="112"/>
      <c r="AW272" s="112"/>
      <c r="AX272" s="112"/>
      <c r="AY272" s="112"/>
      <c r="AZ272" s="112"/>
      <c r="BA272" s="112"/>
      <c r="BB272" s="112"/>
      <c r="BC272" s="112"/>
      <c r="BD272" s="112"/>
      <c r="BE272" s="112"/>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row>
    <row r="273" spans="2:86" ht="13.5" customHeight="1">
      <c r="B273" s="17" t="s">
        <v>87</v>
      </c>
      <c r="C273" s="17"/>
      <c r="D273" s="207"/>
      <c r="E273" s="207"/>
      <c r="F273" s="207"/>
      <c r="G273" s="207"/>
      <c r="H273" s="207"/>
      <c r="I273" s="207"/>
      <c r="J273" s="207"/>
      <c r="K273" s="1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90"/>
      <c r="AQ273" s="12"/>
      <c r="AS273" s="112"/>
      <c r="AT273" s="112"/>
      <c r="AU273" s="112"/>
      <c r="AV273" s="112"/>
      <c r="AW273" s="112"/>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row>
    <row r="274" spans="2:86" ht="4.5" customHeight="1" thickBot="1">
      <c r="D274" s="13"/>
      <c r="E274" s="13"/>
      <c r="F274" s="13"/>
      <c r="G274" s="13"/>
      <c r="H274" s="13"/>
      <c r="I274" s="13"/>
      <c r="J274" s="13"/>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90"/>
      <c r="AQ274" s="12"/>
      <c r="AS274" s="112"/>
      <c r="AT274" s="112"/>
      <c r="AU274" s="112"/>
      <c r="AV274" s="112"/>
      <c r="AW274" s="112"/>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row>
    <row r="275" spans="2:86" ht="11.35" customHeight="1">
      <c r="C275" s="626" t="s">
        <v>18</v>
      </c>
      <c r="D275" s="627"/>
      <c r="E275" s="627"/>
      <c r="F275" s="627"/>
      <c r="G275" s="627"/>
      <c r="H275" s="628"/>
      <c r="I275" s="632" t="s">
        <v>330</v>
      </c>
      <c r="J275" s="585"/>
      <c r="K275" s="585"/>
      <c r="L275" s="585"/>
      <c r="M275" s="585"/>
      <c r="N275" s="585"/>
      <c r="O275" s="585"/>
      <c r="P275" s="620" t="s">
        <v>280</v>
      </c>
      <c r="Q275" s="621"/>
      <c r="R275" s="622"/>
      <c r="S275" s="634"/>
      <c r="T275" s="635"/>
      <c r="U275" s="636"/>
      <c r="W275" s="593" t="s">
        <v>89</v>
      </c>
      <c r="X275" s="594"/>
      <c r="Y275" s="594"/>
      <c r="Z275" s="594"/>
      <c r="AA275" s="594"/>
      <c r="AB275" s="640"/>
      <c r="AC275" s="632" t="s">
        <v>330</v>
      </c>
      <c r="AD275" s="585"/>
      <c r="AE275" s="585"/>
      <c r="AF275" s="585"/>
      <c r="AG275" s="585"/>
      <c r="AH275" s="585"/>
      <c r="AI275" s="585"/>
      <c r="AJ275" s="620" t="s">
        <v>280</v>
      </c>
      <c r="AK275" s="621"/>
      <c r="AL275" s="622"/>
      <c r="AM275" s="634"/>
      <c r="AN275" s="635"/>
      <c r="AO275" s="636"/>
      <c r="AP275" s="90"/>
      <c r="AQ275" s="12"/>
      <c r="AS275" s="112"/>
      <c r="AT275" s="112"/>
      <c r="AU275" s="112"/>
      <c r="AV275" s="112"/>
      <c r="AW275" s="112"/>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row>
    <row r="276" spans="2:86" ht="11.35" customHeight="1" thickBot="1">
      <c r="C276" s="629"/>
      <c r="D276" s="630"/>
      <c r="E276" s="630"/>
      <c r="F276" s="630"/>
      <c r="G276" s="630"/>
      <c r="H276" s="631"/>
      <c r="I276" s="633"/>
      <c r="J276" s="586"/>
      <c r="K276" s="586"/>
      <c r="L276" s="586"/>
      <c r="M276" s="586"/>
      <c r="N276" s="586"/>
      <c r="O276" s="586"/>
      <c r="P276" s="623"/>
      <c r="Q276" s="624"/>
      <c r="R276" s="625"/>
      <c r="S276" s="637"/>
      <c r="T276" s="638"/>
      <c r="U276" s="639"/>
      <c r="W276" s="597"/>
      <c r="X276" s="598"/>
      <c r="Y276" s="598"/>
      <c r="Z276" s="598"/>
      <c r="AA276" s="598"/>
      <c r="AB276" s="641"/>
      <c r="AC276" s="633"/>
      <c r="AD276" s="586"/>
      <c r="AE276" s="586"/>
      <c r="AF276" s="586"/>
      <c r="AG276" s="586"/>
      <c r="AH276" s="586"/>
      <c r="AI276" s="586"/>
      <c r="AJ276" s="623"/>
      <c r="AK276" s="624"/>
      <c r="AL276" s="625"/>
      <c r="AM276" s="637"/>
      <c r="AN276" s="638"/>
      <c r="AO276" s="639"/>
      <c r="AP276" s="90"/>
      <c r="AQ276" s="12"/>
      <c r="AS276" s="112"/>
      <c r="AT276" s="112"/>
      <c r="AU276" s="112"/>
      <c r="AV276" s="112"/>
      <c r="AW276" s="112"/>
      <c r="AX276" s="83"/>
      <c r="AY276" s="104"/>
      <c r="AZ276" s="104"/>
      <c r="BA276" s="104"/>
      <c r="BB276" s="104"/>
      <c r="BC276" s="104"/>
      <c r="BD276" s="104"/>
      <c r="BE276" s="104"/>
      <c r="BF276" s="104"/>
      <c r="BG276" s="104"/>
      <c r="BH276" s="104"/>
      <c r="BI276" s="104"/>
      <c r="BJ276" s="104"/>
      <c r="BK276" s="104"/>
      <c r="BL276" s="104"/>
      <c r="BM276" s="104"/>
      <c r="BQ276" s="2"/>
      <c r="BR276" s="2"/>
      <c r="BS276" s="2"/>
      <c r="BT276" s="2"/>
      <c r="BU276" s="2"/>
      <c r="BV276" s="2"/>
      <c r="BW276" s="2"/>
      <c r="BX276" s="2"/>
      <c r="BY276" s="2"/>
      <c r="BZ276" s="2"/>
      <c r="CA276" s="2"/>
      <c r="CB276" s="2"/>
      <c r="CC276" s="2"/>
      <c r="CD276" s="2"/>
      <c r="CE276" s="2"/>
      <c r="CF276" s="2"/>
      <c r="CG276" s="2"/>
      <c r="CH276" s="2"/>
    </row>
    <row r="277" spans="2:86" ht="11.35" customHeight="1">
      <c r="C277" s="626" t="s">
        <v>22</v>
      </c>
      <c r="D277" s="627"/>
      <c r="E277" s="627"/>
      <c r="F277" s="627"/>
      <c r="G277" s="627"/>
      <c r="H277" s="628"/>
      <c r="I277" s="632" t="s">
        <v>615</v>
      </c>
      <c r="J277" s="585"/>
      <c r="K277" s="585"/>
      <c r="L277" s="585"/>
      <c r="M277" s="585"/>
      <c r="N277" s="585"/>
      <c r="O277" s="585"/>
      <c r="P277" s="620" t="s">
        <v>280</v>
      </c>
      <c r="Q277" s="621"/>
      <c r="R277" s="622"/>
      <c r="S277" s="634"/>
      <c r="T277" s="635"/>
      <c r="U277" s="636"/>
      <c r="W277" s="593" t="s">
        <v>41</v>
      </c>
      <c r="X277" s="594"/>
      <c r="Y277" s="594"/>
      <c r="Z277" s="594"/>
      <c r="AA277" s="594"/>
      <c r="AB277" s="640"/>
      <c r="AC277" s="632" t="s">
        <v>615</v>
      </c>
      <c r="AD277" s="585"/>
      <c r="AE277" s="585"/>
      <c r="AF277" s="585"/>
      <c r="AG277" s="585"/>
      <c r="AH277" s="585"/>
      <c r="AI277" s="585"/>
      <c r="AJ277" s="620" t="s">
        <v>280</v>
      </c>
      <c r="AK277" s="621"/>
      <c r="AL277" s="622"/>
      <c r="AM277" s="634"/>
      <c r="AN277" s="635"/>
      <c r="AO277" s="636"/>
      <c r="AP277" s="90"/>
      <c r="AQ277" s="12"/>
      <c r="AS277" s="112"/>
      <c r="AT277" s="112"/>
      <c r="AU277" s="112"/>
      <c r="AV277" s="112"/>
      <c r="AW277" s="112"/>
      <c r="AX277" s="83"/>
      <c r="AY277" s="104"/>
      <c r="AZ277" s="104"/>
      <c r="BA277" s="104"/>
      <c r="BB277" s="104"/>
      <c r="BC277" s="104"/>
      <c r="BD277" s="104"/>
      <c r="BE277" s="104"/>
      <c r="BF277" s="104"/>
      <c r="BG277" s="104"/>
      <c r="BH277" s="104"/>
      <c r="BI277" s="104"/>
      <c r="BJ277" s="104"/>
      <c r="BK277" s="104"/>
      <c r="BL277" s="104"/>
      <c r="BM277" s="104"/>
      <c r="BQ277" s="2"/>
      <c r="BR277" s="2"/>
      <c r="BS277" s="2"/>
      <c r="BT277" s="2"/>
      <c r="BU277" s="2"/>
      <c r="BV277" s="2"/>
      <c r="BW277" s="2"/>
      <c r="BX277" s="2"/>
      <c r="BY277" s="2"/>
      <c r="BZ277" s="2"/>
      <c r="CA277" s="2"/>
      <c r="CB277" s="2"/>
      <c r="CC277" s="2"/>
      <c r="CD277" s="2"/>
      <c r="CE277" s="2"/>
      <c r="CF277" s="2"/>
      <c r="CG277" s="2"/>
      <c r="CH277" s="2"/>
    </row>
    <row r="278" spans="2:86" ht="11.35" customHeight="1" thickBot="1">
      <c r="C278" s="629"/>
      <c r="D278" s="630"/>
      <c r="E278" s="630"/>
      <c r="F278" s="630"/>
      <c r="G278" s="630"/>
      <c r="H278" s="631"/>
      <c r="I278" s="633"/>
      <c r="J278" s="586"/>
      <c r="K278" s="586"/>
      <c r="L278" s="586"/>
      <c r="M278" s="586"/>
      <c r="N278" s="586"/>
      <c r="O278" s="586"/>
      <c r="P278" s="623"/>
      <c r="Q278" s="624"/>
      <c r="R278" s="625"/>
      <c r="S278" s="637"/>
      <c r="T278" s="638"/>
      <c r="U278" s="639"/>
      <c r="W278" s="597"/>
      <c r="X278" s="598"/>
      <c r="Y278" s="598"/>
      <c r="Z278" s="598"/>
      <c r="AA278" s="598"/>
      <c r="AB278" s="641"/>
      <c r="AC278" s="633"/>
      <c r="AD278" s="586"/>
      <c r="AE278" s="586"/>
      <c r="AF278" s="586"/>
      <c r="AG278" s="586"/>
      <c r="AH278" s="586"/>
      <c r="AI278" s="586"/>
      <c r="AJ278" s="623"/>
      <c r="AK278" s="624"/>
      <c r="AL278" s="625"/>
      <c r="AM278" s="637"/>
      <c r="AN278" s="638"/>
      <c r="AO278" s="639"/>
      <c r="AP278" s="90"/>
      <c r="AQ278" s="12"/>
      <c r="AS278" s="112"/>
      <c r="AT278" s="112"/>
      <c r="AU278" s="112"/>
      <c r="AV278" s="112"/>
      <c r="AW278" s="112"/>
      <c r="AX278" s="83"/>
      <c r="AY278" s="104"/>
      <c r="AZ278" s="104"/>
      <c r="BA278" s="104"/>
      <c r="BB278" s="104"/>
      <c r="BC278" s="104"/>
      <c r="BD278" s="104"/>
      <c r="BE278" s="104"/>
      <c r="BF278" s="104"/>
      <c r="BG278" s="104"/>
      <c r="BH278" s="104"/>
      <c r="BI278" s="104"/>
      <c r="BJ278" s="104"/>
      <c r="BK278" s="104"/>
      <c r="BL278" s="104"/>
      <c r="BM278" s="104"/>
      <c r="BQ278" s="2"/>
      <c r="BR278" s="2"/>
      <c r="BS278" s="2"/>
      <c r="BT278" s="2"/>
      <c r="BU278" s="2"/>
      <c r="BV278" s="2"/>
      <c r="BW278" s="2"/>
      <c r="BX278" s="2"/>
      <c r="BY278" s="2"/>
      <c r="BZ278" s="2"/>
      <c r="CA278" s="2"/>
      <c r="CB278" s="2"/>
      <c r="CC278" s="2"/>
      <c r="CD278" s="2"/>
      <c r="CE278" s="2"/>
      <c r="CF278" s="2"/>
      <c r="CG278" s="2"/>
      <c r="CH278" s="2"/>
    </row>
    <row r="279" spans="2:86" ht="11.35" customHeight="1">
      <c r="C279" s="626" t="s">
        <v>19</v>
      </c>
      <c r="D279" s="627"/>
      <c r="E279" s="627"/>
      <c r="F279" s="627"/>
      <c r="G279" s="627"/>
      <c r="H279" s="628"/>
      <c r="I279" s="632" t="s">
        <v>615</v>
      </c>
      <c r="J279" s="585"/>
      <c r="K279" s="585"/>
      <c r="L279" s="585"/>
      <c r="M279" s="585"/>
      <c r="N279" s="585"/>
      <c r="O279" s="585"/>
      <c r="P279" s="620" t="s">
        <v>280</v>
      </c>
      <c r="Q279" s="621"/>
      <c r="R279" s="622"/>
      <c r="S279" s="634"/>
      <c r="T279" s="635"/>
      <c r="U279" s="636"/>
      <c r="W279" s="579" t="s">
        <v>42</v>
      </c>
      <c r="X279" s="580"/>
      <c r="Y279" s="580"/>
      <c r="Z279" s="580"/>
      <c r="AA279" s="580"/>
      <c r="AB279" s="581"/>
      <c r="AC279" s="632" t="s">
        <v>615</v>
      </c>
      <c r="AD279" s="585"/>
      <c r="AE279" s="585"/>
      <c r="AF279" s="585"/>
      <c r="AG279" s="585"/>
      <c r="AH279" s="585"/>
      <c r="AI279" s="585"/>
      <c r="AJ279" s="620" t="s">
        <v>280</v>
      </c>
      <c r="AK279" s="621"/>
      <c r="AL279" s="622"/>
      <c r="AM279" s="634"/>
      <c r="AN279" s="635"/>
      <c r="AO279" s="636"/>
      <c r="AP279" s="90"/>
      <c r="AQ279" s="12"/>
      <c r="AS279" s="112"/>
      <c r="AT279" s="112"/>
      <c r="AU279" s="112"/>
      <c r="AV279" s="112"/>
      <c r="AW279" s="112"/>
      <c r="AX279" s="83"/>
      <c r="AY279" s="104"/>
      <c r="AZ279" s="104"/>
      <c r="BA279" s="104"/>
      <c r="BB279" s="104"/>
      <c r="BC279" s="104"/>
      <c r="BD279" s="104"/>
      <c r="BE279" s="104"/>
      <c r="BF279" s="104"/>
      <c r="BG279" s="104"/>
      <c r="BH279" s="104"/>
      <c r="BI279" s="104"/>
      <c r="BJ279" s="104"/>
      <c r="BK279" s="104"/>
      <c r="BL279" s="104"/>
      <c r="BM279" s="104"/>
      <c r="BQ279" s="2"/>
      <c r="BR279" s="2"/>
      <c r="BS279" s="2"/>
      <c r="BT279" s="2"/>
      <c r="BU279" s="2"/>
      <c r="BV279" s="2"/>
      <c r="BW279" s="2"/>
      <c r="BX279" s="2"/>
      <c r="BY279" s="2"/>
      <c r="BZ279" s="2"/>
      <c r="CA279" s="2"/>
      <c r="CB279" s="2"/>
      <c r="CC279" s="2"/>
      <c r="CD279" s="2"/>
      <c r="CE279" s="2"/>
      <c r="CF279" s="2"/>
      <c r="CG279" s="2"/>
      <c r="CH279" s="2"/>
    </row>
    <row r="280" spans="2:86" ht="11.35" customHeight="1" thickBot="1">
      <c r="C280" s="643"/>
      <c r="D280" s="644"/>
      <c r="E280" s="644"/>
      <c r="F280" s="644"/>
      <c r="G280" s="644"/>
      <c r="H280" s="645"/>
      <c r="I280" s="633"/>
      <c r="J280" s="586"/>
      <c r="K280" s="586"/>
      <c r="L280" s="586"/>
      <c r="M280" s="586"/>
      <c r="N280" s="586"/>
      <c r="O280" s="586"/>
      <c r="P280" s="623"/>
      <c r="Q280" s="624"/>
      <c r="R280" s="625"/>
      <c r="S280" s="637"/>
      <c r="T280" s="638"/>
      <c r="U280" s="639"/>
      <c r="W280" s="582"/>
      <c r="X280" s="583"/>
      <c r="Y280" s="583"/>
      <c r="Z280" s="583"/>
      <c r="AA280" s="583"/>
      <c r="AB280" s="584"/>
      <c r="AC280" s="633"/>
      <c r="AD280" s="586"/>
      <c r="AE280" s="586"/>
      <c r="AF280" s="586"/>
      <c r="AG280" s="586"/>
      <c r="AH280" s="586"/>
      <c r="AI280" s="586"/>
      <c r="AJ280" s="623"/>
      <c r="AK280" s="624"/>
      <c r="AL280" s="625"/>
      <c r="AM280" s="637"/>
      <c r="AN280" s="638"/>
      <c r="AO280" s="639"/>
      <c r="AP280" s="90"/>
      <c r="AQ280" s="12"/>
      <c r="AS280" s="112"/>
      <c r="AT280" s="112"/>
      <c r="AU280" s="112"/>
      <c r="AV280" s="112"/>
      <c r="AW280" s="112"/>
      <c r="AX280" s="83"/>
      <c r="AY280" s="104"/>
      <c r="AZ280" s="104"/>
      <c r="BA280" s="104"/>
      <c r="BB280" s="104"/>
      <c r="BC280" s="104"/>
      <c r="BD280" s="104"/>
      <c r="BE280" s="104"/>
      <c r="BF280" s="104"/>
      <c r="BG280" s="104"/>
      <c r="BH280" s="104"/>
      <c r="BI280" s="104"/>
      <c r="BJ280" s="104"/>
      <c r="BK280" s="104"/>
      <c r="BL280" s="104"/>
      <c r="BM280" s="104"/>
      <c r="BQ280" s="2"/>
      <c r="BR280" s="2"/>
      <c r="BS280" s="2"/>
      <c r="BT280" s="2"/>
      <c r="BU280" s="2"/>
      <c r="BV280" s="2"/>
      <c r="BW280" s="2"/>
      <c r="BX280" s="2"/>
      <c r="BY280" s="2"/>
      <c r="BZ280" s="2"/>
      <c r="CA280" s="2"/>
      <c r="CB280" s="2"/>
      <c r="CC280" s="2"/>
      <c r="CD280" s="2"/>
      <c r="CE280" s="2"/>
      <c r="CF280" s="2"/>
      <c r="CG280" s="2"/>
      <c r="CH280" s="2"/>
    </row>
    <row r="281" spans="2:86" ht="11.35" customHeight="1">
      <c r="B281" s="4"/>
      <c r="C281" s="626" t="s">
        <v>23</v>
      </c>
      <c r="D281" s="627"/>
      <c r="E281" s="627"/>
      <c r="F281" s="627"/>
      <c r="G281" s="627"/>
      <c r="H281" s="628"/>
      <c r="I281" s="632" t="s">
        <v>615</v>
      </c>
      <c r="J281" s="585"/>
      <c r="K281" s="585"/>
      <c r="L281" s="585"/>
      <c r="M281" s="585"/>
      <c r="N281" s="585"/>
      <c r="O281" s="585"/>
      <c r="P281" s="620" t="s">
        <v>280</v>
      </c>
      <c r="Q281" s="621"/>
      <c r="R281" s="622"/>
      <c r="S281" s="634"/>
      <c r="T281" s="635"/>
      <c r="U281" s="636"/>
      <c r="W281" s="579" t="s">
        <v>101</v>
      </c>
      <c r="X281" s="580"/>
      <c r="Y281" s="580"/>
      <c r="Z281" s="580"/>
      <c r="AA281" s="580"/>
      <c r="AB281" s="581"/>
      <c r="AC281" s="632" t="s">
        <v>615</v>
      </c>
      <c r="AD281" s="585"/>
      <c r="AE281" s="585"/>
      <c r="AF281" s="585"/>
      <c r="AG281" s="585"/>
      <c r="AH281" s="585"/>
      <c r="AI281" s="585"/>
      <c r="AJ281" s="620" t="s">
        <v>280</v>
      </c>
      <c r="AK281" s="621"/>
      <c r="AL281" s="622"/>
      <c r="AM281" s="634"/>
      <c r="AN281" s="635"/>
      <c r="AO281" s="636"/>
      <c r="AX281" s="83"/>
      <c r="AY281" s="104"/>
      <c r="AZ281" s="104"/>
      <c r="BA281" s="104"/>
      <c r="BB281" s="104"/>
      <c r="BC281" s="104"/>
      <c r="BD281" s="104"/>
      <c r="BE281" s="104"/>
      <c r="BF281" s="104"/>
      <c r="BG281" s="104"/>
      <c r="BH281" s="104"/>
      <c r="BI281" s="104"/>
      <c r="BJ281" s="104"/>
      <c r="BK281" s="104"/>
      <c r="BL281" s="104"/>
      <c r="BM281" s="104"/>
      <c r="BQ281" s="2"/>
      <c r="BR281" s="2"/>
      <c r="BS281" s="2"/>
      <c r="BT281" s="2"/>
      <c r="BU281" s="2"/>
      <c r="BV281" s="2"/>
      <c r="BW281" s="2"/>
      <c r="BX281" s="2"/>
      <c r="BY281" s="2"/>
      <c r="BZ281" s="2"/>
      <c r="CA281" s="2"/>
      <c r="CB281" s="2"/>
      <c r="CC281" s="2"/>
      <c r="CD281" s="2"/>
      <c r="CE281" s="2"/>
      <c r="CF281" s="2"/>
      <c r="CG281" s="2"/>
      <c r="CH281" s="2"/>
    </row>
    <row r="282" spans="2:86" ht="11.35" customHeight="1" thickBot="1">
      <c r="B282" s="4"/>
      <c r="C282" s="629"/>
      <c r="D282" s="630"/>
      <c r="E282" s="630"/>
      <c r="F282" s="630"/>
      <c r="G282" s="630"/>
      <c r="H282" s="631"/>
      <c r="I282" s="633"/>
      <c r="J282" s="586"/>
      <c r="K282" s="586"/>
      <c r="L282" s="586"/>
      <c r="M282" s="586"/>
      <c r="N282" s="586"/>
      <c r="O282" s="586"/>
      <c r="P282" s="623"/>
      <c r="Q282" s="624"/>
      <c r="R282" s="625"/>
      <c r="S282" s="637"/>
      <c r="T282" s="638"/>
      <c r="U282" s="639"/>
      <c r="W282" s="582"/>
      <c r="X282" s="583"/>
      <c r="Y282" s="583"/>
      <c r="Z282" s="583"/>
      <c r="AA282" s="583"/>
      <c r="AB282" s="584"/>
      <c r="AC282" s="633"/>
      <c r="AD282" s="586"/>
      <c r="AE282" s="586"/>
      <c r="AF282" s="586"/>
      <c r="AG282" s="586"/>
      <c r="AH282" s="586"/>
      <c r="AI282" s="586"/>
      <c r="AJ282" s="623"/>
      <c r="AK282" s="624"/>
      <c r="AL282" s="625"/>
      <c r="AM282" s="637"/>
      <c r="AN282" s="638"/>
      <c r="AO282" s="639"/>
      <c r="AX282" s="83"/>
      <c r="AY282" s="104"/>
      <c r="AZ282" s="104"/>
      <c r="BA282" s="104"/>
      <c r="BB282" s="104"/>
      <c r="BC282" s="104"/>
      <c r="BD282" s="104"/>
      <c r="BE282" s="104"/>
      <c r="BF282" s="104"/>
      <c r="BG282" s="104"/>
      <c r="BH282" s="104"/>
      <c r="BI282" s="104"/>
      <c r="BJ282" s="104"/>
      <c r="BK282" s="104"/>
      <c r="BL282" s="104"/>
      <c r="BM282" s="104"/>
      <c r="BQ282" s="2"/>
      <c r="BR282" s="2"/>
      <c r="BS282" s="2"/>
      <c r="BT282" s="2"/>
      <c r="BU282" s="2"/>
      <c r="BV282" s="2"/>
      <c r="BW282" s="2"/>
      <c r="BX282" s="2"/>
      <c r="BY282" s="2"/>
      <c r="BZ282" s="2"/>
      <c r="CA282" s="2"/>
      <c r="CB282" s="2"/>
      <c r="CC282" s="2"/>
      <c r="CD282" s="2"/>
      <c r="CE282" s="2"/>
      <c r="CF282" s="2"/>
      <c r="CG282" s="2"/>
      <c r="CH282" s="2"/>
    </row>
    <row r="283" spans="2:86" s="38" customFormat="1" ht="11.35" customHeight="1">
      <c r="B283" s="27"/>
      <c r="C283" s="626" t="s">
        <v>20</v>
      </c>
      <c r="D283" s="627"/>
      <c r="E283" s="627"/>
      <c r="F283" s="627"/>
      <c r="G283" s="627"/>
      <c r="H283" s="628"/>
      <c r="I283" s="632" t="s">
        <v>615</v>
      </c>
      <c r="J283" s="585"/>
      <c r="K283" s="585"/>
      <c r="L283" s="585"/>
      <c r="M283" s="585"/>
      <c r="N283" s="585"/>
      <c r="O283" s="585"/>
      <c r="P283" s="620" t="s">
        <v>280</v>
      </c>
      <c r="Q283" s="621"/>
      <c r="R283" s="622"/>
      <c r="S283" s="634"/>
      <c r="T283" s="635"/>
      <c r="U283" s="636"/>
      <c r="W283" s="626" t="s">
        <v>40</v>
      </c>
      <c r="X283" s="627"/>
      <c r="Y283" s="627"/>
      <c r="Z283" s="627"/>
      <c r="AA283" s="627"/>
      <c r="AB283" s="628"/>
      <c r="AC283" s="632" t="s">
        <v>615</v>
      </c>
      <c r="AD283" s="585"/>
      <c r="AE283" s="585"/>
      <c r="AF283" s="585"/>
      <c r="AG283" s="585"/>
      <c r="AH283" s="585"/>
      <c r="AI283" s="585"/>
      <c r="AJ283" s="620" t="s">
        <v>280</v>
      </c>
      <c r="AK283" s="621"/>
      <c r="AL283" s="622"/>
      <c r="AM283" s="634"/>
      <c r="AN283" s="635"/>
      <c r="AO283" s="636"/>
      <c r="AS283" s="104"/>
      <c r="AU283" s="83"/>
      <c r="AV283" s="83"/>
      <c r="AW283" s="83"/>
      <c r="AX283" s="83"/>
      <c r="AY283" s="104"/>
      <c r="AZ283" s="104"/>
      <c r="BA283" s="104"/>
      <c r="BB283" s="104"/>
      <c r="BC283" s="104"/>
      <c r="BD283" s="104"/>
      <c r="BE283" s="104"/>
      <c r="BF283" s="104"/>
      <c r="BG283" s="104"/>
      <c r="BH283" s="104"/>
      <c r="BI283" s="104"/>
      <c r="BJ283" s="104"/>
      <c r="BK283" s="104"/>
      <c r="BL283" s="104"/>
      <c r="BM283" s="104"/>
      <c r="BN283" s="27"/>
      <c r="BO283" s="27"/>
      <c r="BP283" s="27"/>
    </row>
    <row r="284" spans="2:86" s="38" customFormat="1" ht="11.35" customHeight="1" thickBot="1">
      <c r="B284" s="27"/>
      <c r="C284" s="629"/>
      <c r="D284" s="630"/>
      <c r="E284" s="630"/>
      <c r="F284" s="630"/>
      <c r="G284" s="630"/>
      <c r="H284" s="631"/>
      <c r="I284" s="633"/>
      <c r="J284" s="586"/>
      <c r="K284" s="586"/>
      <c r="L284" s="586"/>
      <c r="M284" s="586"/>
      <c r="N284" s="586"/>
      <c r="O284" s="586"/>
      <c r="P284" s="623"/>
      <c r="Q284" s="624"/>
      <c r="R284" s="625"/>
      <c r="S284" s="637"/>
      <c r="T284" s="638"/>
      <c r="U284" s="639"/>
      <c r="W284" s="629"/>
      <c r="X284" s="630"/>
      <c r="Y284" s="630"/>
      <c r="Z284" s="630"/>
      <c r="AA284" s="630"/>
      <c r="AB284" s="631"/>
      <c r="AC284" s="633"/>
      <c r="AD284" s="586"/>
      <c r="AE284" s="586"/>
      <c r="AF284" s="586"/>
      <c r="AG284" s="586"/>
      <c r="AH284" s="586"/>
      <c r="AI284" s="586"/>
      <c r="AJ284" s="623"/>
      <c r="AK284" s="624"/>
      <c r="AL284" s="625"/>
      <c r="AM284" s="637"/>
      <c r="AN284" s="638"/>
      <c r="AO284" s="639"/>
      <c r="AS284" s="104"/>
      <c r="AU284" s="83"/>
      <c r="AV284" s="83"/>
      <c r="AW284" s="83"/>
      <c r="AX284" s="83"/>
      <c r="AY284" s="97"/>
      <c r="AZ284" s="97"/>
      <c r="BA284" s="97"/>
      <c r="BB284" s="97"/>
      <c r="BC284" s="97"/>
      <c r="BD284" s="97"/>
      <c r="BE284" s="97"/>
      <c r="BF284" s="97"/>
      <c r="BG284" s="97"/>
      <c r="BH284" s="97"/>
      <c r="BI284" s="97"/>
      <c r="BJ284" s="97"/>
      <c r="BK284" s="97"/>
      <c r="BL284" s="97"/>
      <c r="BM284" s="97"/>
      <c r="BN284" s="27"/>
      <c r="BO284" s="27"/>
      <c r="BP284" s="27"/>
    </row>
    <row r="285" spans="2:86" s="38" customFormat="1" ht="6" customHeight="1">
      <c r="B285" s="27"/>
      <c r="C285" s="20"/>
      <c r="D285" s="20"/>
      <c r="E285" s="20"/>
      <c r="F285" s="20"/>
      <c r="G285" s="20"/>
      <c r="H285" s="20"/>
      <c r="I285" s="20"/>
      <c r="J285" s="20"/>
      <c r="K285" s="20"/>
      <c r="L285" s="20"/>
      <c r="M285" s="20"/>
      <c r="N285" s="20"/>
      <c r="O285" s="20"/>
      <c r="P285" s="20"/>
      <c r="Q285" s="20"/>
      <c r="R285" s="20"/>
      <c r="S285" s="20"/>
      <c r="T285" s="20"/>
      <c r="U285" s="27"/>
      <c r="V285" s="20"/>
      <c r="W285" s="20"/>
      <c r="X285" s="20"/>
      <c r="Y285" s="20"/>
      <c r="Z285" s="20"/>
      <c r="AA285" s="20"/>
      <c r="AB285" s="20"/>
      <c r="AC285" s="20"/>
      <c r="AD285" s="20"/>
      <c r="AE285" s="20"/>
      <c r="AF285" s="20"/>
      <c r="AG285" s="20"/>
      <c r="AH285" s="20"/>
      <c r="AI285" s="20"/>
      <c r="AJ285" s="20"/>
      <c r="AK285" s="20"/>
      <c r="AL285" s="20"/>
      <c r="AM285" s="20"/>
      <c r="AS285" s="104"/>
      <c r="AU285" s="83"/>
      <c r="AV285" s="83"/>
      <c r="AW285" s="83"/>
      <c r="AX285" s="83"/>
      <c r="AY285" s="97"/>
      <c r="AZ285" s="97"/>
      <c r="BA285" s="97"/>
      <c r="BB285" s="97"/>
      <c r="BC285" s="97"/>
      <c r="BD285" s="97"/>
      <c r="BE285" s="97"/>
      <c r="BF285" s="97"/>
      <c r="BG285" s="97"/>
      <c r="BH285" s="97"/>
      <c r="BI285" s="97"/>
      <c r="BJ285" s="97"/>
      <c r="BK285" s="97"/>
      <c r="BL285" s="97"/>
      <c r="BM285" s="97"/>
      <c r="BN285" s="27"/>
      <c r="BO285" s="27"/>
      <c r="BP285" s="27"/>
    </row>
    <row r="286" spans="2:86" s="38" customFormat="1" ht="13.5" customHeight="1">
      <c r="B286" s="2" t="s">
        <v>117</v>
      </c>
      <c r="C286" s="2"/>
      <c r="D286" s="20"/>
      <c r="E286" s="20"/>
      <c r="F286" s="20"/>
      <c r="G286" s="20"/>
      <c r="H286" s="20"/>
      <c r="I286" s="20"/>
      <c r="J286" s="20"/>
      <c r="K286" s="20"/>
      <c r="L286" s="20"/>
      <c r="M286" s="20"/>
      <c r="N286" s="20"/>
      <c r="O286" s="20"/>
      <c r="P286" s="20"/>
      <c r="Q286" s="20"/>
      <c r="R286" s="20"/>
      <c r="S286" s="20"/>
      <c r="T286" s="20"/>
      <c r="U286" s="27"/>
      <c r="V286" s="20"/>
      <c r="W286" s="20"/>
      <c r="X286" s="20"/>
      <c r="Y286" s="20"/>
      <c r="Z286" s="20"/>
      <c r="AA286" s="20"/>
      <c r="AB286" s="20"/>
      <c r="AC286" s="20"/>
      <c r="AD286" s="20"/>
      <c r="AE286" s="20"/>
      <c r="AF286" s="20"/>
      <c r="AG286" s="20"/>
      <c r="AH286" s="20"/>
      <c r="AI286" s="20"/>
      <c r="AJ286" s="20"/>
      <c r="AK286" s="20"/>
      <c r="AL286" s="20"/>
      <c r="AM286" s="20"/>
      <c r="AS286" s="104"/>
      <c r="AU286" s="83"/>
      <c r="AV286" s="83"/>
      <c r="AW286" s="83"/>
      <c r="AX286" s="83"/>
      <c r="AY286" s="97"/>
      <c r="AZ286" s="97"/>
      <c r="BA286" s="97"/>
      <c r="BB286" s="97"/>
      <c r="BC286" s="97"/>
      <c r="BD286" s="97"/>
      <c r="BE286" s="97"/>
      <c r="BF286" s="97"/>
      <c r="BG286" s="97"/>
      <c r="BH286" s="97"/>
      <c r="BI286" s="97"/>
      <c r="BJ286" s="97"/>
      <c r="BK286" s="97"/>
      <c r="BL286" s="97"/>
      <c r="BM286" s="97"/>
      <c r="BN286" s="83"/>
      <c r="BO286" s="242"/>
      <c r="BP286" s="242"/>
      <c r="BQ286" s="242"/>
      <c r="BR286" s="242"/>
      <c r="BS286" s="242"/>
      <c r="BT286" s="97"/>
      <c r="BU286" s="97"/>
      <c r="BV286" s="97"/>
      <c r="BW286" s="97"/>
      <c r="BX286" s="97"/>
      <c r="BY286" s="97"/>
      <c r="BZ286" s="97"/>
      <c r="CA286" s="97"/>
      <c r="CB286" s="97"/>
      <c r="CC286" s="97"/>
      <c r="CD286" s="97"/>
      <c r="CE286" s="97"/>
      <c r="CF286" s="27"/>
      <c r="CG286" s="27"/>
      <c r="CH286" s="27"/>
    </row>
    <row r="287" spans="2:86" s="38" customFormat="1" ht="5.25" customHeight="1" thickBot="1">
      <c r="B287" s="2"/>
      <c r="C287" s="2"/>
      <c r="D287" s="20"/>
      <c r="E287" s="20"/>
      <c r="F287" s="20"/>
      <c r="G287" s="20"/>
      <c r="H287" s="20"/>
      <c r="I287" s="20"/>
      <c r="J287" s="20"/>
      <c r="K287" s="20"/>
      <c r="L287" s="20"/>
      <c r="M287" s="20"/>
      <c r="N287" s="20"/>
      <c r="O287" s="20"/>
      <c r="P287" s="20"/>
      <c r="Q287" s="20"/>
      <c r="R287" s="20"/>
      <c r="S287" s="20"/>
      <c r="T287" s="20"/>
      <c r="U287" s="27"/>
      <c r="V287" s="20"/>
      <c r="W287" s="20"/>
      <c r="X287" s="20"/>
      <c r="Y287" s="20"/>
      <c r="Z287" s="20"/>
      <c r="AA287" s="20"/>
      <c r="AB287" s="20"/>
      <c r="AC287" s="20"/>
      <c r="AD287" s="20"/>
      <c r="AE287" s="20"/>
      <c r="AF287" s="20"/>
      <c r="AG287" s="20"/>
      <c r="AH287" s="20"/>
      <c r="AI287" s="20"/>
      <c r="AJ287" s="20"/>
      <c r="AK287" s="20"/>
      <c r="AL287" s="20"/>
      <c r="AM287" s="20"/>
      <c r="AS287" s="104"/>
      <c r="AU287" s="83"/>
      <c r="AV287" s="83"/>
      <c r="AW287" s="83"/>
      <c r="AX287" s="83"/>
      <c r="AY287" s="97"/>
      <c r="AZ287" s="97"/>
      <c r="BA287" s="97"/>
      <c r="BB287" s="97"/>
      <c r="BC287" s="97"/>
      <c r="BD287" s="97"/>
      <c r="BE287" s="97"/>
      <c r="BF287" s="97"/>
      <c r="BG287" s="97"/>
      <c r="BH287" s="97"/>
      <c r="BI287" s="97"/>
      <c r="BJ287" s="97"/>
      <c r="BK287" s="97"/>
      <c r="BL287" s="97"/>
      <c r="BM287" s="97"/>
      <c r="BN287" s="83"/>
      <c r="BO287" s="242"/>
      <c r="BP287" s="242"/>
      <c r="BQ287" s="242"/>
      <c r="BR287" s="242"/>
      <c r="BS287" s="242"/>
      <c r="BT287" s="97"/>
      <c r="BU287" s="97"/>
      <c r="BV287" s="97"/>
      <c r="BW287" s="97"/>
      <c r="BX287" s="97"/>
      <c r="BY287" s="97"/>
      <c r="BZ287" s="97"/>
      <c r="CA287" s="97"/>
      <c r="CB287" s="97"/>
      <c r="CC287" s="97"/>
      <c r="CD287" s="97"/>
      <c r="CE287" s="97"/>
      <c r="CF287" s="27"/>
      <c r="CG287" s="27"/>
      <c r="CH287" s="27"/>
    </row>
    <row r="288" spans="2:86" s="38" customFormat="1" ht="14.35" customHeight="1">
      <c r="B288" s="27"/>
      <c r="C288" s="599" t="s">
        <v>145</v>
      </c>
      <c r="D288" s="600"/>
      <c r="E288" s="600"/>
      <c r="F288" s="600"/>
      <c r="G288" s="600"/>
      <c r="H288" s="600"/>
      <c r="I288" s="600"/>
      <c r="J288" s="600"/>
      <c r="K288" s="600"/>
      <c r="L288" s="600"/>
      <c r="M288" s="600"/>
      <c r="N288" s="600"/>
      <c r="O288" s="600"/>
      <c r="P288" s="600"/>
      <c r="Q288" s="600"/>
      <c r="R288" s="600"/>
      <c r="S288" s="600"/>
      <c r="T288" s="600"/>
      <c r="U288" s="600"/>
      <c r="V288" s="600"/>
      <c r="W288" s="600"/>
      <c r="X288" s="600"/>
      <c r="Y288" s="802" t="s">
        <v>331</v>
      </c>
      <c r="Z288" s="803"/>
      <c r="AA288" s="803"/>
      <c r="AB288" s="803"/>
      <c r="AC288" s="803"/>
      <c r="AD288" s="803"/>
      <c r="AE288" s="803"/>
      <c r="AF288" s="803"/>
      <c r="AG288" s="803"/>
      <c r="AH288" s="803"/>
      <c r="AI288" s="803"/>
      <c r="AJ288" s="757" t="s">
        <v>280</v>
      </c>
      <c r="AK288" s="758"/>
      <c r="AL288" s="759"/>
      <c r="AM288" s="806"/>
      <c r="AN288" s="765"/>
      <c r="AO288" s="766"/>
      <c r="AS288" s="104"/>
      <c r="AU288" s="83"/>
      <c r="AV288" s="83"/>
      <c r="AW288" s="83"/>
      <c r="AX288" s="83"/>
      <c r="AY288" s="97"/>
      <c r="AZ288" s="97"/>
      <c r="BA288" s="97"/>
      <c r="BB288" s="97"/>
      <c r="BC288" s="97"/>
      <c r="BD288" s="97"/>
      <c r="BE288" s="97"/>
      <c r="BF288" s="97"/>
      <c r="BG288" s="97"/>
      <c r="BH288" s="97"/>
      <c r="BI288" s="97"/>
      <c r="BJ288" s="97"/>
      <c r="BK288" s="97"/>
      <c r="BL288" s="97"/>
      <c r="BM288" s="97"/>
      <c r="BN288" s="83"/>
      <c r="BO288" s="242"/>
      <c r="BP288" s="242"/>
      <c r="BQ288" s="242"/>
      <c r="BR288" s="242"/>
      <c r="BS288" s="242"/>
      <c r="BT288" s="97"/>
      <c r="BU288" s="97"/>
      <c r="BV288" s="97"/>
      <c r="BW288" s="97"/>
      <c r="BX288" s="97"/>
      <c r="BY288" s="97"/>
      <c r="BZ288" s="97"/>
      <c r="CA288" s="97"/>
      <c r="CB288" s="97"/>
      <c r="CC288" s="97"/>
      <c r="CD288" s="97"/>
      <c r="CE288" s="97"/>
      <c r="CF288" s="27"/>
      <c r="CG288" s="27"/>
      <c r="CH288" s="27"/>
    </row>
    <row r="289" spans="1:86" s="38" customFormat="1" ht="14.35" customHeight="1" thickBot="1">
      <c r="B289" s="27"/>
      <c r="C289" s="601"/>
      <c r="D289" s="602"/>
      <c r="E289" s="602"/>
      <c r="F289" s="602"/>
      <c r="G289" s="602"/>
      <c r="H289" s="602"/>
      <c r="I289" s="602"/>
      <c r="J289" s="602"/>
      <c r="K289" s="602"/>
      <c r="L289" s="602"/>
      <c r="M289" s="602"/>
      <c r="N289" s="602"/>
      <c r="O289" s="602"/>
      <c r="P289" s="602"/>
      <c r="Q289" s="602"/>
      <c r="R289" s="602"/>
      <c r="S289" s="602"/>
      <c r="T289" s="602"/>
      <c r="U289" s="602"/>
      <c r="V289" s="602"/>
      <c r="W289" s="602"/>
      <c r="X289" s="602"/>
      <c r="Y289" s="805"/>
      <c r="Z289" s="615"/>
      <c r="AA289" s="615"/>
      <c r="AB289" s="615"/>
      <c r="AC289" s="615"/>
      <c r="AD289" s="615"/>
      <c r="AE289" s="615"/>
      <c r="AF289" s="615"/>
      <c r="AG289" s="615"/>
      <c r="AH289" s="615"/>
      <c r="AI289" s="615"/>
      <c r="AJ289" s="762"/>
      <c r="AK289" s="763"/>
      <c r="AL289" s="764"/>
      <c r="AM289" s="808"/>
      <c r="AN289" s="769"/>
      <c r="AO289" s="770"/>
      <c r="AS289" s="104"/>
      <c r="AU289" s="83"/>
      <c r="AV289" s="83"/>
      <c r="AW289" s="83"/>
      <c r="AX289" s="83"/>
      <c r="AY289" s="104"/>
      <c r="AZ289" s="104"/>
      <c r="BA289" s="104"/>
      <c r="BB289" s="104"/>
      <c r="BC289" s="104"/>
      <c r="BD289" s="104"/>
      <c r="BE289" s="104"/>
      <c r="BF289" s="104"/>
      <c r="BG289" s="104"/>
      <c r="BH289" s="104"/>
      <c r="BI289" s="104"/>
      <c r="BJ289" s="104"/>
      <c r="BK289" s="104"/>
      <c r="BL289" s="104"/>
      <c r="BM289" s="104"/>
      <c r="BN289" s="83"/>
      <c r="BO289" s="104"/>
      <c r="BP289" s="104"/>
      <c r="BQ289" s="104"/>
      <c r="BR289" s="104"/>
      <c r="BS289" s="104"/>
      <c r="BT289" s="104"/>
      <c r="BU289" s="104"/>
      <c r="BV289" s="104"/>
      <c r="BW289" s="104"/>
      <c r="BX289" s="104"/>
      <c r="BY289" s="104"/>
      <c r="BZ289" s="104"/>
      <c r="CA289" s="104"/>
      <c r="CB289" s="104"/>
      <c r="CC289" s="104"/>
      <c r="CD289" s="104"/>
      <c r="CE289" s="104"/>
      <c r="CF289" s="27"/>
      <c r="CG289" s="27"/>
      <c r="CH289" s="27"/>
    </row>
    <row r="290" spans="1:86" s="38" customFormat="1" ht="6.85" customHeight="1">
      <c r="B290" s="27"/>
      <c r="C290" s="227"/>
      <c r="D290" s="227"/>
      <c r="E290" s="227"/>
      <c r="F290" s="227"/>
      <c r="G290" s="227"/>
      <c r="H290" s="227"/>
      <c r="I290" s="227"/>
      <c r="J290" s="227"/>
      <c r="K290" s="227"/>
      <c r="L290" s="227"/>
      <c r="M290" s="227"/>
      <c r="N290" s="227"/>
      <c r="O290" s="227"/>
      <c r="P290" s="227"/>
      <c r="Q290" s="227"/>
      <c r="R290" s="227"/>
      <c r="S290" s="227"/>
      <c r="T290" s="227"/>
      <c r="U290" s="227"/>
      <c r="V290" s="227"/>
      <c r="W290" s="227"/>
      <c r="X290" s="227"/>
      <c r="Y290" s="19"/>
      <c r="Z290" s="19"/>
      <c r="AA290" s="19"/>
      <c r="AB290" s="19"/>
      <c r="AC290" s="19"/>
      <c r="AD290" s="19"/>
      <c r="AE290" s="19"/>
      <c r="AF290" s="19"/>
      <c r="AG290" s="19"/>
      <c r="AH290" s="19"/>
      <c r="AI290" s="19"/>
      <c r="AJ290" s="19"/>
      <c r="AK290" s="19"/>
      <c r="AL290" s="19"/>
      <c r="AM290" s="19"/>
      <c r="AN290" s="84"/>
      <c r="AO290" s="84"/>
      <c r="AS290" s="104"/>
      <c r="AU290" s="83"/>
      <c r="AV290" s="83"/>
      <c r="AW290" s="83"/>
      <c r="AX290" s="83"/>
      <c r="AY290" s="97"/>
      <c r="AZ290" s="97"/>
      <c r="BA290" s="97"/>
      <c r="BB290" s="97"/>
      <c r="BC290" s="97"/>
      <c r="BD290" s="97"/>
      <c r="BE290" s="97"/>
      <c r="BF290" s="97"/>
      <c r="BG290" s="97"/>
      <c r="BH290" s="97"/>
      <c r="BI290" s="97"/>
      <c r="BJ290" s="97"/>
      <c r="BK290" s="97"/>
      <c r="BL290" s="97"/>
      <c r="BM290" s="97"/>
      <c r="BN290" s="83"/>
      <c r="BO290" s="97"/>
      <c r="BP290" s="97"/>
      <c r="BQ290" s="97"/>
      <c r="BR290" s="97"/>
      <c r="BS290" s="97"/>
      <c r="BT290" s="97"/>
      <c r="BU290" s="97"/>
      <c r="BV290" s="97"/>
      <c r="BW290" s="97"/>
      <c r="BX290" s="97"/>
      <c r="BY290" s="97"/>
      <c r="BZ290" s="97"/>
      <c r="CA290" s="97"/>
      <c r="CB290" s="97"/>
      <c r="CC290" s="97"/>
      <c r="CD290" s="97"/>
      <c r="CE290" s="97"/>
      <c r="CF290" s="27"/>
      <c r="CG290" s="27"/>
      <c r="CH290" s="27"/>
    </row>
    <row r="291" spans="1:86" s="38" customFormat="1" ht="13.5" customHeight="1">
      <c r="B291" s="2" t="s">
        <v>206</v>
      </c>
      <c r="C291" s="227"/>
      <c r="D291" s="227"/>
      <c r="E291" s="227"/>
      <c r="F291" s="227"/>
      <c r="G291" s="227"/>
      <c r="H291" s="227"/>
      <c r="I291" s="227"/>
      <c r="J291" s="227"/>
      <c r="K291" s="227"/>
      <c r="L291" s="227"/>
      <c r="M291" s="227"/>
      <c r="N291" s="227"/>
      <c r="O291" s="227"/>
      <c r="P291" s="227"/>
      <c r="Q291" s="227"/>
      <c r="R291" s="227"/>
      <c r="S291" s="227"/>
      <c r="T291" s="227"/>
      <c r="U291" s="227"/>
      <c r="V291" s="227"/>
      <c r="W291" s="227"/>
      <c r="X291" s="227"/>
      <c r="Y291" s="19"/>
      <c r="Z291" s="19"/>
      <c r="AA291" s="19"/>
      <c r="AB291" s="19"/>
      <c r="AC291" s="19"/>
      <c r="AD291" s="19"/>
      <c r="AE291" s="19"/>
      <c r="AF291" s="19"/>
      <c r="AG291" s="19"/>
      <c r="AH291" s="19"/>
      <c r="AI291" s="19"/>
      <c r="AJ291" s="19"/>
      <c r="AK291" s="19"/>
      <c r="AL291" s="19"/>
      <c r="AM291" s="19"/>
      <c r="AN291" s="84"/>
      <c r="AO291" s="84"/>
      <c r="AS291" s="104"/>
      <c r="AU291" s="83"/>
      <c r="AV291" s="83"/>
      <c r="AW291" s="83"/>
      <c r="AX291" s="83"/>
      <c r="AY291" s="97"/>
      <c r="AZ291" s="97"/>
      <c r="BA291" s="97"/>
      <c r="BB291" s="97"/>
      <c r="BC291" s="97"/>
      <c r="BD291" s="97"/>
      <c r="BE291" s="97"/>
      <c r="BF291" s="97"/>
      <c r="BG291" s="97"/>
      <c r="BH291" s="97"/>
      <c r="BI291" s="97"/>
      <c r="BJ291" s="97"/>
      <c r="BK291" s="97"/>
      <c r="BL291" s="97"/>
      <c r="BM291" s="97"/>
      <c r="BN291" s="83"/>
      <c r="BO291" s="97"/>
      <c r="BP291" s="97"/>
      <c r="BQ291" s="97"/>
      <c r="BR291" s="97"/>
      <c r="BS291" s="97"/>
      <c r="BT291" s="97"/>
      <c r="BU291" s="97"/>
      <c r="BV291" s="97"/>
      <c r="BW291" s="97"/>
      <c r="BX291" s="97"/>
      <c r="BY291" s="97"/>
      <c r="BZ291" s="97"/>
      <c r="CA291" s="97"/>
      <c r="CB291" s="97"/>
      <c r="CC291" s="97"/>
      <c r="CD291" s="97"/>
      <c r="CE291" s="97"/>
      <c r="CF291" s="27"/>
      <c r="CG291" s="27"/>
      <c r="CH291" s="27"/>
    </row>
    <row r="292" spans="1:86" s="38" customFormat="1" ht="6" customHeight="1" thickBot="1">
      <c r="B292" s="27"/>
      <c r="C292" s="227"/>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19"/>
      <c r="Z292" s="19"/>
      <c r="AA292" s="19"/>
      <c r="AB292" s="19"/>
      <c r="AC292" s="19"/>
      <c r="AD292" s="19"/>
      <c r="AE292" s="19"/>
      <c r="AF292" s="19"/>
      <c r="AG292" s="19"/>
      <c r="AH292" s="19"/>
      <c r="AI292" s="19"/>
      <c r="AJ292" s="19"/>
      <c r="AK292" s="19"/>
      <c r="AL292" s="19"/>
      <c r="AM292" s="19"/>
      <c r="AN292" s="84"/>
      <c r="AO292" s="84"/>
      <c r="AS292" s="104"/>
      <c r="AU292" s="83"/>
      <c r="AV292" s="83"/>
      <c r="AW292" s="83"/>
      <c r="AX292" s="83"/>
      <c r="AY292" s="97"/>
      <c r="AZ292" s="97"/>
      <c r="BA292" s="97"/>
      <c r="BB292" s="97"/>
      <c r="BC292" s="97"/>
      <c r="BD292" s="97"/>
      <c r="BE292" s="97"/>
      <c r="BF292" s="97"/>
      <c r="BG292" s="97"/>
      <c r="BH292" s="97"/>
      <c r="BI292" s="97"/>
      <c r="BJ292" s="97"/>
      <c r="BK292" s="97"/>
      <c r="BL292" s="97"/>
      <c r="BM292" s="97"/>
      <c r="BN292" s="83"/>
      <c r="BO292" s="97"/>
      <c r="BP292" s="97"/>
      <c r="BQ292" s="97"/>
      <c r="BR292" s="97"/>
      <c r="BS292" s="97"/>
      <c r="BT292" s="97"/>
      <c r="BU292" s="97"/>
      <c r="BV292" s="97"/>
      <c r="BW292" s="97"/>
      <c r="BX292" s="97"/>
      <c r="BY292" s="97"/>
      <c r="BZ292" s="97"/>
      <c r="CA292" s="97"/>
      <c r="CB292" s="97"/>
      <c r="CC292" s="97"/>
      <c r="CD292" s="97"/>
      <c r="CE292" s="97"/>
      <c r="CF292" s="27"/>
      <c r="CG292" s="27"/>
      <c r="CH292" s="27"/>
    </row>
    <row r="293" spans="1:86" s="38" customFormat="1" ht="10.5" customHeight="1">
      <c r="B293" s="27"/>
      <c r="C293" s="626" t="s">
        <v>207</v>
      </c>
      <c r="D293" s="627"/>
      <c r="E293" s="627"/>
      <c r="F293" s="627"/>
      <c r="G293" s="627"/>
      <c r="H293" s="627"/>
      <c r="I293" s="628"/>
      <c r="J293" s="632" t="s">
        <v>332</v>
      </c>
      <c r="K293" s="585"/>
      <c r="L293" s="585"/>
      <c r="M293" s="585"/>
      <c r="N293" s="585"/>
      <c r="O293" s="585"/>
      <c r="P293" s="585"/>
      <c r="Q293" s="585"/>
      <c r="R293" s="585"/>
      <c r="S293" s="585"/>
      <c r="T293" s="585"/>
      <c r="U293" s="585"/>
      <c r="V293" s="585"/>
      <c r="W293" s="585"/>
      <c r="X293" s="585"/>
      <c r="Y293" s="585"/>
      <c r="Z293" s="585"/>
      <c r="AA293" s="585"/>
      <c r="AB293" s="620" t="s">
        <v>280</v>
      </c>
      <c r="AC293" s="621"/>
      <c r="AD293" s="622"/>
      <c r="AE293" s="634"/>
      <c r="AF293" s="635"/>
      <c r="AG293" s="636"/>
      <c r="AH293" s="73"/>
      <c r="AI293" s="73"/>
      <c r="AJ293" s="73"/>
      <c r="AK293" s="73"/>
      <c r="AL293" s="27"/>
      <c r="AS293" s="104"/>
      <c r="AU293" s="83"/>
      <c r="AV293" s="83"/>
      <c r="AW293" s="83"/>
      <c r="AX293" s="83"/>
      <c r="AY293" s="97"/>
      <c r="AZ293" s="97"/>
      <c r="BA293" s="97"/>
      <c r="BB293" s="97"/>
      <c r="BC293" s="97"/>
      <c r="BD293" s="97"/>
      <c r="BE293" s="97"/>
      <c r="BF293" s="97"/>
      <c r="BG293" s="97"/>
      <c r="BH293" s="97"/>
      <c r="BI293" s="97"/>
      <c r="BJ293" s="97"/>
      <c r="BK293" s="97"/>
      <c r="BL293" s="97"/>
      <c r="BM293" s="97"/>
      <c r="BN293" s="83"/>
      <c r="BO293" s="97"/>
      <c r="BP293" s="97"/>
      <c r="BQ293" s="97"/>
      <c r="BR293" s="97"/>
      <c r="BS293" s="97"/>
      <c r="BT293" s="97"/>
      <c r="BU293" s="97"/>
      <c r="BV293" s="97"/>
      <c r="BW293" s="97"/>
      <c r="BX293" s="97"/>
      <c r="BY293" s="97"/>
      <c r="BZ293" s="97"/>
      <c r="CA293" s="97"/>
      <c r="CB293" s="97"/>
      <c r="CC293" s="97"/>
      <c r="CD293" s="97"/>
      <c r="CE293" s="97"/>
      <c r="CF293" s="27"/>
      <c r="CG293" s="27"/>
      <c r="CH293" s="27"/>
    </row>
    <row r="294" spans="1:86" s="38" customFormat="1" ht="10.5" customHeight="1" thickBot="1">
      <c r="B294" s="27"/>
      <c r="C294" s="629"/>
      <c r="D294" s="630"/>
      <c r="E294" s="630"/>
      <c r="F294" s="630"/>
      <c r="G294" s="630"/>
      <c r="H294" s="630"/>
      <c r="I294" s="631"/>
      <c r="J294" s="633"/>
      <c r="K294" s="586"/>
      <c r="L294" s="586"/>
      <c r="M294" s="586"/>
      <c r="N294" s="586"/>
      <c r="O294" s="586"/>
      <c r="P294" s="586"/>
      <c r="Q294" s="586"/>
      <c r="R294" s="586"/>
      <c r="S294" s="586"/>
      <c r="T294" s="586"/>
      <c r="U294" s="586"/>
      <c r="V294" s="586"/>
      <c r="W294" s="586"/>
      <c r="X294" s="586"/>
      <c r="Y294" s="586"/>
      <c r="Z294" s="586"/>
      <c r="AA294" s="586"/>
      <c r="AB294" s="623"/>
      <c r="AC294" s="624"/>
      <c r="AD294" s="625"/>
      <c r="AE294" s="637"/>
      <c r="AF294" s="638"/>
      <c r="AG294" s="639"/>
      <c r="AH294" s="73"/>
      <c r="AI294" s="73"/>
      <c r="AJ294" s="73"/>
      <c r="AK294" s="73"/>
      <c r="AL294" s="27"/>
      <c r="AS294" s="104"/>
      <c r="AU294" s="83"/>
      <c r="AV294" s="83"/>
      <c r="AW294" s="83"/>
      <c r="AX294" s="83"/>
      <c r="AY294" s="97"/>
      <c r="AZ294" s="97"/>
      <c r="BA294" s="97"/>
      <c r="BB294" s="97"/>
      <c r="BC294" s="97"/>
      <c r="BD294" s="97"/>
      <c r="BE294" s="97"/>
      <c r="BF294" s="97"/>
      <c r="BG294" s="97"/>
      <c r="BH294" s="97"/>
      <c r="BI294" s="97"/>
      <c r="BJ294" s="97"/>
      <c r="BK294" s="97"/>
      <c r="BL294" s="97"/>
      <c r="BM294" s="97"/>
      <c r="BN294" s="83"/>
      <c r="BO294" s="97"/>
      <c r="BP294" s="97"/>
      <c r="BQ294" s="97"/>
      <c r="BR294" s="97"/>
      <c r="BS294" s="97"/>
      <c r="BT294" s="97"/>
      <c r="BU294" s="97"/>
      <c r="BV294" s="97"/>
      <c r="BW294" s="97"/>
      <c r="BX294" s="97"/>
      <c r="BY294" s="97"/>
      <c r="BZ294" s="97"/>
      <c r="CA294" s="97"/>
      <c r="CB294" s="97"/>
      <c r="CC294" s="97"/>
      <c r="CD294" s="97"/>
      <c r="CE294" s="97"/>
      <c r="CF294" s="27"/>
      <c r="CG294" s="27"/>
      <c r="CH294" s="27"/>
    </row>
    <row r="295" spans="1:86" s="38" customFormat="1" ht="6.75" customHeight="1">
      <c r="B295" s="27"/>
      <c r="C295" s="227"/>
      <c r="D295" s="227"/>
      <c r="E295" s="227"/>
      <c r="F295" s="227"/>
      <c r="G295" s="227"/>
      <c r="H295" s="227"/>
      <c r="I295" s="227"/>
      <c r="J295" s="227"/>
      <c r="K295" s="227"/>
      <c r="L295" s="227"/>
      <c r="M295" s="227"/>
      <c r="N295" s="227"/>
      <c r="O295" s="227"/>
      <c r="P295" s="227"/>
      <c r="Q295" s="227"/>
      <c r="R295" s="227"/>
      <c r="S295" s="227"/>
      <c r="T295" s="227"/>
      <c r="AS295" s="104"/>
      <c r="AU295" s="83"/>
      <c r="AV295" s="83"/>
      <c r="AW295" s="83"/>
      <c r="AX295" s="83"/>
      <c r="AY295" s="97"/>
      <c r="AZ295" s="97"/>
      <c r="BA295" s="97"/>
      <c r="BB295" s="97"/>
      <c r="BC295" s="97"/>
      <c r="BD295" s="97"/>
      <c r="BE295" s="97"/>
      <c r="BF295" s="97"/>
      <c r="BG295" s="97"/>
      <c r="BH295" s="97"/>
      <c r="BI295" s="97"/>
      <c r="BJ295" s="97"/>
      <c r="BK295" s="97"/>
      <c r="BL295" s="97"/>
      <c r="BM295" s="97"/>
      <c r="BN295" s="83"/>
      <c r="BO295" s="97"/>
      <c r="BP295" s="97"/>
      <c r="BQ295" s="97"/>
      <c r="BR295" s="97"/>
      <c r="BS295" s="97"/>
      <c r="BT295" s="97"/>
      <c r="BU295" s="97"/>
      <c r="BV295" s="97"/>
      <c r="BW295" s="97"/>
      <c r="BX295" s="97"/>
      <c r="BY295" s="97"/>
      <c r="BZ295" s="97"/>
      <c r="CA295" s="97"/>
      <c r="CB295" s="97"/>
      <c r="CC295" s="97"/>
      <c r="CD295" s="97"/>
      <c r="CE295" s="97"/>
      <c r="CF295" s="27"/>
      <c r="CG295" s="27"/>
      <c r="CH295" s="27"/>
    </row>
    <row r="296" spans="1:86" s="17" customFormat="1" ht="3.75" customHeight="1">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row>
    <row r="297" spans="1:86" ht="16.149999999999999">
      <c r="A297" s="8" t="s">
        <v>79</v>
      </c>
      <c r="N297" s="872" t="s">
        <v>128</v>
      </c>
      <c r="O297" s="872"/>
      <c r="P297" s="872"/>
      <c r="Q297" s="872"/>
      <c r="R297" s="872"/>
      <c r="S297" s="872"/>
      <c r="T297" s="872"/>
      <c r="U297" s="872"/>
      <c r="V297" s="872"/>
      <c r="W297" s="872"/>
      <c r="X297" s="872"/>
      <c r="Y297" s="872"/>
      <c r="Z297" s="872"/>
      <c r="AA297" s="872"/>
      <c r="AB297" s="872"/>
      <c r="AC297" s="872"/>
      <c r="AD297" s="872"/>
      <c r="AE297" s="872"/>
      <c r="AF297" s="872"/>
      <c r="AG297" s="872"/>
      <c r="AH297" s="872"/>
      <c r="AI297" s="872"/>
      <c r="AJ297" s="872"/>
      <c r="AK297" s="872"/>
      <c r="AL297" s="872"/>
      <c r="AM297" s="872"/>
      <c r="AN297" s="872"/>
      <c r="AO297" s="872"/>
      <c r="AP297" s="872"/>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row>
    <row r="298" spans="1:86" ht="13.5" customHeight="1">
      <c r="N298" s="872"/>
      <c r="O298" s="872"/>
      <c r="P298" s="872"/>
      <c r="Q298" s="872"/>
      <c r="R298" s="872"/>
      <c r="S298" s="872"/>
      <c r="T298" s="872"/>
      <c r="U298" s="872"/>
      <c r="V298" s="872"/>
      <c r="W298" s="872"/>
      <c r="X298" s="872"/>
      <c r="Y298" s="872"/>
      <c r="Z298" s="872"/>
      <c r="AA298" s="872"/>
      <c r="AB298" s="872"/>
      <c r="AC298" s="872"/>
      <c r="AD298" s="872"/>
      <c r="AE298" s="872"/>
      <c r="AF298" s="872"/>
      <c r="AG298" s="872"/>
      <c r="AH298" s="872"/>
      <c r="AI298" s="872"/>
      <c r="AJ298" s="872"/>
      <c r="AK298" s="872"/>
      <c r="AL298" s="872"/>
      <c r="AM298" s="872"/>
      <c r="AN298" s="872"/>
      <c r="AO298" s="872"/>
      <c r="AP298" s="872"/>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row>
    <row r="299" spans="1:86" ht="13.5" customHeight="1">
      <c r="B299" s="17" t="s">
        <v>213</v>
      </c>
      <c r="C299" s="17"/>
      <c r="D299" s="17"/>
      <c r="E299" s="17"/>
      <c r="F299" s="17"/>
      <c r="G299" s="17"/>
      <c r="H299" s="17"/>
      <c r="I299" s="17"/>
      <c r="J299" s="17"/>
      <c r="K299" s="17"/>
      <c r="L299" s="17"/>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row>
    <row r="300" spans="1:86" s="38" customFormat="1" ht="5.25" customHeight="1">
      <c r="AS300" s="83"/>
      <c r="AT300" s="83"/>
      <c r="AU300" s="83"/>
      <c r="AV300" s="83"/>
      <c r="AW300" s="83"/>
      <c r="AX300" s="83"/>
      <c r="AY300" s="83"/>
      <c r="AZ300" s="83"/>
      <c r="BA300" s="83"/>
      <c r="BB300" s="83"/>
      <c r="BC300" s="83"/>
      <c r="BD300" s="83"/>
      <c r="BE300" s="83"/>
      <c r="BF300" s="83"/>
      <c r="BG300" s="83"/>
      <c r="BH300" s="83"/>
      <c r="BI300" s="83"/>
      <c r="BJ300" s="83"/>
      <c r="BK300" s="83"/>
      <c r="BL300" s="83"/>
      <c r="BM300" s="83"/>
      <c r="BN300" s="83"/>
      <c r="BO300" s="83"/>
      <c r="BP300" s="83"/>
      <c r="BQ300" s="83"/>
      <c r="BR300" s="83"/>
      <c r="BS300" s="83"/>
      <c r="BT300" s="83"/>
      <c r="BU300" s="83"/>
      <c r="BV300" s="83"/>
      <c r="BW300" s="83"/>
      <c r="BX300" s="83"/>
      <c r="BY300" s="83"/>
      <c r="BZ300" s="83"/>
      <c r="CA300" s="83"/>
      <c r="CB300" s="83"/>
      <c r="CC300" s="83"/>
      <c r="CD300" s="83"/>
      <c r="CE300" s="83"/>
      <c r="CF300" s="27"/>
      <c r="CG300" s="27"/>
      <c r="CH300" s="27"/>
    </row>
    <row r="301" spans="1:86" s="38" customFormat="1" ht="5.25" customHeight="1">
      <c r="AS301" s="83"/>
      <c r="AT301" s="83"/>
      <c r="AU301" s="83"/>
      <c r="AV301" s="83"/>
      <c r="AW301" s="83"/>
      <c r="AX301" s="83"/>
      <c r="AY301" s="83"/>
      <c r="AZ301" s="83"/>
      <c r="BA301" s="83"/>
      <c r="BB301" s="83"/>
      <c r="BC301" s="83"/>
      <c r="BD301" s="83"/>
      <c r="BE301" s="83"/>
      <c r="BF301" s="83"/>
      <c r="BG301" s="83"/>
      <c r="BH301" s="83"/>
      <c r="BI301" s="83"/>
      <c r="BJ301" s="83"/>
      <c r="BK301" s="83"/>
      <c r="BL301" s="83"/>
      <c r="BM301" s="83"/>
      <c r="BN301" s="83"/>
      <c r="BO301" s="83"/>
      <c r="BP301" s="83"/>
      <c r="BQ301" s="83"/>
      <c r="BR301" s="83"/>
      <c r="BS301" s="83"/>
      <c r="BT301" s="83"/>
      <c r="BU301" s="83"/>
      <c r="BV301" s="83"/>
      <c r="BW301" s="83"/>
      <c r="BX301" s="83"/>
      <c r="BY301" s="83"/>
      <c r="BZ301" s="83"/>
      <c r="CA301" s="83"/>
      <c r="CB301" s="83"/>
      <c r="CC301" s="83"/>
      <c r="CD301" s="83"/>
      <c r="CE301" s="83"/>
      <c r="CF301" s="27"/>
      <c r="CG301" s="27"/>
      <c r="CH301" s="27"/>
    </row>
    <row r="302" spans="1:86" s="38" customFormat="1" ht="9.85" customHeight="1">
      <c r="C302" s="579" t="s">
        <v>84</v>
      </c>
      <c r="D302" s="580"/>
      <c r="E302" s="580"/>
      <c r="F302" s="580"/>
      <c r="G302" s="580"/>
      <c r="H302" s="873"/>
      <c r="I302" s="593" t="s">
        <v>53</v>
      </c>
      <c r="J302" s="594"/>
      <c r="K302" s="594"/>
      <c r="L302" s="878"/>
      <c r="M302" s="593" t="s">
        <v>0</v>
      </c>
      <c r="N302" s="594"/>
      <c r="O302" s="594"/>
      <c r="P302" s="878"/>
      <c r="Q302" s="593" t="s">
        <v>1</v>
      </c>
      <c r="R302" s="594"/>
      <c r="S302" s="594"/>
      <c r="T302" s="878"/>
      <c r="U302" s="593" t="s">
        <v>2</v>
      </c>
      <c r="V302" s="594"/>
      <c r="W302" s="594"/>
      <c r="X302" s="878"/>
      <c r="Y302" s="593" t="s">
        <v>3</v>
      </c>
      <c r="Z302" s="594"/>
      <c r="AA302" s="594"/>
      <c r="AB302" s="878"/>
      <c r="AC302" s="593" t="s">
        <v>54</v>
      </c>
      <c r="AD302" s="594"/>
      <c r="AE302" s="594"/>
      <c r="AF302" s="878"/>
      <c r="AG302" s="626" t="s">
        <v>49</v>
      </c>
      <c r="AH302" s="627"/>
      <c r="AI302" s="627"/>
      <c r="AJ302" s="627"/>
      <c r="AK302" s="627"/>
      <c r="AL302" s="627"/>
      <c r="AM302" s="214"/>
      <c r="AN302" s="214"/>
      <c r="AO302" s="214"/>
      <c r="AP302" s="215"/>
      <c r="AS302" s="108"/>
      <c r="AT302" s="108"/>
      <c r="AU302" s="108"/>
      <c r="AV302" s="108"/>
      <c r="AW302" s="104"/>
      <c r="AX302" s="104"/>
      <c r="AY302" s="104"/>
      <c r="AZ302" s="104"/>
      <c r="BA302" s="104"/>
      <c r="BB302" s="104"/>
      <c r="BC302" s="104"/>
      <c r="BD302" s="104"/>
      <c r="BE302" s="104"/>
      <c r="BF302" s="83"/>
      <c r="BG302" s="83"/>
      <c r="BH302" s="83"/>
      <c r="BI302" s="83"/>
      <c r="BJ302" s="83"/>
      <c r="BK302" s="83"/>
      <c r="BL302" s="83"/>
      <c r="BM302" s="83"/>
      <c r="BN302" s="83"/>
      <c r="BO302" s="83"/>
      <c r="BP302" s="83"/>
      <c r="BQ302" s="83"/>
      <c r="BR302" s="83"/>
      <c r="BS302" s="83"/>
      <c r="BT302" s="83"/>
      <c r="BU302" s="83"/>
      <c r="BV302" s="83"/>
      <c r="BW302" s="83"/>
      <c r="BX302" s="83"/>
      <c r="BY302" s="83"/>
      <c r="BZ302" s="83"/>
      <c r="CA302" s="83"/>
      <c r="CB302" s="83"/>
      <c r="CC302" s="83"/>
      <c r="CD302" s="83"/>
      <c r="CE302" s="83"/>
      <c r="CF302" s="27"/>
      <c r="CG302" s="27"/>
      <c r="CH302" s="27"/>
    </row>
    <row r="303" spans="1:86" s="38" customFormat="1" ht="9.85" customHeight="1">
      <c r="C303" s="874"/>
      <c r="D303" s="875"/>
      <c r="E303" s="875"/>
      <c r="F303" s="875"/>
      <c r="G303" s="875"/>
      <c r="H303" s="876"/>
      <c r="I303" s="595"/>
      <c r="J303" s="596"/>
      <c r="K303" s="596"/>
      <c r="L303" s="879"/>
      <c r="M303" s="595"/>
      <c r="N303" s="596"/>
      <c r="O303" s="596"/>
      <c r="P303" s="879"/>
      <c r="Q303" s="595"/>
      <c r="R303" s="596"/>
      <c r="S303" s="596"/>
      <c r="T303" s="879"/>
      <c r="U303" s="595"/>
      <c r="V303" s="596"/>
      <c r="W303" s="596"/>
      <c r="X303" s="879"/>
      <c r="Y303" s="595"/>
      <c r="Z303" s="596"/>
      <c r="AA303" s="596"/>
      <c r="AB303" s="879"/>
      <c r="AC303" s="595"/>
      <c r="AD303" s="596"/>
      <c r="AE303" s="596"/>
      <c r="AF303" s="879"/>
      <c r="AG303" s="643"/>
      <c r="AH303" s="644"/>
      <c r="AI303" s="644"/>
      <c r="AJ303" s="644"/>
      <c r="AK303" s="644"/>
      <c r="AL303" s="644"/>
      <c r="AM303" s="579" t="s">
        <v>74</v>
      </c>
      <c r="AN303" s="580"/>
      <c r="AO303" s="580"/>
      <c r="AP303" s="873"/>
      <c r="AS303" s="108"/>
      <c r="AT303" s="108"/>
      <c r="AU303" s="269"/>
      <c r="AV303" s="269"/>
      <c r="AW303" s="269"/>
      <c r="AX303" s="269"/>
      <c r="AY303" s="269"/>
      <c r="AZ303" s="269"/>
      <c r="BA303" s="269"/>
      <c r="BB303" s="269"/>
      <c r="BC303" s="269"/>
      <c r="BD303" s="269"/>
      <c r="BE303" s="269"/>
      <c r="BF303" s="83"/>
      <c r="BG303" s="83"/>
      <c r="BH303" s="83"/>
      <c r="BI303" s="83"/>
      <c r="BJ303" s="83"/>
      <c r="BK303" s="83"/>
      <c r="BL303" s="83"/>
      <c r="BM303" s="83"/>
      <c r="BN303" s="83"/>
      <c r="BO303" s="83"/>
      <c r="BP303" s="83"/>
      <c r="BQ303" s="83"/>
      <c r="BR303" s="83"/>
      <c r="BS303" s="83"/>
      <c r="BT303" s="83"/>
      <c r="BU303" s="83"/>
      <c r="BV303" s="83"/>
      <c r="BW303" s="83"/>
      <c r="BX303" s="83"/>
      <c r="BY303" s="83"/>
      <c r="BZ303" s="83"/>
      <c r="CA303" s="83"/>
      <c r="CB303" s="83"/>
      <c r="CC303" s="83"/>
      <c r="CD303" s="83"/>
      <c r="CE303" s="83"/>
      <c r="CF303" s="27"/>
      <c r="CG303" s="27"/>
      <c r="CH303" s="27"/>
    </row>
    <row r="304" spans="1:86" s="38" customFormat="1" ht="9.85" customHeight="1" thickBot="1">
      <c r="C304" s="582"/>
      <c r="D304" s="583"/>
      <c r="E304" s="583"/>
      <c r="F304" s="583"/>
      <c r="G304" s="583"/>
      <c r="H304" s="877"/>
      <c r="I304" s="880"/>
      <c r="J304" s="763"/>
      <c r="K304" s="763"/>
      <c r="L304" s="881"/>
      <c r="M304" s="880"/>
      <c r="N304" s="763"/>
      <c r="O304" s="763"/>
      <c r="P304" s="881"/>
      <c r="Q304" s="880"/>
      <c r="R304" s="763"/>
      <c r="S304" s="763"/>
      <c r="T304" s="881"/>
      <c r="U304" s="880"/>
      <c r="V304" s="763"/>
      <c r="W304" s="763"/>
      <c r="X304" s="881"/>
      <c r="Y304" s="880"/>
      <c r="Z304" s="763"/>
      <c r="AA304" s="763"/>
      <c r="AB304" s="881"/>
      <c r="AC304" s="880"/>
      <c r="AD304" s="763"/>
      <c r="AE304" s="763"/>
      <c r="AF304" s="881"/>
      <c r="AG304" s="882"/>
      <c r="AH304" s="624"/>
      <c r="AI304" s="624"/>
      <c r="AJ304" s="624"/>
      <c r="AK304" s="624"/>
      <c r="AL304" s="624"/>
      <c r="AM304" s="883"/>
      <c r="AN304" s="884"/>
      <c r="AO304" s="884"/>
      <c r="AP304" s="885"/>
      <c r="AS304" s="108"/>
      <c r="AT304" s="108"/>
      <c r="AU304" s="269"/>
      <c r="AV304" s="269"/>
      <c r="AW304" s="269"/>
      <c r="AX304" s="269"/>
      <c r="AY304" s="269"/>
      <c r="AZ304" s="269"/>
      <c r="BA304" s="269"/>
      <c r="BB304" s="269"/>
      <c r="BC304" s="269"/>
      <c r="BD304" s="269"/>
      <c r="BE304" s="269"/>
      <c r="BF304" s="83"/>
      <c r="BG304" s="83"/>
      <c r="BH304" s="83"/>
      <c r="BI304" s="83"/>
      <c r="BJ304" s="83"/>
      <c r="BK304" s="83"/>
      <c r="BL304" s="83"/>
      <c r="BM304" s="83"/>
      <c r="BN304" s="83"/>
      <c r="BO304" s="83"/>
      <c r="BP304" s="83"/>
      <c r="BQ304" s="83"/>
      <c r="BR304" s="83"/>
      <c r="BS304" s="83"/>
      <c r="BT304" s="83"/>
      <c r="BU304" s="83"/>
      <c r="BV304" s="83"/>
      <c r="BW304" s="83"/>
      <c r="BX304" s="83"/>
      <c r="BY304" s="83"/>
      <c r="BZ304" s="83"/>
      <c r="CA304" s="83"/>
      <c r="CB304" s="83"/>
      <c r="CC304" s="83"/>
      <c r="CD304" s="83"/>
      <c r="CE304" s="83"/>
      <c r="CF304" s="27"/>
      <c r="CG304" s="27"/>
      <c r="CH304" s="27"/>
    </row>
    <row r="305" spans="2:86" s="38" customFormat="1" ht="11.35" customHeight="1">
      <c r="C305" s="845" t="s">
        <v>8</v>
      </c>
      <c r="D305" s="846"/>
      <c r="E305" s="846"/>
      <c r="F305" s="846"/>
      <c r="G305" s="846"/>
      <c r="H305" s="847"/>
      <c r="I305" s="837"/>
      <c r="J305" s="838"/>
      <c r="K305" s="838"/>
      <c r="L305" s="22"/>
      <c r="M305" s="841"/>
      <c r="N305" s="838"/>
      <c r="O305" s="838"/>
      <c r="P305" s="22"/>
      <c r="Q305" s="841"/>
      <c r="R305" s="838"/>
      <c r="S305" s="838"/>
      <c r="T305" s="22"/>
      <c r="U305" s="841"/>
      <c r="V305" s="838"/>
      <c r="W305" s="838"/>
      <c r="X305" s="22"/>
      <c r="Y305" s="841"/>
      <c r="Z305" s="838"/>
      <c r="AA305" s="838"/>
      <c r="AB305" s="24"/>
      <c r="AC305" s="841"/>
      <c r="AD305" s="838"/>
      <c r="AE305" s="838"/>
      <c r="AF305" s="24"/>
      <c r="AG305" s="865">
        <f>SUM(I305,M305,Q305,U305,Y305,AC305)</f>
        <v>0</v>
      </c>
      <c r="AH305" s="843"/>
      <c r="AI305" s="843"/>
      <c r="AJ305" s="843"/>
      <c r="AK305" s="843"/>
      <c r="AL305" s="536"/>
      <c r="AM305" s="868"/>
      <c r="AN305" s="869"/>
      <c r="AO305" s="869"/>
      <c r="AP305" s="25"/>
      <c r="AS305" s="115"/>
      <c r="AT305" s="115"/>
      <c r="AU305" s="269"/>
      <c r="AV305" s="269"/>
      <c r="AW305" s="269"/>
      <c r="AX305" s="269"/>
      <c r="AY305" s="269"/>
      <c r="AZ305" s="269"/>
      <c r="BA305" s="269"/>
      <c r="BB305" s="269"/>
      <c r="BC305" s="269"/>
      <c r="BD305" s="269"/>
      <c r="BE305" s="269"/>
      <c r="BF305" s="83"/>
      <c r="BG305" s="83"/>
      <c r="BH305" s="83"/>
      <c r="BI305" s="83"/>
      <c r="BJ305" s="83"/>
      <c r="BK305" s="83"/>
      <c r="BL305" s="83"/>
      <c r="BM305" s="83"/>
      <c r="BN305" s="83"/>
      <c r="BO305" s="83"/>
      <c r="BP305" s="83"/>
      <c r="BQ305" s="83"/>
      <c r="BR305" s="83"/>
      <c r="BS305" s="83"/>
      <c r="BT305" s="83"/>
      <c r="BU305" s="83"/>
      <c r="BV305" s="83"/>
      <c r="BW305" s="83"/>
      <c r="BX305" s="83"/>
      <c r="BY305" s="83"/>
      <c r="BZ305" s="83"/>
      <c r="CA305" s="83"/>
      <c r="CB305" s="83"/>
      <c r="CC305" s="83"/>
      <c r="CD305" s="83"/>
      <c r="CE305" s="83"/>
      <c r="CF305" s="27"/>
      <c r="CG305" s="27"/>
      <c r="CH305" s="27"/>
    </row>
    <row r="306" spans="2:86" s="38" customFormat="1" ht="11.35" customHeight="1">
      <c r="C306" s="848"/>
      <c r="D306" s="849"/>
      <c r="E306" s="849"/>
      <c r="F306" s="849"/>
      <c r="G306" s="849"/>
      <c r="H306" s="850"/>
      <c r="I306" s="862"/>
      <c r="J306" s="863"/>
      <c r="K306" s="863"/>
      <c r="L306" s="28" t="s">
        <v>6</v>
      </c>
      <c r="M306" s="864"/>
      <c r="N306" s="863"/>
      <c r="O306" s="863"/>
      <c r="P306" s="28" t="s">
        <v>6</v>
      </c>
      <c r="Q306" s="864"/>
      <c r="R306" s="863"/>
      <c r="S306" s="863"/>
      <c r="T306" s="28" t="s">
        <v>6</v>
      </c>
      <c r="U306" s="864"/>
      <c r="V306" s="863"/>
      <c r="W306" s="863"/>
      <c r="X306" s="28" t="s">
        <v>6</v>
      </c>
      <c r="Y306" s="864"/>
      <c r="Z306" s="863"/>
      <c r="AA306" s="863"/>
      <c r="AB306" s="28" t="s">
        <v>6</v>
      </c>
      <c r="AC306" s="864"/>
      <c r="AD306" s="863"/>
      <c r="AE306" s="863"/>
      <c r="AF306" s="28" t="s">
        <v>6</v>
      </c>
      <c r="AG306" s="866"/>
      <c r="AH306" s="867"/>
      <c r="AI306" s="867"/>
      <c r="AJ306" s="867"/>
      <c r="AK306" s="867"/>
      <c r="AL306" s="537" t="s">
        <v>6</v>
      </c>
      <c r="AM306" s="870"/>
      <c r="AN306" s="871"/>
      <c r="AO306" s="871"/>
      <c r="AP306" s="29" t="s">
        <v>6</v>
      </c>
      <c r="AS306" s="115"/>
      <c r="AT306" s="115"/>
      <c r="AU306" s="115"/>
      <c r="AV306" s="105"/>
      <c r="AW306" s="115"/>
      <c r="AX306" s="115"/>
      <c r="AY306" s="115"/>
      <c r="AZ306" s="115"/>
      <c r="BA306" s="115"/>
      <c r="BB306" s="105"/>
      <c r="BC306" s="124"/>
      <c r="BD306" s="124"/>
      <c r="BE306" s="124"/>
      <c r="BF306" s="83"/>
      <c r="BG306" s="83"/>
      <c r="BH306" s="83"/>
      <c r="BI306" s="83"/>
      <c r="BJ306" s="83"/>
      <c r="BK306" s="83"/>
      <c r="BL306" s="83"/>
      <c r="BM306" s="83"/>
      <c r="BN306" s="83"/>
      <c r="BO306" s="83"/>
      <c r="BP306" s="83"/>
      <c r="BQ306" s="83"/>
      <c r="BR306" s="83"/>
      <c r="BS306" s="83"/>
      <c r="BT306" s="83"/>
      <c r="BU306" s="83"/>
      <c r="BV306" s="83"/>
      <c r="BW306" s="83"/>
      <c r="BX306" s="83"/>
      <c r="BY306" s="83"/>
      <c r="BZ306" s="83"/>
      <c r="CA306" s="83"/>
      <c r="CB306" s="83"/>
      <c r="CC306" s="83"/>
      <c r="CD306" s="83"/>
      <c r="CE306" s="83"/>
      <c r="CF306" s="27"/>
      <c r="CG306" s="27"/>
      <c r="CH306" s="27"/>
    </row>
    <row r="307" spans="2:86" s="38" customFormat="1" ht="11.35" customHeight="1">
      <c r="C307" s="845" t="s">
        <v>7</v>
      </c>
      <c r="D307" s="846"/>
      <c r="E307" s="846"/>
      <c r="F307" s="846"/>
      <c r="G307" s="846"/>
      <c r="H307" s="847"/>
      <c r="I307" s="851"/>
      <c r="J307" s="852"/>
      <c r="K307" s="852"/>
      <c r="L307" s="31"/>
      <c r="M307" s="853"/>
      <c r="N307" s="852"/>
      <c r="O307" s="852"/>
      <c r="P307" s="31"/>
      <c r="Q307" s="853"/>
      <c r="R307" s="852"/>
      <c r="S307" s="852"/>
      <c r="T307" s="31"/>
      <c r="U307" s="853"/>
      <c r="V307" s="852"/>
      <c r="W307" s="852"/>
      <c r="X307" s="31"/>
      <c r="Y307" s="853"/>
      <c r="Z307" s="852"/>
      <c r="AA307" s="852"/>
      <c r="AB307" s="31"/>
      <c r="AC307" s="853"/>
      <c r="AD307" s="852"/>
      <c r="AE307" s="852"/>
      <c r="AF307" s="31"/>
      <c r="AG307" s="854">
        <f>SUM(I307:AE308)</f>
        <v>0</v>
      </c>
      <c r="AH307" s="855"/>
      <c r="AI307" s="855"/>
      <c r="AJ307" s="855"/>
      <c r="AK307" s="855"/>
      <c r="AL307" s="538"/>
      <c r="AM307" s="858"/>
      <c r="AN307" s="859"/>
      <c r="AO307" s="859"/>
      <c r="AP307" s="32"/>
      <c r="AS307" s="115"/>
      <c r="AT307" s="115"/>
      <c r="AU307" s="115"/>
      <c r="AV307" s="105"/>
      <c r="AW307" s="115"/>
      <c r="AX307" s="115"/>
      <c r="AY307" s="115"/>
      <c r="AZ307" s="115"/>
      <c r="BA307" s="115"/>
      <c r="BB307" s="105"/>
      <c r="BC307" s="124"/>
      <c r="BD307" s="124"/>
      <c r="BE307" s="124"/>
      <c r="BF307" s="83"/>
      <c r="BG307" s="83"/>
      <c r="BH307" s="83"/>
      <c r="BI307" s="83"/>
      <c r="BJ307" s="83"/>
      <c r="BK307" s="83"/>
      <c r="BL307" s="83"/>
      <c r="BM307" s="83"/>
      <c r="BN307" s="83"/>
      <c r="BO307" s="83"/>
      <c r="BP307" s="83"/>
      <c r="BQ307" s="83"/>
      <c r="BR307" s="83"/>
      <c r="BS307" s="83"/>
      <c r="BT307" s="83"/>
      <c r="BU307" s="83"/>
      <c r="BV307" s="83"/>
      <c r="BW307" s="83"/>
      <c r="BX307" s="83"/>
      <c r="BY307" s="83"/>
      <c r="BZ307" s="83"/>
      <c r="CA307" s="83"/>
      <c r="CB307" s="83"/>
      <c r="CC307" s="83"/>
      <c r="CD307" s="83"/>
      <c r="CE307" s="83"/>
      <c r="CF307" s="27"/>
      <c r="CG307" s="27"/>
      <c r="CH307" s="27"/>
    </row>
    <row r="308" spans="2:86" s="38" customFormat="1" ht="11.35" customHeight="1" thickBot="1">
      <c r="C308" s="848"/>
      <c r="D308" s="849"/>
      <c r="E308" s="849"/>
      <c r="F308" s="849"/>
      <c r="G308" s="849"/>
      <c r="H308" s="850"/>
      <c r="I308" s="839"/>
      <c r="J308" s="840"/>
      <c r="K308" s="840"/>
      <c r="L308" s="35" t="s">
        <v>6</v>
      </c>
      <c r="M308" s="842"/>
      <c r="N308" s="840"/>
      <c r="O308" s="840"/>
      <c r="P308" s="35" t="s">
        <v>6</v>
      </c>
      <c r="Q308" s="842"/>
      <c r="R308" s="840"/>
      <c r="S308" s="840"/>
      <c r="T308" s="35" t="s">
        <v>6</v>
      </c>
      <c r="U308" s="842"/>
      <c r="V308" s="840"/>
      <c r="W308" s="840"/>
      <c r="X308" s="35" t="s">
        <v>6</v>
      </c>
      <c r="Y308" s="842"/>
      <c r="Z308" s="840"/>
      <c r="AA308" s="840"/>
      <c r="AB308" s="35" t="s">
        <v>6</v>
      </c>
      <c r="AC308" s="842"/>
      <c r="AD308" s="840"/>
      <c r="AE308" s="840"/>
      <c r="AF308" s="35" t="s">
        <v>6</v>
      </c>
      <c r="AG308" s="856"/>
      <c r="AH308" s="857"/>
      <c r="AI308" s="857"/>
      <c r="AJ308" s="857"/>
      <c r="AK308" s="857"/>
      <c r="AL308" s="537" t="s">
        <v>6</v>
      </c>
      <c r="AM308" s="860"/>
      <c r="AN308" s="861"/>
      <c r="AO308" s="861"/>
      <c r="AP308" s="79" t="s">
        <v>6</v>
      </c>
      <c r="AS308" s="115"/>
      <c r="AT308" s="115"/>
      <c r="AU308" s="115"/>
      <c r="AV308" s="105"/>
      <c r="AW308" s="115"/>
      <c r="AX308" s="115"/>
      <c r="AY308" s="115"/>
      <c r="AZ308" s="115"/>
      <c r="BA308" s="115"/>
      <c r="BB308" s="105"/>
      <c r="BC308" s="124"/>
      <c r="BD308" s="124"/>
      <c r="BE308" s="124"/>
      <c r="BF308" s="83"/>
      <c r="BG308" s="83"/>
      <c r="BH308" s="83"/>
      <c r="BI308" s="83"/>
      <c r="BJ308" s="83"/>
      <c r="BK308" s="83"/>
      <c r="BL308" s="83"/>
      <c r="BM308" s="83"/>
      <c r="BN308" s="83"/>
      <c r="BO308" s="83"/>
      <c r="BP308" s="83"/>
      <c r="BQ308" s="83"/>
      <c r="BR308" s="83"/>
      <c r="BS308" s="83"/>
      <c r="BT308" s="83"/>
      <c r="BU308" s="83"/>
      <c r="BV308" s="83"/>
      <c r="BW308" s="83"/>
      <c r="BX308" s="83"/>
      <c r="BY308" s="83"/>
      <c r="BZ308" s="83"/>
      <c r="CA308" s="83"/>
      <c r="CB308" s="83"/>
      <c r="CC308" s="83"/>
      <c r="CD308" s="83"/>
      <c r="CE308" s="83"/>
      <c r="CF308" s="27"/>
      <c r="CG308" s="27"/>
      <c r="CH308" s="27"/>
    </row>
    <row r="309" spans="2:86" s="38" customFormat="1" ht="11.35" customHeight="1" thickTop="1">
      <c r="T309" s="820" t="s">
        <v>623</v>
      </c>
      <c r="U309" s="820"/>
      <c r="V309" s="820"/>
      <c r="W309" s="820"/>
      <c r="X309" s="820"/>
      <c r="Y309" s="820"/>
      <c r="Z309" s="820"/>
      <c r="AA309" s="820"/>
      <c r="AB309" s="820"/>
      <c r="AC309" s="820"/>
      <c r="AD309" s="820"/>
      <c r="AE309" s="820"/>
      <c r="AG309" s="821">
        <f>AG305+AG307</f>
        <v>0</v>
      </c>
      <c r="AH309" s="822"/>
      <c r="AI309" s="822"/>
      <c r="AJ309" s="822"/>
      <c r="AK309" s="822"/>
      <c r="AL309" s="547"/>
      <c r="AM309" s="825">
        <f>AM305+AM307</f>
        <v>0</v>
      </c>
      <c r="AN309" s="825"/>
      <c r="AO309" s="825"/>
      <c r="AP309" s="541"/>
      <c r="AS309" s="83"/>
      <c r="AT309" s="83"/>
      <c r="AU309" s="83"/>
      <c r="AV309" s="83" t="str">
        <f>IF(AG309=U43,"","チェック")</f>
        <v/>
      </c>
      <c r="AW309" s="125"/>
      <c r="AX309" s="125"/>
      <c r="AY309" s="125"/>
      <c r="AZ309" s="125"/>
      <c r="BA309" s="125"/>
      <c r="BB309" s="105"/>
      <c r="BC309" s="124"/>
      <c r="BD309" s="124"/>
      <c r="BE309" s="124"/>
      <c r="BF309" s="83"/>
      <c r="BG309" s="83"/>
      <c r="BH309" s="83"/>
      <c r="BI309" s="83"/>
      <c r="BJ309" s="83"/>
      <c r="BK309" s="83"/>
      <c r="BL309" s="83"/>
      <c r="BM309" s="83"/>
      <c r="BN309" s="83"/>
      <c r="BO309" s="83"/>
      <c r="BP309" s="83"/>
      <c r="BQ309" s="83"/>
      <c r="BR309" s="83"/>
      <c r="BS309" s="83"/>
      <c r="BT309" s="83"/>
      <c r="BU309" s="83"/>
      <c r="BV309" s="83"/>
      <c r="BW309" s="83"/>
      <c r="BX309" s="83"/>
      <c r="BY309" s="83"/>
      <c r="BZ309" s="83"/>
      <c r="CA309" s="83"/>
      <c r="CB309" s="83"/>
      <c r="CC309" s="83"/>
      <c r="CD309" s="83"/>
      <c r="CE309" s="83"/>
      <c r="CF309" s="27"/>
      <c r="CG309" s="27"/>
      <c r="CH309" s="27"/>
    </row>
    <row r="310" spans="2:86" s="38" customFormat="1" ht="11.35" customHeight="1" thickBot="1">
      <c r="T310" s="789"/>
      <c r="U310" s="789"/>
      <c r="V310" s="789"/>
      <c r="W310" s="789"/>
      <c r="X310" s="789"/>
      <c r="Y310" s="789"/>
      <c r="Z310" s="789"/>
      <c r="AA310" s="789"/>
      <c r="AB310" s="789"/>
      <c r="AC310" s="789"/>
      <c r="AD310" s="789"/>
      <c r="AE310" s="789"/>
      <c r="AF310" s="138"/>
      <c r="AG310" s="823"/>
      <c r="AH310" s="824"/>
      <c r="AI310" s="824"/>
      <c r="AJ310" s="824"/>
      <c r="AK310" s="824"/>
      <c r="AL310" s="548" t="s">
        <v>6</v>
      </c>
      <c r="AM310" s="826"/>
      <c r="AN310" s="826"/>
      <c r="AO310" s="826"/>
      <c r="AP310" s="542" t="s">
        <v>6</v>
      </c>
      <c r="AS310" s="83"/>
      <c r="AT310" s="83"/>
      <c r="AU310" s="83"/>
      <c r="AV310" s="83"/>
      <c r="AW310" s="125"/>
      <c r="AX310" s="125"/>
      <c r="AY310" s="125"/>
      <c r="AZ310" s="125"/>
      <c r="BA310" s="125"/>
      <c r="BB310" s="105"/>
      <c r="BC310" s="124"/>
      <c r="BD310" s="124"/>
      <c r="BE310" s="124"/>
      <c r="BF310" s="83"/>
      <c r="BG310" s="83"/>
      <c r="BH310" s="83"/>
      <c r="BI310" s="83"/>
      <c r="BJ310" s="83"/>
      <c r="BK310" s="83"/>
      <c r="BL310" s="83"/>
      <c r="BM310" s="83"/>
      <c r="BN310" s="83"/>
      <c r="BO310" s="83"/>
      <c r="BP310" s="83"/>
      <c r="BQ310" s="83"/>
      <c r="BR310" s="83"/>
      <c r="BS310" s="83"/>
      <c r="BT310" s="83"/>
      <c r="BU310" s="83"/>
      <c r="BV310" s="83"/>
      <c r="BW310" s="83"/>
      <c r="BX310" s="83"/>
      <c r="BY310" s="83"/>
      <c r="BZ310" s="83"/>
      <c r="CA310" s="83"/>
      <c r="CB310" s="83"/>
      <c r="CC310" s="83"/>
      <c r="CD310" s="83"/>
      <c r="CE310" s="83"/>
      <c r="CF310" s="27"/>
      <c r="CG310" s="27"/>
      <c r="CH310" s="27"/>
    </row>
    <row r="311" spans="2:86" s="38" customFormat="1" ht="13.5" customHeight="1">
      <c r="T311" s="789"/>
      <c r="U311" s="789"/>
      <c r="V311" s="789"/>
      <c r="W311" s="789"/>
      <c r="X311" s="789"/>
      <c r="Y311" s="789"/>
      <c r="Z311" s="789"/>
      <c r="AA311" s="789"/>
      <c r="AB311" s="789"/>
      <c r="AC311" s="789"/>
      <c r="AD311" s="789"/>
      <c r="AE311" s="789"/>
      <c r="AF311" s="138"/>
      <c r="AG311" s="209"/>
      <c r="AH311" s="209"/>
      <c r="AI311" s="209"/>
      <c r="AJ311" s="209"/>
      <c r="AK311" s="209"/>
      <c r="AL311" s="105"/>
      <c r="AM311" s="208"/>
      <c r="AN311" s="208"/>
      <c r="AO311" s="208"/>
      <c r="AP311" s="75"/>
      <c r="AS311" s="83"/>
      <c r="AT311" s="83"/>
      <c r="AU311" s="83"/>
      <c r="AV311" s="83"/>
      <c r="AW311" s="125"/>
      <c r="AX311" s="125"/>
      <c r="AY311" s="125"/>
      <c r="AZ311" s="125"/>
      <c r="BA311" s="125"/>
      <c r="BB311" s="105"/>
      <c r="BC311" s="124"/>
      <c r="BD311" s="124"/>
      <c r="BE311" s="124"/>
      <c r="BF311" s="83"/>
      <c r="BG311" s="83"/>
      <c r="BH311" s="83"/>
      <c r="BI311" s="83"/>
      <c r="BJ311" s="83"/>
      <c r="BK311" s="83"/>
      <c r="BL311" s="83"/>
      <c r="BM311" s="83"/>
      <c r="BN311" s="83"/>
      <c r="BO311" s="83"/>
      <c r="BP311" s="83"/>
      <c r="BQ311" s="83"/>
      <c r="BR311" s="83"/>
      <c r="BS311" s="83"/>
      <c r="BT311" s="83"/>
      <c r="BU311" s="83"/>
      <c r="BV311" s="83"/>
      <c r="BW311" s="83"/>
      <c r="BX311" s="83"/>
      <c r="BY311" s="83"/>
      <c r="BZ311" s="83"/>
      <c r="CA311" s="83"/>
      <c r="CB311" s="83"/>
      <c r="CC311" s="83"/>
      <c r="CD311" s="83"/>
      <c r="CE311" s="83"/>
      <c r="CF311" s="27"/>
      <c r="CG311" s="27"/>
      <c r="CH311" s="27"/>
    </row>
    <row r="312" spans="2:86" s="38" customFormat="1" ht="6" customHeight="1">
      <c r="AS312" s="83"/>
      <c r="AT312" s="83"/>
      <c r="AU312" s="83"/>
      <c r="AV312" s="83"/>
      <c r="AW312" s="83"/>
      <c r="AX312" s="83"/>
      <c r="AY312" s="83"/>
      <c r="AZ312" s="83"/>
      <c r="BA312" s="83"/>
      <c r="BB312" s="83"/>
      <c r="BC312" s="83"/>
      <c r="BD312" s="83"/>
      <c r="BE312" s="83"/>
      <c r="BF312" s="83"/>
      <c r="BG312" s="83"/>
      <c r="BH312" s="83"/>
      <c r="BI312" s="83"/>
      <c r="BJ312" s="83"/>
      <c r="BK312" s="83"/>
      <c r="BL312" s="83"/>
      <c r="BM312" s="83"/>
      <c r="BN312" s="83"/>
      <c r="BO312" s="83"/>
      <c r="BP312" s="83"/>
      <c r="BQ312" s="83"/>
      <c r="BR312" s="83"/>
      <c r="BS312" s="83"/>
      <c r="BT312" s="83"/>
      <c r="BU312" s="83"/>
      <c r="BV312" s="83"/>
      <c r="BW312" s="83"/>
      <c r="BX312" s="83"/>
      <c r="BY312" s="83"/>
      <c r="BZ312" s="83"/>
      <c r="CA312" s="83"/>
      <c r="CB312" s="83"/>
      <c r="CC312" s="83"/>
      <c r="CD312" s="83"/>
      <c r="CE312" s="83"/>
      <c r="CF312" s="27"/>
      <c r="CG312" s="27"/>
      <c r="CH312" s="27"/>
    </row>
    <row r="313" spans="2:86" ht="13.5" customHeight="1">
      <c r="B313" s="2" t="s">
        <v>50</v>
      </c>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row>
    <row r="314" spans="2:86" ht="5.25" customHeight="1">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row>
    <row r="315" spans="2:86" ht="13.5" customHeight="1">
      <c r="B315" s="2" t="s">
        <v>82</v>
      </c>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row>
    <row r="316" spans="2:86" ht="5.25" customHeight="1">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row>
    <row r="317" spans="2:86" s="38" customFormat="1" ht="13.5" customHeight="1">
      <c r="C317" s="626" t="s">
        <v>32</v>
      </c>
      <c r="D317" s="627"/>
      <c r="E317" s="627"/>
      <c r="F317" s="627"/>
      <c r="G317" s="627"/>
      <c r="H317" s="627"/>
      <c r="I317" s="627"/>
      <c r="J317" s="627"/>
      <c r="K317" s="627"/>
      <c r="L317" s="627"/>
      <c r="M317" s="827" t="s">
        <v>33</v>
      </c>
      <c r="N317" s="828"/>
      <c r="O317" s="828"/>
      <c r="P317" s="828"/>
      <c r="Q317" s="829"/>
      <c r="R317" s="827" t="s">
        <v>34</v>
      </c>
      <c r="S317" s="828"/>
      <c r="T317" s="828"/>
      <c r="U317" s="828"/>
      <c r="V317" s="829"/>
      <c r="W317" s="827" t="s">
        <v>35</v>
      </c>
      <c r="X317" s="828"/>
      <c r="Y317" s="828"/>
      <c r="Z317" s="828"/>
      <c r="AA317" s="829"/>
      <c r="AB317" s="827" t="s">
        <v>36</v>
      </c>
      <c r="AC317" s="828"/>
      <c r="AD317" s="828"/>
      <c r="AE317" s="828"/>
      <c r="AF317" s="829"/>
      <c r="AG317" s="626" t="s">
        <v>49</v>
      </c>
      <c r="AH317" s="627"/>
      <c r="AI317" s="627"/>
      <c r="AJ317" s="627"/>
      <c r="AK317" s="627"/>
      <c r="AL317" s="835"/>
      <c r="AS317" s="114"/>
      <c r="AT317" s="114"/>
      <c r="AU317" s="114"/>
      <c r="AV317" s="114"/>
      <c r="AW317" s="104"/>
      <c r="AX317" s="104"/>
      <c r="AY317" s="104"/>
      <c r="AZ317" s="104"/>
      <c r="BA317" s="104"/>
      <c r="BB317" s="104"/>
      <c r="BC317" s="83"/>
      <c r="BD317" s="83"/>
      <c r="BE317" s="83"/>
      <c r="BF317" s="83"/>
      <c r="BG317" s="83"/>
      <c r="BH317" s="83"/>
      <c r="BI317" s="83"/>
      <c r="BJ317" s="83"/>
      <c r="BK317" s="83"/>
      <c r="BL317" s="83"/>
      <c r="BM317" s="83"/>
      <c r="BN317" s="83"/>
      <c r="BO317" s="83"/>
      <c r="BP317" s="83"/>
      <c r="BQ317" s="83"/>
      <c r="BR317" s="83"/>
      <c r="BS317" s="83"/>
      <c r="BT317" s="83"/>
      <c r="BU317" s="83"/>
      <c r="BV317" s="83"/>
      <c r="BW317" s="83"/>
      <c r="BX317" s="83"/>
      <c r="BY317" s="83"/>
      <c r="BZ317" s="83"/>
      <c r="CA317" s="83"/>
      <c r="CB317" s="83"/>
      <c r="CC317" s="83"/>
      <c r="CD317" s="83"/>
      <c r="CE317" s="83"/>
      <c r="CF317" s="27"/>
      <c r="CG317" s="27"/>
      <c r="CH317" s="27"/>
    </row>
    <row r="318" spans="2:86" s="38" customFormat="1" ht="13.5" customHeight="1" thickBot="1">
      <c r="C318" s="643"/>
      <c r="D318" s="644"/>
      <c r="E318" s="644"/>
      <c r="F318" s="644"/>
      <c r="G318" s="644"/>
      <c r="H318" s="644"/>
      <c r="I318" s="644"/>
      <c r="J318" s="644"/>
      <c r="K318" s="644"/>
      <c r="L318" s="644"/>
      <c r="M318" s="830"/>
      <c r="N318" s="831"/>
      <c r="O318" s="831"/>
      <c r="P318" s="831"/>
      <c r="Q318" s="832"/>
      <c r="R318" s="830" t="s">
        <v>159</v>
      </c>
      <c r="S318" s="831"/>
      <c r="T318" s="831"/>
      <c r="U318" s="831"/>
      <c r="V318" s="832"/>
      <c r="W318" s="830" t="s">
        <v>88</v>
      </c>
      <c r="X318" s="831"/>
      <c r="Y318" s="831"/>
      <c r="Z318" s="831"/>
      <c r="AA318" s="832"/>
      <c r="AB318" s="830"/>
      <c r="AC318" s="831"/>
      <c r="AD318" s="831"/>
      <c r="AE318" s="831"/>
      <c r="AF318" s="832"/>
      <c r="AG318" s="643"/>
      <c r="AH318" s="644"/>
      <c r="AI318" s="644"/>
      <c r="AJ318" s="644"/>
      <c r="AK318" s="644"/>
      <c r="AL318" s="836"/>
      <c r="AS318" s="114"/>
      <c r="AT318" s="114"/>
      <c r="AU318" s="114"/>
      <c r="AV318" s="114"/>
      <c r="AW318" s="104"/>
      <c r="AX318" s="104"/>
      <c r="AY318" s="104"/>
      <c r="AZ318" s="104"/>
      <c r="BA318" s="104"/>
      <c r="BB318" s="104"/>
      <c r="BC318" s="83"/>
      <c r="BD318" s="83"/>
      <c r="BE318" s="83"/>
      <c r="BF318" s="83"/>
      <c r="BG318" s="83"/>
      <c r="BH318" s="83"/>
      <c r="BI318" s="83"/>
      <c r="BJ318" s="83"/>
      <c r="BK318" s="83"/>
      <c r="BL318" s="83"/>
      <c r="BM318" s="83"/>
      <c r="BN318" s="83"/>
      <c r="BO318" s="83"/>
      <c r="BP318" s="83"/>
      <c r="BQ318" s="83"/>
      <c r="BR318" s="83"/>
      <c r="BS318" s="83"/>
      <c r="BT318" s="83"/>
      <c r="BU318" s="83"/>
      <c r="BV318" s="83"/>
      <c r="BW318" s="83"/>
      <c r="BX318" s="83"/>
      <c r="BY318" s="83"/>
      <c r="BZ318" s="83"/>
      <c r="CA318" s="83"/>
      <c r="CB318" s="83"/>
      <c r="CC318" s="83"/>
      <c r="CD318" s="83"/>
      <c r="CE318" s="83"/>
      <c r="CF318" s="27"/>
      <c r="CG318" s="27"/>
      <c r="CH318" s="27"/>
    </row>
    <row r="319" spans="2:86" s="38" customFormat="1" ht="13.5" customHeight="1">
      <c r="C319" s="643"/>
      <c r="D319" s="644"/>
      <c r="E319" s="644"/>
      <c r="F319" s="644"/>
      <c r="G319" s="644"/>
      <c r="H319" s="644"/>
      <c r="I319" s="644"/>
      <c r="J319" s="644"/>
      <c r="K319" s="644"/>
      <c r="L319" s="644"/>
      <c r="M319" s="837"/>
      <c r="N319" s="838"/>
      <c r="O319" s="838"/>
      <c r="P319" s="838"/>
      <c r="Q319" s="58"/>
      <c r="R319" s="841"/>
      <c r="S319" s="838"/>
      <c r="T319" s="838"/>
      <c r="U319" s="838"/>
      <c r="V319" s="58"/>
      <c r="W319" s="841"/>
      <c r="X319" s="838"/>
      <c r="Y319" s="838"/>
      <c r="Z319" s="838"/>
      <c r="AA319" s="85"/>
      <c r="AB319" s="838"/>
      <c r="AC319" s="838"/>
      <c r="AD319" s="838"/>
      <c r="AE319" s="838"/>
      <c r="AF319" s="85"/>
      <c r="AG319" s="536"/>
      <c r="AH319" s="843">
        <f>SUM(M319:AE320)</f>
        <v>0</v>
      </c>
      <c r="AI319" s="843"/>
      <c r="AJ319" s="843"/>
      <c r="AK319" s="843"/>
      <c r="AL319" s="549"/>
      <c r="AS319" s="115"/>
      <c r="AT319" s="115"/>
      <c r="AU319" s="115"/>
      <c r="AV319" s="104" t="str">
        <f>IF(AH319=AG309,"","チェック")</f>
        <v/>
      </c>
      <c r="AW319" s="83"/>
      <c r="AX319" s="115"/>
      <c r="AY319" s="115"/>
      <c r="AZ319" s="115"/>
      <c r="BA319" s="115"/>
      <c r="BB319" s="104"/>
      <c r="BC319" s="83"/>
      <c r="BD319" s="83"/>
      <c r="BE319" s="83"/>
      <c r="BF319" s="83"/>
      <c r="BG319" s="83"/>
      <c r="BH319" s="83"/>
      <c r="BI319" s="83"/>
      <c r="BJ319" s="83"/>
      <c r="BK319" s="83"/>
      <c r="BL319" s="83"/>
      <c r="BM319" s="83"/>
      <c r="BN319" s="83"/>
      <c r="BO319" s="83"/>
      <c r="BP319" s="83"/>
      <c r="BQ319" s="83"/>
      <c r="BR319" s="83"/>
      <c r="BS319" s="83"/>
      <c r="BT319" s="83"/>
      <c r="BU319" s="83"/>
      <c r="BV319" s="83"/>
      <c r="BW319" s="83"/>
      <c r="BX319" s="83"/>
      <c r="BY319" s="83"/>
      <c r="BZ319" s="83"/>
      <c r="CA319" s="83"/>
      <c r="CB319" s="83"/>
      <c r="CC319" s="83"/>
      <c r="CD319" s="83"/>
      <c r="CE319" s="83"/>
      <c r="CF319" s="27"/>
      <c r="CG319" s="27"/>
      <c r="CH319" s="27"/>
    </row>
    <row r="320" spans="2:86" s="38" customFormat="1" ht="13.5" customHeight="1" thickBot="1">
      <c r="C320" s="629"/>
      <c r="D320" s="630"/>
      <c r="E320" s="630"/>
      <c r="F320" s="630"/>
      <c r="G320" s="630"/>
      <c r="H320" s="630"/>
      <c r="I320" s="630"/>
      <c r="J320" s="630"/>
      <c r="K320" s="630"/>
      <c r="L320" s="630"/>
      <c r="M320" s="839"/>
      <c r="N320" s="840"/>
      <c r="O320" s="840"/>
      <c r="P320" s="840"/>
      <c r="Q320" s="87" t="s">
        <v>6</v>
      </c>
      <c r="R320" s="842"/>
      <c r="S320" s="840"/>
      <c r="T320" s="840"/>
      <c r="U320" s="840"/>
      <c r="V320" s="87" t="s">
        <v>6</v>
      </c>
      <c r="W320" s="842"/>
      <c r="X320" s="840"/>
      <c r="Y320" s="840"/>
      <c r="Z320" s="840"/>
      <c r="AA320" s="86" t="s">
        <v>6</v>
      </c>
      <c r="AB320" s="840"/>
      <c r="AC320" s="840"/>
      <c r="AD320" s="840"/>
      <c r="AE320" s="840"/>
      <c r="AF320" s="86" t="s">
        <v>6</v>
      </c>
      <c r="AG320" s="550"/>
      <c r="AH320" s="844"/>
      <c r="AI320" s="844"/>
      <c r="AJ320" s="844"/>
      <c r="AK320" s="844"/>
      <c r="AL320" s="551" t="s">
        <v>6</v>
      </c>
      <c r="AS320" s="115"/>
      <c r="AT320" s="115"/>
      <c r="AU320" s="115"/>
      <c r="AV320" s="113"/>
      <c r="AW320" s="83"/>
      <c r="AX320" s="115"/>
      <c r="AY320" s="115"/>
      <c r="AZ320" s="115"/>
      <c r="BA320" s="115"/>
      <c r="BB320" s="113"/>
      <c r="BC320" s="83"/>
      <c r="BD320" s="83"/>
      <c r="BE320" s="83"/>
      <c r="BF320" s="83"/>
      <c r="BG320" s="83"/>
      <c r="BH320" s="83"/>
      <c r="BI320" s="83"/>
      <c r="BJ320" s="83"/>
      <c r="BK320" s="83"/>
      <c r="BL320" s="83"/>
      <c r="BM320" s="83"/>
      <c r="BN320" s="83"/>
      <c r="BO320" s="83"/>
      <c r="BP320" s="83"/>
      <c r="BQ320" s="83"/>
      <c r="BR320" s="83"/>
      <c r="BS320" s="83"/>
      <c r="BT320" s="83"/>
      <c r="BU320" s="83"/>
      <c r="BV320" s="83"/>
      <c r="BW320" s="83"/>
      <c r="BX320" s="83"/>
      <c r="BY320" s="83"/>
      <c r="BZ320" s="83"/>
      <c r="CA320" s="83"/>
      <c r="CB320" s="83"/>
      <c r="CC320" s="83"/>
      <c r="CD320" s="83"/>
      <c r="CE320" s="83"/>
      <c r="CF320" s="27"/>
      <c r="CG320" s="27"/>
      <c r="CH320" s="27"/>
    </row>
    <row r="321" spans="2:86" s="38" customFormat="1" ht="5.25" customHeight="1">
      <c r="C321" s="20"/>
      <c r="D321" s="20"/>
      <c r="E321" s="20"/>
      <c r="F321" s="20"/>
      <c r="G321" s="20"/>
      <c r="H321" s="20"/>
      <c r="I321" s="20"/>
      <c r="J321" s="20"/>
      <c r="K321" s="20"/>
      <c r="L321" s="20"/>
      <c r="M321" s="27"/>
      <c r="N321" s="27"/>
      <c r="O321" s="27"/>
      <c r="P321" s="27"/>
      <c r="Q321" s="20"/>
      <c r="R321" s="20"/>
      <c r="S321" s="27"/>
      <c r="T321" s="27"/>
      <c r="U321" s="27"/>
      <c r="V321" s="27"/>
      <c r="W321" s="20"/>
      <c r="X321" s="20"/>
      <c r="Y321" s="27"/>
      <c r="Z321" s="27"/>
      <c r="AA321" s="27"/>
      <c r="AB321" s="27"/>
      <c r="AC321" s="20"/>
      <c r="AD321" s="20"/>
      <c r="AE321" s="27"/>
      <c r="AF321" s="27"/>
      <c r="AG321" s="27"/>
      <c r="AH321" s="27"/>
      <c r="AI321" s="20"/>
      <c r="AJ321" s="20"/>
      <c r="AS321" s="97"/>
      <c r="AT321" s="97"/>
      <c r="AU321" s="83"/>
      <c r="AV321" s="83"/>
      <c r="AW321" s="83"/>
      <c r="AX321" s="83"/>
      <c r="AY321" s="97"/>
      <c r="AZ321" s="97"/>
      <c r="BA321" s="83"/>
      <c r="BB321" s="83"/>
      <c r="BC321" s="83"/>
      <c r="BD321" s="83"/>
      <c r="BE321" s="83"/>
      <c r="BF321" s="83"/>
      <c r="BG321" s="83"/>
      <c r="BH321" s="83"/>
      <c r="BI321" s="83"/>
      <c r="BJ321" s="83"/>
      <c r="BK321" s="83"/>
      <c r="BL321" s="83"/>
      <c r="BM321" s="83"/>
      <c r="BN321" s="83"/>
      <c r="BO321" s="83"/>
      <c r="BP321" s="83"/>
      <c r="BQ321" s="83"/>
      <c r="BR321" s="83"/>
      <c r="BS321" s="83"/>
      <c r="BT321" s="83"/>
      <c r="BU321" s="83"/>
      <c r="BV321" s="83"/>
      <c r="BW321" s="83"/>
      <c r="BX321" s="83"/>
      <c r="BY321" s="83"/>
      <c r="BZ321" s="83"/>
      <c r="CA321" s="83"/>
      <c r="CB321" s="83"/>
      <c r="CC321" s="83"/>
      <c r="CD321" s="83"/>
      <c r="CE321" s="83"/>
      <c r="CF321" s="27"/>
      <c r="CG321" s="27"/>
      <c r="CH321" s="27"/>
    </row>
    <row r="322" spans="2:86" s="38" customFormat="1" ht="13.5" customHeight="1">
      <c r="B322" s="2" t="s">
        <v>83</v>
      </c>
      <c r="C322" s="20"/>
      <c r="D322" s="20"/>
      <c r="E322" s="20"/>
      <c r="F322" s="20"/>
      <c r="G322" s="20"/>
      <c r="H322" s="20"/>
      <c r="I322" s="20"/>
      <c r="J322" s="20"/>
      <c r="K322" s="20"/>
      <c r="L322" s="20"/>
      <c r="M322" s="27"/>
      <c r="N322" s="27"/>
      <c r="O322" s="27"/>
      <c r="P322" s="27"/>
      <c r="Q322" s="20"/>
      <c r="R322" s="20"/>
      <c r="S322" s="27"/>
      <c r="T322" s="27"/>
      <c r="U322" s="27"/>
      <c r="V322" s="27"/>
      <c r="W322" s="20"/>
      <c r="X322" s="20"/>
      <c r="Y322" s="27"/>
      <c r="Z322" s="27"/>
      <c r="AA322" s="27"/>
      <c r="AB322" s="27"/>
      <c r="AC322" s="20"/>
      <c r="AD322" s="20"/>
      <c r="AE322" s="27"/>
      <c r="AF322" s="27"/>
      <c r="AG322" s="27"/>
      <c r="AH322" s="27"/>
      <c r="AI322" s="20"/>
      <c r="AJ322" s="20"/>
      <c r="AS322" s="97"/>
      <c r="AT322" s="97"/>
      <c r="AU322" s="83"/>
      <c r="AV322" s="83"/>
      <c r="AW322" s="83"/>
      <c r="AX322" s="83"/>
      <c r="AY322" s="97"/>
      <c r="AZ322" s="97"/>
      <c r="BA322" s="83"/>
      <c r="BB322" s="83"/>
      <c r="BC322" s="83"/>
      <c r="BD322" s="83"/>
      <c r="BE322" s="83"/>
      <c r="BF322" s="83"/>
      <c r="BG322" s="83"/>
      <c r="BH322" s="83"/>
      <c r="BI322" s="83"/>
      <c r="BJ322" s="83"/>
      <c r="BK322" s="83"/>
      <c r="BL322" s="83"/>
      <c r="BM322" s="83"/>
      <c r="BN322" s="83"/>
      <c r="BO322" s="83"/>
      <c r="BP322" s="83"/>
      <c r="BQ322" s="83"/>
      <c r="BR322" s="83"/>
      <c r="BS322" s="83"/>
      <c r="BT322" s="83"/>
      <c r="BU322" s="83"/>
      <c r="BV322" s="83"/>
      <c r="BW322" s="83"/>
      <c r="BX322" s="83"/>
      <c r="BY322" s="83"/>
      <c r="BZ322" s="83"/>
      <c r="CA322" s="83"/>
      <c r="CB322" s="83"/>
      <c r="CC322" s="83"/>
      <c r="CD322" s="83"/>
      <c r="CE322" s="83"/>
      <c r="CF322" s="27"/>
      <c r="CG322" s="27"/>
      <c r="CH322" s="27"/>
    </row>
    <row r="323" spans="2:86" s="38" customFormat="1" ht="5.25" customHeight="1" thickBot="1">
      <c r="C323" s="20"/>
      <c r="D323" s="20"/>
      <c r="E323" s="20"/>
      <c r="F323" s="20"/>
      <c r="G323" s="20"/>
      <c r="H323" s="20"/>
      <c r="I323" s="20"/>
      <c r="J323" s="20"/>
      <c r="K323" s="20"/>
      <c r="L323" s="20"/>
      <c r="M323" s="27"/>
      <c r="N323" s="27"/>
      <c r="O323" s="27"/>
      <c r="P323" s="27"/>
      <c r="Q323" s="20"/>
      <c r="R323" s="20"/>
      <c r="S323" s="27"/>
      <c r="T323" s="27"/>
      <c r="U323" s="27"/>
      <c r="V323" s="27"/>
      <c r="W323" s="20"/>
      <c r="X323" s="20"/>
      <c r="Y323" s="27"/>
      <c r="Z323" s="27"/>
      <c r="AA323" s="27"/>
      <c r="AB323" s="27"/>
      <c r="AC323" s="20"/>
      <c r="AD323" s="20"/>
      <c r="AE323" s="27"/>
      <c r="AF323" s="27"/>
      <c r="AG323" s="27"/>
      <c r="AH323" s="27"/>
      <c r="AI323" s="20"/>
      <c r="AJ323" s="20"/>
      <c r="AS323" s="97"/>
      <c r="AT323" s="97"/>
      <c r="AU323" s="83"/>
      <c r="AV323" s="83"/>
      <c r="AW323" s="83"/>
      <c r="AX323" s="83"/>
      <c r="AY323" s="97"/>
      <c r="AZ323" s="97"/>
      <c r="BA323" s="83"/>
      <c r="BB323" s="83"/>
      <c r="BC323" s="83"/>
      <c r="BD323" s="83"/>
      <c r="BE323" s="83"/>
      <c r="BF323" s="83"/>
      <c r="BG323" s="83"/>
      <c r="BH323" s="83"/>
      <c r="BI323" s="83"/>
      <c r="BJ323" s="83"/>
      <c r="BK323" s="83"/>
      <c r="BL323" s="83"/>
      <c r="BM323" s="83"/>
      <c r="BN323" s="83"/>
      <c r="BO323" s="83"/>
      <c r="BP323" s="83"/>
      <c r="BQ323" s="83"/>
      <c r="BR323" s="83"/>
      <c r="BS323" s="83"/>
      <c r="BT323" s="83"/>
      <c r="BU323" s="83"/>
      <c r="BV323" s="83"/>
      <c r="BW323" s="83"/>
      <c r="BX323" s="83"/>
      <c r="BY323" s="83"/>
      <c r="BZ323" s="83"/>
      <c r="CA323" s="83"/>
      <c r="CB323" s="83"/>
      <c r="CC323" s="83"/>
      <c r="CD323" s="83"/>
      <c r="CE323" s="83"/>
      <c r="CF323" s="27"/>
      <c r="CG323" s="27"/>
      <c r="CH323" s="27"/>
    </row>
    <row r="324" spans="2:86" s="38" customFormat="1" ht="10.5" customHeight="1">
      <c r="C324" s="626" t="s">
        <v>31</v>
      </c>
      <c r="D324" s="627"/>
      <c r="E324" s="627"/>
      <c r="F324" s="627"/>
      <c r="G324" s="627"/>
      <c r="H324" s="627"/>
      <c r="I324" s="627"/>
      <c r="J324" s="627"/>
      <c r="K324" s="627"/>
      <c r="L324" s="628"/>
      <c r="M324" s="57"/>
      <c r="N324" s="58"/>
      <c r="O324" s="88"/>
      <c r="P324" s="88"/>
      <c r="Q324" s="809"/>
      <c r="R324" s="809"/>
      <c r="S324" s="809"/>
      <c r="T324" s="809"/>
      <c r="U324" s="811" t="s">
        <v>37</v>
      </c>
      <c r="V324" s="812"/>
      <c r="AS324" s="83"/>
      <c r="AT324" s="83"/>
      <c r="AU324" s="83"/>
      <c r="AV324" s="83"/>
      <c r="AW324" s="83"/>
      <c r="AX324" s="83"/>
      <c r="AY324" s="83"/>
      <c r="AZ324" s="83"/>
      <c r="BA324" s="83"/>
      <c r="BB324" s="83"/>
      <c r="BC324" s="83"/>
      <c r="BD324" s="83"/>
      <c r="BE324" s="83"/>
      <c r="BF324" s="83"/>
      <c r="BG324" s="83"/>
      <c r="BH324" s="83"/>
      <c r="BI324" s="83"/>
      <c r="BJ324" s="83"/>
      <c r="BK324" s="83"/>
      <c r="BL324" s="83"/>
      <c r="BM324" s="83"/>
      <c r="BN324" s="83"/>
      <c r="BO324" s="83"/>
      <c r="BP324" s="83"/>
      <c r="BQ324" s="83"/>
      <c r="BR324" s="83"/>
      <c r="BS324" s="83"/>
      <c r="BT324" s="83"/>
      <c r="BU324" s="83"/>
      <c r="BV324" s="83"/>
      <c r="BW324" s="83"/>
      <c r="BX324" s="83"/>
      <c r="BY324" s="83"/>
      <c r="BZ324" s="83"/>
      <c r="CA324" s="83"/>
      <c r="CB324" s="83"/>
      <c r="CC324" s="83"/>
      <c r="CD324" s="83"/>
      <c r="CE324" s="83"/>
      <c r="CF324" s="27"/>
      <c r="CG324" s="27"/>
      <c r="CH324" s="27"/>
    </row>
    <row r="325" spans="2:86" s="38" customFormat="1" ht="10.5" customHeight="1" thickBot="1">
      <c r="C325" s="629"/>
      <c r="D325" s="630"/>
      <c r="E325" s="630"/>
      <c r="F325" s="630"/>
      <c r="G325" s="630"/>
      <c r="H325" s="630"/>
      <c r="I325" s="630"/>
      <c r="J325" s="630"/>
      <c r="K325" s="630"/>
      <c r="L325" s="631"/>
      <c r="M325" s="59"/>
      <c r="N325" s="56"/>
      <c r="O325" s="89"/>
      <c r="P325" s="89"/>
      <c r="Q325" s="810"/>
      <c r="R325" s="810"/>
      <c r="S325" s="810"/>
      <c r="T325" s="810"/>
      <c r="U325" s="813"/>
      <c r="V325" s="814"/>
      <c r="AS325" s="83"/>
      <c r="AT325" s="83"/>
      <c r="AU325" s="83"/>
      <c r="AV325" s="83"/>
      <c r="AW325" s="83"/>
      <c r="AX325" s="83"/>
      <c r="AY325" s="83"/>
      <c r="AZ325" s="83"/>
      <c r="BA325" s="83"/>
      <c r="BB325" s="83"/>
      <c r="BC325" s="83"/>
      <c r="BD325" s="83"/>
      <c r="BE325" s="83"/>
      <c r="BF325" s="83"/>
      <c r="BG325" s="83"/>
      <c r="BH325" s="83"/>
      <c r="BI325" s="83"/>
      <c r="BJ325" s="83"/>
      <c r="BK325" s="83"/>
      <c r="BL325" s="83"/>
      <c r="BM325" s="83"/>
      <c r="BN325" s="83"/>
      <c r="BO325" s="83"/>
      <c r="BP325" s="83"/>
      <c r="BQ325" s="83"/>
      <c r="BR325" s="83"/>
      <c r="BS325" s="83"/>
      <c r="BT325" s="83"/>
      <c r="BU325" s="83"/>
      <c r="BV325" s="83"/>
      <c r="BW325" s="83"/>
      <c r="BX325" s="83"/>
      <c r="BY325" s="83"/>
      <c r="BZ325" s="83"/>
      <c r="CA325" s="83"/>
      <c r="CB325" s="83"/>
      <c r="CC325" s="83"/>
      <c r="CD325" s="83"/>
      <c r="CE325" s="83"/>
      <c r="CF325" s="27"/>
      <c r="CG325" s="27"/>
      <c r="CH325" s="27"/>
    </row>
    <row r="326" spans="2:86" ht="13.5" customHeight="1">
      <c r="C326" s="13"/>
      <c r="D326" s="13"/>
      <c r="E326" s="13"/>
      <c r="F326" s="13"/>
      <c r="G326" s="13"/>
      <c r="H326" s="13"/>
      <c r="I326" s="13"/>
      <c r="J326" s="13"/>
      <c r="K326" s="13"/>
      <c r="L326" s="13"/>
      <c r="M326" s="11"/>
      <c r="N326" s="11"/>
      <c r="O326" s="11"/>
      <c r="P326" s="11"/>
      <c r="Q326" s="11"/>
      <c r="R326" s="11"/>
      <c r="S326" s="11"/>
      <c r="T326" s="11"/>
      <c r="U326" s="67"/>
      <c r="V326" s="67"/>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row>
    <row r="327" spans="2:86" ht="13.5" customHeight="1">
      <c r="B327" s="2" t="s">
        <v>30</v>
      </c>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row>
    <row r="328" spans="2:86" ht="5.25" customHeight="1" thickBot="1">
      <c r="AA328" s="815" t="s">
        <v>141</v>
      </c>
      <c r="AB328" s="815"/>
      <c r="AC328" s="815"/>
      <c r="AD328" s="815"/>
      <c r="AE328" s="815"/>
      <c r="AF328" s="815"/>
      <c r="AG328" s="815"/>
      <c r="AH328" s="815"/>
      <c r="AI328" s="815"/>
      <c r="AJ328" s="815"/>
      <c r="AK328" s="815"/>
      <c r="AL328" s="815"/>
      <c r="AM328" s="815"/>
      <c r="AN328" s="815"/>
      <c r="AO328" s="815"/>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row>
    <row r="329" spans="2:86" s="38" customFormat="1" ht="11.35" customHeight="1">
      <c r="C329" s="626" t="s">
        <v>29</v>
      </c>
      <c r="D329" s="627"/>
      <c r="E329" s="627"/>
      <c r="F329" s="627"/>
      <c r="G329" s="627"/>
      <c r="H329" s="627"/>
      <c r="I329" s="627"/>
      <c r="J329" s="627"/>
      <c r="K329" s="627"/>
      <c r="L329" s="628"/>
      <c r="M329" s="816" t="s">
        <v>63</v>
      </c>
      <c r="N329" s="817"/>
      <c r="O329" s="817"/>
      <c r="P329" s="817"/>
      <c r="Q329" s="817"/>
      <c r="R329" s="817"/>
      <c r="S329" s="833"/>
      <c r="T329" s="833"/>
      <c r="U329" s="833"/>
      <c r="V329" s="833"/>
      <c r="W329" s="811" t="s">
        <v>10</v>
      </c>
      <c r="X329" s="812"/>
      <c r="Z329" s="18" t="s">
        <v>122</v>
      </c>
      <c r="AA329" s="815"/>
      <c r="AB329" s="815"/>
      <c r="AC329" s="815"/>
      <c r="AD329" s="815"/>
      <c r="AE329" s="815"/>
      <c r="AF329" s="815"/>
      <c r="AG329" s="815"/>
      <c r="AH329" s="815"/>
      <c r="AI329" s="815"/>
      <c r="AJ329" s="815"/>
      <c r="AK329" s="815"/>
      <c r="AL329" s="815"/>
      <c r="AM329" s="815"/>
      <c r="AN329" s="815"/>
      <c r="AO329" s="815"/>
      <c r="AS329" s="108"/>
      <c r="AT329" s="108"/>
      <c r="AU329" s="108"/>
      <c r="AV329" s="108"/>
      <c r="AW329" s="108"/>
      <c r="AX329" s="108"/>
      <c r="AY329" s="108"/>
      <c r="AZ329" s="108"/>
      <c r="BA329" s="108"/>
      <c r="BB329" s="108"/>
      <c r="BC329" s="108"/>
      <c r="BD329" s="108"/>
      <c r="BE329" s="83"/>
      <c r="BF329" s="83"/>
      <c r="BG329" s="83"/>
      <c r="BH329" s="83"/>
      <c r="BI329" s="83"/>
      <c r="BJ329" s="83"/>
      <c r="BK329" s="83"/>
      <c r="BL329" s="83"/>
      <c r="BM329" s="83"/>
      <c r="BN329" s="83"/>
      <c r="BO329" s="83"/>
      <c r="BP329" s="83"/>
      <c r="BQ329" s="83"/>
      <c r="BR329" s="83"/>
      <c r="BS329" s="83"/>
      <c r="BT329" s="83"/>
      <c r="BU329" s="83"/>
      <c r="BV329" s="83"/>
      <c r="BW329" s="83"/>
      <c r="BX329" s="83"/>
      <c r="BY329" s="83"/>
      <c r="BZ329" s="83"/>
      <c r="CA329" s="83"/>
      <c r="CB329" s="83"/>
      <c r="CC329" s="83"/>
      <c r="CD329" s="83"/>
      <c r="CE329" s="83"/>
      <c r="CF329" s="27"/>
      <c r="CG329" s="27"/>
      <c r="CH329" s="27"/>
    </row>
    <row r="330" spans="2:86" s="38" customFormat="1" ht="11.35" customHeight="1" thickBot="1">
      <c r="C330" s="629"/>
      <c r="D330" s="630"/>
      <c r="E330" s="630"/>
      <c r="F330" s="630"/>
      <c r="G330" s="630"/>
      <c r="H330" s="630"/>
      <c r="I330" s="630"/>
      <c r="J330" s="630"/>
      <c r="K330" s="630"/>
      <c r="L330" s="631"/>
      <c r="M330" s="818"/>
      <c r="N330" s="819"/>
      <c r="O330" s="819"/>
      <c r="P330" s="819"/>
      <c r="Q330" s="819"/>
      <c r="R330" s="819"/>
      <c r="S330" s="834"/>
      <c r="T330" s="834"/>
      <c r="U330" s="834"/>
      <c r="V330" s="834"/>
      <c r="W330" s="813"/>
      <c r="X330" s="814"/>
      <c r="Z330" s="18"/>
      <c r="AA330" s="815"/>
      <c r="AB330" s="815"/>
      <c r="AC330" s="815"/>
      <c r="AD330" s="815"/>
      <c r="AE330" s="815"/>
      <c r="AF330" s="815"/>
      <c r="AG330" s="815"/>
      <c r="AH330" s="815"/>
      <c r="AI330" s="815"/>
      <c r="AJ330" s="815"/>
      <c r="AK330" s="815"/>
      <c r="AL330" s="815"/>
      <c r="AM330" s="815"/>
      <c r="AN330" s="815"/>
      <c r="AO330" s="815"/>
      <c r="AS330" s="108"/>
      <c r="AT330" s="108"/>
      <c r="AU330" s="108"/>
      <c r="AV330" s="108"/>
      <c r="AW330" s="108"/>
      <c r="AX330" s="108"/>
      <c r="AY330" s="108"/>
      <c r="AZ330" s="108"/>
      <c r="BA330" s="108"/>
      <c r="BB330" s="108"/>
      <c r="BC330" s="108"/>
      <c r="BD330" s="108"/>
      <c r="BE330" s="83"/>
      <c r="BF330" s="83"/>
      <c r="BG330" s="83"/>
      <c r="BH330" s="83"/>
      <c r="BI330" s="83"/>
      <c r="BJ330" s="83"/>
      <c r="BK330" s="83"/>
      <c r="BL330" s="83"/>
      <c r="BM330" s="83"/>
      <c r="BN330" s="83"/>
      <c r="BO330" s="83"/>
      <c r="BP330" s="83"/>
      <c r="BQ330" s="83"/>
      <c r="BR330" s="83"/>
      <c r="BS330" s="83"/>
      <c r="BT330" s="83"/>
      <c r="BU330" s="83"/>
      <c r="BV330" s="83"/>
      <c r="BW330" s="83"/>
      <c r="BX330" s="83"/>
      <c r="BY330" s="83"/>
      <c r="BZ330" s="83"/>
      <c r="CA330" s="83"/>
      <c r="CB330" s="83"/>
      <c r="CC330" s="83"/>
      <c r="CD330" s="83"/>
      <c r="CE330" s="83"/>
      <c r="CF330" s="27"/>
      <c r="CG330" s="27"/>
      <c r="CH330" s="27"/>
    </row>
    <row r="331" spans="2:86" s="38" customFormat="1" ht="13.5" customHeight="1">
      <c r="C331" s="20"/>
      <c r="D331" s="20"/>
      <c r="E331" s="20"/>
      <c r="F331" s="20"/>
      <c r="G331" s="20"/>
      <c r="H331" s="20"/>
      <c r="I331" s="20"/>
      <c r="J331" s="20"/>
      <c r="K331" s="20"/>
      <c r="L331" s="20"/>
      <c r="M331" s="71"/>
      <c r="N331" s="71"/>
      <c r="O331" s="71"/>
      <c r="P331" s="71"/>
      <c r="Q331" s="71"/>
      <c r="R331" s="71"/>
      <c r="S331" s="150"/>
      <c r="T331" s="150"/>
      <c r="U331" s="150"/>
      <c r="V331" s="150"/>
      <c r="W331" s="146"/>
      <c r="X331" s="146"/>
      <c r="Z331" s="18"/>
      <c r="AA331" s="145"/>
      <c r="AB331" s="145"/>
      <c r="AC331" s="145"/>
      <c r="AD331" s="145"/>
      <c r="AE331" s="145"/>
      <c r="AF331" s="145"/>
      <c r="AG331" s="145"/>
      <c r="AH331" s="145"/>
      <c r="AI331" s="145"/>
      <c r="AJ331" s="145"/>
      <c r="AK331" s="145"/>
      <c r="AL331" s="145"/>
      <c r="AM331" s="145"/>
      <c r="AN331" s="145"/>
      <c r="AS331" s="108"/>
      <c r="AT331" s="108"/>
      <c r="AU331" s="108"/>
      <c r="AV331" s="108"/>
      <c r="AW331" s="108"/>
      <c r="AX331" s="108"/>
      <c r="AY331" s="108"/>
      <c r="AZ331" s="108"/>
      <c r="BA331" s="108"/>
      <c r="BB331" s="108"/>
      <c r="BC331" s="108"/>
      <c r="BD331" s="108"/>
      <c r="BE331" s="83"/>
      <c r="BF331" s="83"/>
      <c r="BG331" s="83"/>
      <c r="BH331" s="83"/>
      <c r="BI331" s="83"/>
      <c r="BJ331" s="83"/>
      <c r="BK331" s="83"/>
      <c r="BL331" s="83"/>
      <c r="BM331" s="83"/>
      <c r="BN331" s="83"/>
      <c r="BO331" s="83"/>
      <c r="BP331" s="83"/>
      <c r="BQ331" s="83"/>
      <c r="BR331" s="83"/>
      <c r="BS331" s="83"/>
      <c r="BT331" s="83"/>
      <c r="BU331" s="83"/>
      <c r="BV331" s="83"/>
      <c r="BW331" s="83"/>
      <c r="BX331" s="83"/>
      <c r="BY331" s="83"/>
      <c r="BZ331" s="83"/>
      <c r="CA331" s="83"/>
      <c r="CB331" s="83"/>
      <c r="CC331" s="83"/>
      <c r="CD331" s="83"/>
      <c r="CE331" s="83"/>
      <c r="CF331" s="27"/>
      <c r="CG331" s="27"/>
      <c r="CH331" s="27"/>
    </row>
    <row r="332" spans="2:86" ht="13.5" customHeight="1">
      <c r="B332" s="2" t="s">
        <v>47</v>
      </c>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row>
    <row r="333" spans="2:86" ht="5.25" customHeight="1">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row>
    <row r="334" spans="2:86" ht="13.5" customHeight="1">
      <c r="B334" s="2" t="s">
        <v>60</v>
      </c>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row>
    <row r="335" spans="2:86" ht="5.25" customHeight="1" thickBot="1">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row>
    <row r="336" spans="2:86" s="38" customFormat="1" ht="13.5" customHeight="1">
      <c r="C336" s="626" t="s">
        <v>38</v>
      </c>
      <c r="D336" s="627"/>
      <c r="E336" s="627"/>
      <c r="F336" s="627"/>
      <c r="G336" s="627"/>
      <c r="H336" s="627"/>
      <c r="I336" s="628"/>
      <c r="J336" s="616" t="s">
        <v>327</v>
      </c>
      <c r="K336" s="617"/>
      <c r="L336" s="617"/>
      <c r="M336" s="617"/>
      <c r="N336" s="617"/>
      <c r="O336" s="617"/>
      <c r="P336" s="617"/>
      <c r="Q336" s="617"/>
      <c r="R336" s="617"/>
      <c r="S336" s="617"/>
      <c r="T336" s="617"/>
      <c r="U336" s="617"/>
      <c r="V336" s="617"/>
      <c r="W336" s="617"/>
      <c r="X336" s="617"/>
      <c r="Y336" s="617"/>
      <c r="Z336" s="617"/>
      <c r="AA336" s="617"/>
      <c r="AB336" s="617"/>
      <c r="AC336" s="617"/>
      <c r="AD336" s="617"/>
      <c r="AE336" s="617"/>
      <c r="AF336" s="617"/>
      <c r="AG336" s="617"/>
      <c r="AH336" s="617"/>
      <c r="AI336" s="617"/>
      <c r="AJ336" s="617"/>
      <c r="AK336" s="646" t="s">
        <v>280</v>
      </c>
      <c r="AL336" s="647"/>
      <c r="AM336" s="648"/>
      <c r="AN336" s="692"/>
      <c r="AO336" s="693"/>
      <c r="AP336" s="694"/>
      <c r="AS336" s="104"/>
      <c r="AT336" s="104"/>
      <c r="AU336" s="104"/>
      <c r="AV336" s="104"/>
      <c r="AW336" s="104"/>
      <c r="AX336" s="104"/>
      <c r="AY336" s="104"/>
      <c r="AZ336" s="104"/>
      <c r="BA336" s="104"/>
      <c r="BB336" s="104"/>
      <c r="BC336" s="104"/>
      <c r="BD336" s="104"/>
      <c r="BE336" s="104"/>
      <c r="BF336" s="83"/>
      <c r="BG336" s="83"/>
      <c r="BH336" s="83"/>
      <c r="BI336" s="83"/>
      <c r="BJ336" s="83"/>
      <c r="BK336" s="83"/>
      <c r="BL336" s="83"/>
      <c r="BM336" s="83"/>
      <c r="BN336" s="83"/>
      <c r="BO336" s="83"/>
      <c r="BP336" s="83"/>
      <c r="BQ336" s="83"/>
      <c r="BR336" s="83"/>
      <c r="BS336" s="83"/>
      <c r="BT336" s="83"/>
      <c r="BU336" s="83"/>
      <c r="BV336" s="83"/>
      <c r="BW336" s="83"/>
      <c r="BX336" s="83"/>
      <c r="BY336" s="83"/>
      <c r="BZ336" s="83"/>
      <c r="CA336" s="83"/>
      <c r="CB336" s="83"/>
      <c r="CC336" s="83"/>
      <c r="CD336" s="83"/>
      <c r="CE336" s="83"/>
      <c r="CF336" s="27"/>
      <c r="CG336" s="27"/>
      <c r="CH336" s="27"/>
    </row>
    <row r="337" spans="2:86" s="38" customFormat="1" ht="13.5" customHeight="1" thickBot="1">
      <c r="C337" s="629"/>
      <c r="D337" s="630"/>
      <c r="E337" s="630"/>
      <c r="F337" s="630"/>
      <c r="G337" s="630"/>
      <c r="H337" s="630"/>
      <c r="I337" s="631"/>
      <c r="J337" s="618"/>
      <c r="K337" s="619"/>
      <c r="L337" s="619"/>
      <c r="M337" s="619"/>
      <c r="N337" s="619"/>
      <c r="O337" s="619"/>
      <c r="P337" s="619"/>
      <c r="Q337" s="619"/>
      <c r="R337" s="619"/>
      <c r="S337" s="619"/>
      <c r="T337" s="619"/>
      <c r="U337" s="619"/>
      <c r="V337" s="619"/>
      <c r="W337" s="619"/>
      <c r="X337" s="619"/>
      <c r="Y337" s="619"/>
      <c r="Z337" s="619"/>
      <c r="AA337" s="619"/>
      <c r="AB337" s="619"/>
      <c r="AC337" s="619"/>
      <c r="AD337" s="619"/>
      <c r="AE337" s="619"/>
      <c r="AF337" s="619"/>
      <c r="AG337" s="619"/>
      <c r="AH337" s="619"/>
      <c r="AI337" s="619"/>
      <c r="AJ337" s="619"/>
      <c r="AK337" s="649"/>
      <c r="AL337" s="650"/>
      <c r="AM337" s="651"/>
      <c r="AN337" s="695"/>
      <c r="AO337" s="696"/>
      <c r="AP337" s="697"/>
      <c r="AS337" s="104"/>
      <c r="AT337" s="104"/>
      <c r="AU337" s="104"/>
      <c r="AV337" s="104"/>
      <c r="AW337" s="104"/>
      <c r="AX337" s="104"/>
      <c r="AY337" s="104"/>
      <c r="AZ337" s="104"/>
      <c r="BA337" s="269"/>
      <c r="BB337" s="104"/>
      <c r="BC337" s="104"/>
      <c r="BD337" s="104"/>
      <c r="BE337" s="104"/>
      <c r="BF337" s="83"/>
      <c r="BG337" s="83"/>
      <c r="BH337" s="83"/>
      <c r="BI337" s="83"/>
      <c r="BJ337" s="83"/>
      <c r="BK337" s="83"/>
      <c r="BL337" s="83"/>
      <c r="BM337" s="83"/>
      <c r="BN337" s="83"/>
      <c r="BO337" s="83"/>
      <c r="BP337" s="83"/>
      <c r="BQ337" s="83"/>
      <c r="BR337" s="83"/>
      <c r="BS337" s="83"/>
      <c r="BT337" s="83"/>
      <c r="BU337" s="83"/>
      <c r="BV337" s="83"/>
      <c r="BW337" s="83"/>
      <c r="BX337" s="83"/>
      <c r="BY337" s="83"/>
      <c r="BZ337" s="83"/>
      <c r="CA337" s="83"/>
      <c r="CB337" s="83"/>
      <c r="CC337" s="83"/>
      <c r="CD337" s="83"/>
      <c r="CE337" s="83"/>
      <c r="CF337" s="27"/>
      <c r="CG337" s="27"/>
      <c r="CH337" s="27"/>
    </row>
    <row r="338" spans="2:86" s="38" customFormat="1" ht="13.5" customHeight="1">
      <c r="C338" s="626" t="s">
        <v>39</v>
      </c>
      <c r="D338" s="627"/>
      <c r="E338" s="627"/>
      <c r="F338" s="627"/>
      <c r="G338" s="627"/>
      <c r="H338" s="627"/>
      <c r="I338" s="628"/>
      <c r="J338" s="616" t="s">
        <v>328</v>
      </c>
      <c r="K338" s="617"/>
      <c r="L338" s="617"/>
      <c r="M338" s="617"/>
      <c r="N338" s="617"/>
      <c r="O338" s="617"/>
      <c r="P338" s="617"/>
      <c r="Q338" s="617"/>
      <c r="R338" s="617"/>
      <c r="S338" s="617"/>
      <c r="T338" s="617"/>
      <c r="U338" s="617"/>
      <c r="V338" s="617"/>
      <c r="W338" s="617"/>
      <c r="X338" s="617"/>
      <c r="Y338" s="617"/>
      <c r="Z338" s="617"/>
      <c r="AA338" s="617"/>
      <c r="AB338" s="617"/>
      <c r="AC338" s="617"/>
      <c r="AD338" s="617"/>
      <c r="AE338" s="617"/>
      <c r="AF338" s="617"/>
      <c r="AG338" s="617"/>
      <c r="AH338" s="617"/>
      <c r="AI338" s="617"/>
      <c r="AJ338" s="617"/>
      <c r="AK338" s="646" t="s">
        <v>280</v>
      </c>
      <c r="AL338" s="647"/>
      <c r="AM338" s="648"/>
      <c r="AN338" s="695"/>
      <c r="AO338" s="696"/>
      <c r="AP338" s="697"/>
      <c r="AS338" s="104"/>
      <c r="AT338" s="104"/>
      <c r="AU338" s="104"/>
      <c r="AV338" s="104"/>
      <c r="AW338" s="104"/>
      <c r="AX338" s="104"/>
      <c r="AY338" s="104"/>
      <c r="AZ338" s="104"/>
      <c r="BA338" s="104"/>
      <c r="BB338" s="104"/>
      <c r="BC338" s="104"/>
      <c r="BD338" s="104"/>
      <c r="BE338" s="104"/>
      <c r="BF338" s="83"/>
      <c r="BG338" s="83"/>
      <c r="BH338" s="83"/>
      <c r="BI338" s="83"/>
      <c r="BJ338" s="83"/>
      <c r="BK338" s="83"/>
      <c r="BL338" s="83"/>
      <c r="BM338" s="83"/>
      <c r="BN338" s="83"/>
      <c r="BO338" s="83"/>
      <c r="BP338" s="83"/>
      <c r="BQ338" s="83"/>
      <c r="BR338" s="83"/>
      <c r="BS338" s="83"/>
      <c r="BT338" s="83"/>
      <c r="BU338" s="83"/>
      <c r="BV338" s="83"/>
      <c r="BW338" s="83"/>
      <c r="BX338" s="83"/>
      <c r="BY338" s="83"/>
      <c r="BZ338" s="83"/>
      <c r="CA338" s="83"/>
      <c r="CB338" s="83"/>
      <c r="CC338" s="83"/>
      <c r="CD338" s="83"/>
      <c r="CE338" s="83"/>
      <c r="CF338" s="27"/>
      <c r="CG338" s="27"/>
      <c r="CH338" s="27"/>
    </row>
    <row r="339" spans="2:86" s="38" customFormat="1" ht="13.5" customHeight="1" thickBot="1">
      <c r="C339" s="629"/>
      <c r="D339" s="630"/>
      <c r="E339" s="630"/>
      <c r="F339" s="630"/>
      <c r="G339" s="630"/>
      <c r="H339" s="630"/>
      <c r="I339" s="631"/>
      <c r="J339" s="618"/>
      <c r="K339" s="619"/>
      <c r="L339" s="619"/>
      <c r="M339" s="619"/>
      <c r="N339" s="619"/>
      <c r="O339" s="619"/>
      <c r="P339" s="619"/>
      <c r="Q339" s="619"/>
      <c r="R339" s="619"/>
      <c r="S339" s="619"/>
      <c r="T339" s="619"/>
      <c r="U339" s="619"/>
      <c r="V339" s="619"/>
      <c r="W339" s="619"/>
      <c r="X339" s="619"/>
      <c r="Y339" s="619"/>
      <c r="Z339" s="619"/>
      <c r="AA339" s="619"/>
      <c r="AB339" s="619"/>
      <c r="AC339" s="619"/>
      <c r="AD339" s="619"/>
      <c r="AE339" s="619"/>
      <c r="AF339" s="619"/>
      <c r="AG339" s="619"/>
      <c r="AH339" s="619"/>
      <c r="AI339" s="619"/>
      <c r="AJ339" s="619"/>
      <c r="AK339" s="649"/>
      <c r="AL339" s="650"/>
      <c r="AM339" s="651"/>
      <c r="AN339" s="695"/>
      <c r="AO339" s="696"/>
      <c r="AP339" s="697"/>
      <c r="AS339" s="104"/>
      <c r="AT339" s="104"/>
      <c r="AU339" s="104"/>
      <c r="AV339" s="104"/>
      <c r="AW339" s="104"/>
      <c r="AX339" s="104"/>
      <c r="AY339" s="104"/>
      <c r="AZ339" s="104"/>
      <c r="BA339" s="104"/>
      <c r="BB339" s="104"/>
      <c r="BC339" s="104"/>
      <c r="BD339" s="104"/>
      <c r="BE339" s="104"/>
      <c r="BF339" s="83"/>
      <c r="BG339" s="83"/>
      <c r="BH339" s="83"/>
      <c r="BI339" s="83"/>
      <c r="BJ339" s="83"/>
      <c r="BK339" s="83"/>
      <c r="BL339" s="83"/>
      <c r="BM339" s="83"/>
      <c r="BN339" s="83"/>
      <c r="BO339" s="83"/>
      <c r="BP339" s="83"/>
      <c r="BQ339" s="83"/>
      <c r="BR339" s="83"/>
      <c r="BS339" s="83"/>
      <c r="BT339" s="83"/>
      <c r="BU339" s="83"/>
      <c r="BV339" s="83"/>
      <c r="BW339" s="83"/>
      <c r="BX339" s="83"/>
      <c r="BY339" s="83"/>
      <c r="BZ339" s="83"/>
      <c r="CA339" s="83"/>
      <c r="CB339" s="83"/>
      <c r="CC339" s="83"/>
      <c r="CD339" s="83"/>
      <c r="CE339" s="83"/>
      <c r="CF339" s="27"/>
      <c r="CG339" s="27"/>
      <c r="CH339" s="27"/>
    </row>
    <row r="340" spans="2:86" s="38" customFormat="1" ht="13.5" customHeight="1">
      <c r="C340" s="626" t="s">
        <v>25</v>
      </c>
      <c r="D340" s="627"/>
      <c r="E340" s="627"/>
      <c r="F340" s="627"/>
      <c r="G340" s="627"/>
      <c r="H340" s="627"/>
      <c r="I340" s="628"/>
      <c r="J340" s="616" t="s">
        <v>329</v>
      </c>
      <c r="K340" s="617"/>
      <c r="L340" s="617"/>
      <c r="M340" s="617"/>
      <c r="N340" s="617"/>
      <c r="O340" s="617"/>
      <c r="P340" s="617"/>
      <c r="Q340" s="617"/>
      <c r="R340" s="617"/>
      <c r="S340" s="617"/>
      <c r="T340" s="617"/>
      <c r="U340" s="617"/>
      <c r="V340" s="617"/>
      <c r="W340" s="617"/>
      <c r="X340" s="617"/>
      <c r="Y340" s="617"/>
      <c r="Z340" s="617"/>
      <c r="AA340" s="617"/>
      <c r="AB340" s="617"/>
      <c r="AC340" s="617"/>
      <c r="AD340" s="617"/>
      <c r="AE340" s="617"/>
      <c r="AF340" s="617"/>
      <c r="AG340" s="617"/>
      <c r="AH340" s="617"/>
      <c r="AI340" s="617"/>
      <c r="AJ340" s="617"/>
      <c r="AK340" s="646" t="s">
        <v>280</v>
      </c>
      <c r="AL340" s="647"/>
      <c r="AM340" s="648"/>
      <c r="AN340" s="695"/>
      <c r="AO340" s="696"/>
      <c r="AP340" s="697"/>
      <c r="AS340" s="104"/>
      <c r="AT340" s="104"/>
      <c r="AU340" s="104"/>
      <c r="AV340" s="104"/>
      <c r="AW340" s="104"/>
      <c r="AX340" s="104"/>
      <c r="AY340" s="104"/>
      <c r="AZ340" s="104"/>
      <c r="BA340" s="104"/>
      <c r="BB340" s="104"/>
      <c r="BC340" s="104"/>
      <c r="BD340" s="104"/>
      <c r="BE340" s="104"/>
      <c r="BF340" s="83"/>
      <c r="BG340" s="83"/>
      <c r="BH340" s="83"/>
      <c r="BI340" s="83"/>
      <c r="BJ340" s="83"/>
      <c r="BK340" s="83"/>
      <c r="BL340" s="83"/>
      <c r="BM340" s="83"/>
      <c r="BN340" s="83"/>
      <c r="BO340" s="83"/>
      <c r="BP340" s="83"/>
      <c r="BQ340" s="83"/>
      <c r="BR340" s="83"/>
      <c r="BS340" s="83"/>
      <c r="BT340" s="83"/>
      <c r="BU340" s="83"/>
      <c r="BV340" s="83"/>
      <c r="BW340" s="83"/>
      <c r="BX340" s="83"/>
      <c r="BY340" s="83"/>
      <c r="BZ340" s="83"/>
      <c r="CA340" s="83"/>
      <c r="CB340" s="83"/>
      <c r="CC340" s="83"/>
      <c r="CD340" s="83"/>
      <c r="CE340" s="83"/>
      <c r="CF340" s="27"/>
      <c r="CG340" s="27"/>
      <c r="CH340" s="27"/>
    </row>
    <row r="341" spans="2:86" s="38" customFormat="1" ht="13.5" customHeight="1" thickBot="1">
      <c r="C341" s="629"/>
      <c r="D341" s="630"/>
      <c r="E341" s="630"/>
      <c r="F341" s="630"/>
      <c r="G341" s="630"/>
      <c r="H341" s="630"/>
      <c r="I341" s="631"/>
      <c r="J341" s="618"/>
      <c r="K341" s="619"/>
      <c r="L341" s="619"/>
      <c r="M341" s="619"/>
      <c r="N341" s="619"/>
      <c r="O341" s="619"/>
      <c r="P341" s="619"/>
      <c r="Q341" s="619"/>
      <c r="R341" s="619"/>
      <c r="S341" s="619"/>
      <c r="T341" s="619"/>
      <c r="U341" s="619"/>
      <c r="V341" s="619"/>
      <c r="W341" s="619"/>
      <c r="X341" s="619"/>
      <c r="Y341" s="619"/>
      <c r="Z341" s="619"/>
      <c r="AA341" s="619"/>
      <c r="AB341" s="619"/>
      <c r="AC341" s="619"/>
      <c r="AD341" s="619"/>
      <c r="AE341" s="619"/>
      <c r="AF341" s="619"/>
      <c r="AG341" s="619"/>
      <c r="AH341" s="619"/>
      <c r="AI341" s="619"/>
      <c r="AJ341" s="619"/>
      <c r="AK341" s="652"/>
      <c r="AL341" s="653"/>
      <c r="AM341" s="654"/>
      <c r="AN341" s="698"/>
      <c r="AO341" s="699"/>
      <c r="AP341" s="700"/>
      <c r="AS341" s="104"/>
      <c r="AT341" s="104"/>
      <c r="AU341" s="104"/>
      <c r="AV341" s="104"/>
      <c r="AW341" s="104"/>
      <c r="AX341" s="104"/>
      <c r="AY341" s="104"/>
      <c r="AZ341" s="104"/>
      <c r="BA341" s="104"/>
      <c r="BB341" s="104"/>
      <c r="BC341" s="104"/>
      <c r="BD341" s="104"/>
      <c r="BE341" s="104"/>
      <c r="BF341" s="83"/>
      <c r="BG341" s="83"/>
      <c r="BH341" s="83"/>
      <c r="BI341" s="83"/>
      <c r="BJ341" s="83"/>
      <c r="BK341" s="83"/>
      <c r="BL341" s="83"/>
      <c r="BM341" s="83"/>
      <c r="BN341" s="83"/>
      <c r="BO341" s="83"/>
      <c r="BP341" s="83"/>
      <c r="BQ341" s="83"/>
      <c r="BR341" s="83"/>
      <c r="BS341" s="83"/>
      <c r="BT341" s="83"/>
      <c r="BU341" s="83"/>
      <c r="BV341" s="83"/>
      <c r="BW341" s="83"/>
      <c r="BX341" s="83"/>
      <c r="BY341" s="83"/>
      <c r="BZ341" s="83"/>
      <c r="CA341" s="83"/>
      <c r="CB341" s="83"/>
      <c r="CC341" s="83"/>
      <c r="CD341" s="83"/>
      <c r="CE341" s="83"/>
      <c r="CF341" s="27"/>
      <c r="CG341" s="27"/>
      <c r="CH341" s="27"/>
    </row>
    <row r="342" spans="2:86" s="38" customFormat="1" ht="13.5" customHeight="1">
      <c r="C342" s="20"/>
      <c r="D342" s="20"/>
      <c r="E342" s="20"/>
      <c r="F342" s="20"/>
      <c r="G342" s="20"/>
      <c r="H342" s="20"/>
      <c r="I342" s="50"/>
      <c r="J342" s="50"/>
      <c r="K342" s="50"/>
      <c r="L342" s="50"/>
      <c r="M342" s="50"/>
      <c r="N342" s="50"/>
      <c r="O342" s="237"/>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238" t="s">
        <v>85</v>
      </c>
      <c r="AS342" s="106"/>
      <c r="AT342" s="106"/>
      <c r="AU342" s="106"/>
      <c r="AV342" s="104"/>
      <c r="AW342" s="106"/>
      <c r="AX342" s="106"/>
      <c r="AY342" s="106"/>
      <c r="AZ342" s="106"/>
      <c r="BA342" s="106"/>
      <c r="BB342" s="106"/>
      <c r="BC342" s="106"/>
      <c r="BD342" s="106"/>
      <c r="BE342" s="106"/>
      <c r="BF342" s="83"/>
      <c r="BG342" s="83"/>
      <c r="BH342" s="83"/>
      <c r="BI342" s="83"/>
      <c r="BJ342" s="83"/>
      <c r="BK342" s="83"/>
      <c r="BL342" s="83"/>
      <c r="BM342" s="83"/>
      <c r="BN342" s="83"/>
      <c r="BO342" s="83"/>
      <c r="BP342" s="83"/>
      <c r="BQ342" s="83"/>
      <c r="BR342" s="83"/>
      <c r="BS342" s="83"/>
      <c r="BT342" s="83"/>
      <c r="BU342" s="83"/>
      <c r="BV342" s="83"/>
      <c r="BW342" s="83"/>
      <c r="BX342" s="83"/>
      <c r="BY342" s="83"/>
      <c r="BZ342" s="83"/>
      <c r="CA342" s="83"/>
      <c r="CB342" s="83"/>
      <c r="CC342" s="83"/>
      <c r="CD342" s="83"/>
      <c r="CE342" s="83"/>
      <c r="CF342" s="27"/>
      <c r="CG342" s="27"/>
      <c r="CH342" s="27"/>
    </row>
    <row r="343" spans="2:86" s="38" customFormat="1" ht="13.5" customHeight="1">
      <c r="B343" s="17" t="s">
        <v>87</v>
      </c>
      <c r="C343" s="17"/>
      <c r="D343" s="17"/>
      <c r="E343" s="17"/>
      <c r="F343" s="17"/>
      <c r="G343" s="17"/>
      <c r="H343" s="17"/>
      <c r="I343" s="17"/>
      <c r="J343" s="17"/>
      <c r="K343" s="17"/>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P343" s="50"/>
      <c r="AS343" s="106"/>
      <c r="AT343" s="106"/>
      <c r="AU343" s="106"/>
      <c r="AV343" s="104"/>
      <c r="AW343" s="269"/>
      <c r="AX343" s="269"/>
      <c r="AY343" s="269"/>
      <c r="AZ343" s="269"/>
      <c r="BA343" s="269"/>
      <c r="BB343" s="269"/>
      <c r="BC343" s="269"/>
      <c r="BD343" s="269"/>
      <c r="BE343" s="269"/>
      <c r="BF343" s="269"/>
      <c r="BG343" s="269"/>
      <c r="BH343" s="269"/>
      <c r="BI343" s="269"/>
      <c r="BJ343" s="269"/>
      <c r="BK343" s="269"/>
      <c r="BL343" s="269"/>
      <c r="BM343" s="269"/>
      <c r="BN343" s="269"/>
      <c r="BO343" s="269"/>
      <c r="BP343" s="269"/>
      <c r="BQ343" s="269"/>
      <c r="BR343" s="269"/>
      <c r="BS343" s="269"/>
      <c r="BT343" s="269"/>
      <c r="BU343" s="269"/>
      <c r="BV343" s="269"/>
      <c r="BW343" s="269"/>
      <c r="BX343" s="269"/>
      <c r="BY343" s="269"/>
      <c r="BZ343" s="269"/>
      <c r="CA343" s="269"/>
      <c r="CB343" s="269"/>
      <c r="CC343" s="269"/>
      <c r="CD343" s="269"/>
      <c r="CE343" s="269"/>
      <c r="CG343" s="27"/>
      <c r="CH343" s="27"/>
    </row>
    <row r="344" spans="2:86" s="38" customFormat="1" ht="5.25" customHeight="1" thickBot="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P344" s="50"/>
      <c r="AS344" s="106"/>
      <c r="AT344" s="106"/>
      <c r="AU344" s="106"/>
      <c r="AV344" s="104"/>
      <c r="AW344" s="269"/>
      <c r="AX344" s="269"/>
      <c r="AY344" s="269"/>
      <c r="AZ344" s="269"/>
      <c r="BA344" s="269"/>
      <c r="BB344" s="269"/>
      <c r="BC344" s="269"/>
      <c r="BD344" s="269"/>
      <c r="BE344" s="269"/>
      <c r="BF344" s="269"/>
      <c r="BG344" s="269"/>
      <c r="BH344" s="269"/>
      <c r="BI344" s="269"/>
      <c r="BJ344" s="269"/>
      <c r="BK344" s="269"/>
      <c r="BL344" s="269"/>
      <c r="BM344" s="269"/>
      <c r="BN344" s="269"/>
      <c r="BO344" s="269"/>
      <c r="BP344" s="269"/>
      <c r="BQ344" s="269"/>
      <c r="BR344" s="269"/>
      <c r="BS344" s="269"/>
      <c r="BT344" s="269"/>
      <c r="BU344" s="269"/>
      <c r="BV344" s="269"/>
      <c r="BW344" s="269"/>
      <c r="BX344" s="269"/>
      <c r="BY344" s="269"/>
      <c r="BZ344" s="269"/>
      <c r="CA344" s="269"/>
      <c r="CB344" s="269"/>
      <c r="CC344" s="269"/>
      <c r="CD344" s="269"/>
      <c r="CE344" s="269"/>
      <c r="CG344" s="27"/>
      <c r="CH344" s="27"/>
    </row>
    <row r="345" spans="2:86" s="38" customFormat="1" ht="12.95" customHeight="1">
      <c r="C345" s="626" t="s">
        <v>18</v>
      </c>
      <c r="D345" s="627"/>
      <c r="E345" s="627"/>
      <c r="F345" s="627"/>
      <c r="G345" s="627"/>
      <c r="H345" s="628"/>
      <c r="I345" s="632" t="s">
        <v>330</v>
      </c>
      <c r="J345" s="585"/>
      <c r="K345" s="585"/>
      <c r="L345" s="585"/>
      <c r="M345" s="585"/>
      <c r="N345" s="585"/>
      <c r="O345" s="585"/>
      <c r="P345" s="620" t="s">
        <v>280</v>
      </c>
      <c r="Q345" s="621"/>
      <c r="R345" s="622"/>
      <c r="S345" s="634"/>
      <c r="T345" s="635"/>
      <c r="U345" s="636"/>
      <c r="V345" s="2"/>
      <c r="W345" s="593" t="s">
        <v>89</v>
      </c>
      <c r="X345" s="594"/>
      <c r="Y345" s="594"/>
      <c r="Z345" s="594"/>
      <c r="AA345" s="594"/>
      <c r="AB345" s="640"/>
      <c r="AC345" s="632" t="s">
        <v>330</v>
      </c>
      <c r="AD345" s="585"/>
      <c r="AE345" s="585"/>
      <c r="AF345" s="585"/>
      <c r="AG345" s="585"/>
      <c r="AH345" s="585"/>
      <c r="AI345" s="585"/>
      <c r="AJ345" s="620" t="s">
        <v>280</v>
      </c>
      <c r="AK345" s="621"/>
      <c r="AL345" s="622"/>
      <c r="AM345" s="634"/>
      <c r="AN345" s="635"/>
      <c r="AO345" s="636"/>
      <c r="AP345" s="84"/>
      <c r="AQ345" s="84"/>
      <c r="AR345" s="84"/>
      <c r="AS345" s="108"/>
      <c r="AT345" s="108"/>
      <c r="AU345" s="108"/>
      <c r="AV345" s="108"/>
      <c r="AW345" s="269"/>
      <c r="AX345" s="269"/>
      <c r="AY345" s="269"/>
      <c r="AZ345" s="269"/>
      <c r="BA345" s="269"/>
      <c r="BB345" s="269"/>
      <c r="BC345" s="269"/>
      <c r="BD345" s="269"/>
      <c r="BE345" s="269"/>
      <c r="BF345" s="269"/>
      <c r="BG345" s="269"/>
      <c r="BH345" s="269"/>
      <c r="BI345" s="269"/>
      <c r="BJ345" s="269"/>
      <c r="BK345" s="269"/>
      <c r="BL345" s="269"/>
      <c r="BM345" s="269"/>
      <c r="BN345" s="269"/>
      <c r="BO345" s="269"/>
      <c r="BP345" s="269"/>
      <c r="BQ345" s="269"/>
      <c r="BR345" s="269"/>
      <c r="BS345" s="269"/>
      <c r="BT345" s="269"/>
      <c r="BU345" s="269"/>
      <c r="BV345" s="269"/>
      <c r="BW345" s="269"/>
      <c r="BX345" s="269"/>
      <c r="BY345" s="269"/>
      <c r="BZ345" s="269"/>
      <c r="CA345" s="269"/>
      <c r="CB345" s="269"/>
      <c r="CC345" s="269"/>
      <c r="CD345" s="269"/>
      <c r="CE345" s="269"/>
      <c r="CG345" s="27"/>
      <c r="CH345" s="27"/>
    </row>
    <row r="346" spans="2:86" s="38" customFormat="1" ht="12.95" customHeight="1" thickBot="1">
      <c r="C346" s="629"/>
      <c r="D346" s="630"/>
      <c r="E346" s="630"/>
      <c r="F346" s="630"/>
      <c r="G346" s="630"/>
      <c r="H346" s="631"/>
      <c r="I346" s="633"/>
      <c r="J346" s="586"/>
      <c r="K346" s="586"/>
      <c r="L346" s="586"/>
      <c r="M346" s="586"/>
      <c r="N346" s="586"/>
      <c r="O346" s="586"/>
      <c r="P346" s="623"/>
      <c r="Q346" s="624"/>
      <c r="R346" s="625"/>
      <c r="S346" s="637"/>
      <c r="T346" s="638"/>
      <c r="U346" s="639"/>
      <c r="V346" s="2"/>
      <c r="W346" s="597"/>
      <c r="X346" s="598"/>
      <c r="Y346" s="598"/>
      <c r="Z346" s="598"/>
      <c r="AA346" s="598"/>
      <c r="AB346" s="641"/>
      <c r="AC346" s="633"/>
      <c r="AD346" s="586"/>
      <c r="AE346" s="586"/>
      <c r="AF346" s="586"/>
      <c r="AG346" s="586"/>
      <c r="AH346" s="586"/>
      <c r="AI346" s="586"/>
      <c r="AJ346" s="623"/>
      <c r="AK346" s="624"/>
      <c r="AL346" s="625"/>
      <c r="AM346" s="637"/>
      <c r="AN346" s="638"/>
      <c r="AO346" s="639"/>
      <c r="AP346" s="84"/>
      <c r="AQ346" s="84"/>
      <c r="AR346" s="84"/>
      <c r="AS346" s="108"/>
      <c r="AT346" s="108"/>
      <c r="AU346" s="108"/>
      <c r="AV346" s="108"/>
      <c r="AW346" s="269"/>
      <c r="AX346" s="269"/>
      <c r="AY346" s="269"/>
      <c r="AZ346" s="269"/>
      <c r="BA346" s="269"/>
      <c r="BB346" s="269"/>
      <c r="BC346" s="269"/>
      <c r="BD346" s="269"/>
      <c r="BE346" s="269"/>
      <c r="BF346" s="269"/>
      <c r="BG346" s="269"/>
      <c r="BH346" s="269"/>
      <c r="BI346" s="269"/>
      <c r="BJ346" s="269"/>
      <c r="BK346" s="269"/>
      <c r="BL346" s="269"/>
      <c r="BM346" s="269"/>
      <c r="BN346" s="269"/>
      <c r="BO346" s="269"/>
      <c r="BP346" s="269"/>
      <c r="BQ346" s="269"/>
      <c r="BR346" s="269"/>
      <c r="BS346" s="269"/>
      <c r="BT346" s="269"/>
      <c r="BU346" s="269"/>
      <c r="BV346" s="269"/>
      <c r="BW346" s="269"/>
      <c r="BX346" s="269"/>
      <c r="BY346" s="269"/>
      <c r="BZ346" s="269"/>
      <c r="CA346" s="269"/>
      <c r="CB346" s="269"/>
      <c r="CC346" s="269"/>
      <c r="CD346" s="269"/>
      <c r="CE346" s="269"/>
      <c r="CG346" s="27"/>
      <c r="CH346" s="27"/>
    </row>
    <row r="347" spans="2:86" s="38" customFormat="1" ht="12.95" customHeight="1">
      <c r="C347" s="626" t="s">
        <v>22</v>
      </c>
      <c r="D347" s="627"/>
      <c r="E347" s="627"/>
      <c r="F347" s="627"/>
      <c r="G347" s="627"/>
      <c r="H347" s="628"/>
      <c r="I347" s="632" t="s">
        <v>615</v>
      </c>
      <c r="J347" s="585"/>
      <c r="K347" s="585"/>
      <c r="L347" s="585"/>
      <c r="M347" s="585"/>
      <c r="N347" s="585"/>
      <c r="O347" s="585"/>
      <c r="P347" s="620" t="s">
        <v>280</v>
      </c>
      <c r="Q347" s="621"/>
      <c r="R347" s="622"/>
      <c r="S347" s="634"/>
      <c r="T347" s="635"/>
      <c r="U347" s="636"/>
      <c r="V347" s="2"/>
      <c r="W347" s="593" t="s">
        <v>41</v>
      </c>
      <c r="X347" s="594"/>
      <c r="Y347" s="594"/>
      <c r="Z347" s="594"/>
      <c r="AA347" s="594"/>
      <c r="AB347" s="640"/>
      <c r="AC347" s="632" t="s">
        <v>615</v>
      </c>
      <c r="AD347" s="585"/>
      <c r="AE347" s="585"/>
      <c r="AF347" s="585"/>
      <c r="AG347" s="585"/>
      <c r="AH347" s="585"/>
      <c r="AI347" s="585"/>
      <c r="AJ347" s="620" t="s">
        <v>280</v>
      </c>
      <c r="AK347" s="621"/>
      <c r="AL347" s="622"/>
      <c r="AM347" s="634"/>
      <c r="AN347" s="635"/>
      <c r="AO347" s="636"/>
      <c r="AP347" s="104"/>
      <c r="AQ347" s="104"/>
      <c r="AR347" s="104"/>
      <c r="AS347" s="104"/>
      <c r="AT347" s="104"/>
      <c r="AU347" s="104"/>
      <c r="AV347" s="104"/>
      <c r="AW347" s="269"/>
      <c r="AX347" s="269"/>
      <c r="AY347" s="269"/>
      <c r="AZ347" s="269"/>
      <c r="BA347" s="269"/>
      <c r="BB347" s="269"/>
      <c r="BC347" s="269"/>
      <c r="BD347" s="269"/>
      <c r="BE347" s="269"/>
      <c r="BF347" s="269"/>
      <c r="BG347" s="269"/>
      <c r="BH347" s="269"/>
      <c r="BI347" s="269"/>
      <c r="BJ347" s="269"/>
      <c r="BK347" s="269"/>
      <c r="BL347" s="269"/>
      <c r="BM347" s="269"/>
      <c r="BN347" s="269"/>
      <c r="BO347" s="269"/>
      <c r="BP347" s="269"/>
      <c r="BQ347" s="269"/>
      <c r="BR347" s="269"/>
      <c r="BS347" s="269"/>
      <c r="BT347" s="269"/>
      <c r="BU347" s="269"/>
      <c r="BV347" s="269"/>
      <c r="BW347" s="269"/>
      <c r="BX347" s="269"/>
      <c r="BY347" s="269"/>
      <c r="BZ347" s="269"/>
      <c r="CA347" s="269"/>
      <c r="CB347" s="269"/>
      <c r="CC347" s="269"/>
      <c r="CD347" s="269"/>
      <c r="CE347" s="269"/>
      <c r="CG347" s="27"/>
      <c r="CH347" s="27"/>
    </row>
    <row r="348" spans="2:86" s="38" customFormat="1" ht="12.95" customHeight="1" thickBot="1">
      <c r="C348" s="629"/>
      <c r="D348" s="630"/>
      <c r="E348" s="630"/>
      <c r="F348" s="630"/>
      <c r="G348" s="630"/>
      <c r="H348" s="631"/>
      <c r="I348" s="633"/>
      <c r="J348" s="586"/>
      <c r="K348" s="586"/>
      <c r="L348" s="586"/>
      <c r="M348" s="586"/>
      <c r="N348" s="586"/>
      <c r="O348" s="586"/>
      <c r="P348" s="623"/>
      <c r="Q348" s="624"/>
      <c r="R348" s="625"/>
      <c r="S348" s="637"/>
      <c r="T348" s="638"/>
      <c r="U348" s="639"/>
      <c r="V348" s="2"/>
      <c r="W348" s="597"/>
      <c r="X348" s="598"/>
      <c r="Y348" s="598"/>
      <c r="Z348" s="598"/>
      <c r="AA348" s="598"/>
      <c r="AB348" s="641"/>
      <c r="AC348" s="633"/>
      <c r="AD348" s="586"/>
      <c r="AE348" s="586"/>
      <c r="AF348" s="586"/>
      <c r="AG348" s="586"/>
      <c r="AH348" s="586"/>
      <c r="AI348" s="586"/>
      <c r="AJ348" s="623"/>
      <c r="AK348" s="624"/>
      <c r="AL348" s="625"/>
      <c r="AM348" s="637"/>
      <c r="AN348" s="638"/>
      <c r="AO348" s="639"/>
      <c r="AP348" s="104"/>
      <c r="AQ348" s="104"/>
      <c r="AR348" s="104"/>
      <c r="AS348" s="104"/>
      <c r="AT348" s="104"/>
      <c r="AU348" s="104"/>
      <c r="AV348" s="104"/>
      <c r="AW348" s="269"/>
      <c r="AX348" s="269"/>
      <c r="AY348" s="269"/>
      <c r="AZ348" s="269"/>
      <c r="BA348" s="269"/>
      <c r="BB348" s="269"/>
      <c r="BC348" s="269"/>
      <c r="BD348" s="269"/>
      <c r="BE348" s="269"/>
      <c r="BF348" s="269"/>
      <c r="BG348" s="269"/>
      <c r="BH348" s="269"/>
      <c r="BI348" s="269"/>
      <c r="BJ348" s="269"/>
      <c r="BK348" s="269"/>
      <c r="BL348" s="269"/>
      <c r="BM348" s="269"/>
      <c r="BN348" s="269"/>
      <c r="BO348" s="269"/>
      <c r="BP348" s="269"/>
      <c r="BQ348" s="269"/>
      <c r="BR348" s="269"/>
      <c r="BS348" s="269"/>
      <c r="BT348" s="269"/>
      <c r="BU348" s="269"/>
      <c r="BV348" s="269"/>
      <c r="BW348" s="269"/>
      <c r="BX348" s="269"/>
      <c r="BY348" s="269"/>
      <c r="BZ348" s="269"/>
      <c r="CA348" s="269"/>
      <c r="CB348" s="269"/>
      <c r="CC348" s="269"/>
      <c r="CD348" s="269"/>
      <c r="CE348" s="269"/>
      <c r="CG348" s="27"/>
      <c r="CH348" s="27"/>
    </row>
    <row r="349" spans="2:86" s="38" customFormat="1" ht="12.95" customHeight="1">
      <c r="C349" s="626" t="s">
        <v>19</v>
      </c>
      <c r="D349" s="627"/>
      <c r="E349" s="627"/>
      <c r="F349" s="627"/>
      <c r="G349" s="627"/>
      <c r="H349" s="628"/>
      <c r="I349" s="632" t="s">
        <v>615</v>
      </c>
      <c r="J349" s="585"/>
      <c r="K349" s="585"/>
      <c r="L349" s="585"/>
      <c r="M349" s="585"/>
      <c r="N349" s="585"/>
      <c r="O349" s="585"/>
      <c r="P349" s="620" t="s">
        <v>280</v>
      </c>
      <c r="Q349" s="621"/>
      <c r="R349" s="622"/>
      <c r="S349" s="634"/>
      <c r="T349" s="635"/>
      <c r="U349" s="636"/>
      <c r="V349" s="2"/>
      <c r="W349" s="593" t="s">
        <v>42</v>
      </c>
      <c r="X349" s="594"/>
      <c r="Y349" s="594"/>
      <c r="Z349" s="594"/>
      <c r="AA349" s="594"/>
      <c r="AB349" s="640"/>
      <c r="AC349" s="632" t="s">
        <v>615</v>
      </c>
      <c r="AD349" s="585"/>
      <c r="AE349" s="585"/>
      <c r="AF349" s="585"/>
      <c r="AG349" s="585"/>
      <c r="AH349" s="585"/>
      <c r="AI349" s="585"/>
      <c r="AJ349" s="620" t="s">
        <v>280</v>
      </c>
      <c r="AK349" s="621"/>
      <c r="AL349" s="622"/>
      <c r="AM349" s="634"/>
      <c r="AN349" s="635"/>
      <c r="AO349" s="636"/>
      <c r="AP349" s="104"/>
      <c r="AQ349" s="104"/>
      <c r="AR349" s="104"/>
      <c r="AS349" s="104"/>
      <c r="AT349" s="104"/>
      <c r="AU349" s="104"/>
      <c r="AV349" s="104"/>
      <c r="AW349" s="269"/>
      <c r="AX349" s="269"/>
      <c r="AY349" s="269"/>
      <c r="AZ349" s="269"/>
      <c r="BA349" s="269"/>
      <c r="BB349" s="269"/>
      <c r="BC349" s="269"/>
      <c r="BD349" s="269"/>
      <c r="BE349" s="269"/>
      <c r="BF349" s="269"/>
      <c r="BG349" s="269"/>
      <c r="BH349" s="269"/>
      <c r="BI349" s="269"/>
      <c r="BJ349" s="269"/>
      <c r="BK349" s="269"/>
      <c r="BL349" s="269"/>
      <c r="BM349" s="269"/>
      <c r="BN349" s="269"/>
      <c r="BO349" s="269"/>
      <c r="BP349" s="269"/>
      <c r="BQ349" s="269"/>
      <c r="BR349" s="269"/>
      <c r="BS349" s="269"/>
      <c r="BT349" s="269"/>
      <c r="BU349" s="269"/>
      <c r="BV349" s="269"/>
      <c r="BW349" s="269"/>
      <c r="BX349" s="269"/>
      <c r="BY349" s="269"/>
      <c r="BZ349" s="269"/>
      <c r="CA349" s="269"/>
      <c r="CB349" s="269"/>
      <c r="CC349" s="269"/>
      <c r="CD349" s="269"/>
      <c r="CE349" s="269"/>
      <c r="CG349" s="27"/>
      <c r="CH349" s="27"/>
    </row>
    <row r="350" spans="2:86" s="38" customFormat="1" ht="12.95" customHeight="1" thickBot="1">
      <c r="C350" s="643"/>
      <c r="D350" s="644"/>
      <c r="E350" s="644"/>
      <c r="F350" s="644"/>
      <c r="G350" s="644"/>
      <c r="H350" s="645"/>
      <c r="I350" s="633"/>
      <c r="J350" s="586"/>
      <c r="K350" s="586"/>
      <c r="L350" s="586"/>
      <c r="M350" s="586"/>
      <c r="N350" s="586"/>
      <c r="O350" s="586"/>
      <c r="P350" s="623"/>
      <c r="Q350" s="624"/>
      <c r="R350" s="625"/>
      <c r="S350" s="637"/>
      <c r="T350" s="638"/>
      <c r="U350" s="639"/>
      <c r="V350" s="2"/>
      <c r="W350" s="597"/>
      <c r="X350" s="598"/>
      <c r="Y350" s="598"/>
      <c r="Z350" s="598"/>
      <c r="AA350" s="598"/>
      <c r="AB350" s="641"/>
      <c r="AC350" s="633"/>
      <c r="AD350" s="586"/>
      <c r="AE350" s="586"/>
      <c r="AF350" s="586"/>
      <c r="AG350" s="586"/>
      <c r="AH350" s="586"/>
      <c r="AI350" s="586"/>
      <c r="AJ350" s="623"/>
      <c r="AK350" s="624"/>
      <c r="AL350" s="625"/>
      <c r="AM350" s="637"/>
      <c r="AN350" s="638"/>
      <c r="AO350" s="639"/>
      <c r="AP350" s="104"/>
      <c r="AQ350" s="104"/>
      <c r="AR350" s="104"/>
      <c r="AS350" s="104"/>
      <c r="AT350" s="104"/>
      <c r="AU350" s="104"/>
      <c r="AV350" s="104"/>
      <c r="AW350" s="269"/>
      <c r="AX350" s="269"/>
      <c r="AY350" s="269"/>
      <c r="AZ350" s="269"/>
      <c r="BA350" s="269"/>
      <c r="BB350" s="269"/>
      <c r="BC350" s="269"/>
      <c r="BD350" s="269"/>
      <c r="BE350" s="269"/>
      <c r="BF350" s="269"/>
      <c r="BG350" s="269"/>
      <c r="BH350" s="269"/>
      <c r="BI350" s="269"/>
      <c r="BJ350" s="269"/>
      <c r="BK350" s="269"/>
      <c r="BL350" s="269"/>
      <c r="BM350" s="269"/>
      <c r="BN350" s="269"/>
      <c r="BO350" s="269"/>
      <c r="BP350" s="269"/>
      <c r="BQ350" s="269"/>
      <c r="BR350" s="269"/>
      <c r="BS350" s="269"/>
      <c r="BT350" s="269"/>
      <c r="BU350" s="269"/>
      <c r="BV350" s="269"/>
      <c r="BW350" s="269"/>
      <c r="BX350" s="269"/>
      <c r="BY350" s="269"/>
      <c r="BZ350" s="269"/>
      <c r="CA350" s="269"/>
      <c r="CB350" s="269"/>
      <c r="CC350" s="269"/>
      <c r="CD350" s="269"/>
      <c r="CE350" s="269"/>
      <c r="CG350" s="27"/>
      <c r="CH350" s="27"/>
    </row>
    <row r="351" spans="2:86" s="38" customFormat="1" ht="12.95" customHeight="1">
      <c r="C351" s="626" t="s">
        <v>23</v>
      </c>
      <c r="D351" s="627"/>
      <c r="E351" s="627"/>
      <c r="F351" s="627"/>
      <c r="G351" s="627"/>
      <c r="H351" s="628"/>
      <c r="I351" s="632" t="s">
        <v>615</v>
      </c>
      <c r="J351" s="585"/>
      <c r="K351" s="585"/>
      <c r="L351" s="585"/>
      <c r="M351" s="585"/>
      <c r="N351" s="585"/>
      <c r="O351" s="585"/>
      <c r="P351" s="620" t="s">
        <v>280</v>
      </c>
      <c r="Q351" s="621"/>
      <c r="R351" s="622"/>
      <c r="S351" s="634"/>
      <c r="T351" s="635"/>
      <c r="U351" s="636"/>
      <c r="V351" s="2"/>
      <c r="W351" s="593" t="s">
        <v>101</v>
      </c>
      <c r="X351" s="594"/>
      <c r="Y351" s="594"/>
      <c r="Z351" s="594"/>
      <c r="AA351" s="594"/>
      <c r="AB351" s="640"/>
      <c r="AC351" s="632" t="s">
        <v>615</v>
      </c>
      <c r="AD351" s="585"/>
      <c r="AE351" s="585"/>
      <c r="AF351" s="585"/>
      <c r="AG351" s="585"/>
      <c r="AH351" s="585"/>
      <c r="AI351" s="585"/>
      <c r="AJ351" s="620" t="s">
        <v>280</v>
      </c>
      <c r="AK351" s="621"/>
      <c r="AL351" s="622"/>
      <c r="AM351" s="634"/>
      <c r="AN351" s="635"/>
      <c r="AO351" s="636"/>
      <c r="AP351" s="104"/>
      <c r="AQ351" s="104"/>
      <c r="AR351" s="104"/>
      <c r="AS351" s="104"/>
      <c r="AT351" s="104"/>
      <c r="AU351" s="104"/>
      <c r="AV351" s="104"/>
      <c r="AW351" s="269"/>
      <c r="AX351" s="269"/>
      <c r="AY351" s="269"/>
      <c r="AZ351" s="269"/>
      <c r="BA351" s="269"/>
      <c r="BB351" s="269"/>
      <c r="BC351" s="269"/>
      <c r="BD351" s="269"/>
      <c r="BE351" s="269"/>
      <c r="BF351" s="269"/>
      <c r="BG351" s="269"/>
      <c r="BH351" s="269"/>
      <c r="BI351" s="269"/>
      <c r="BJ351" s="269"/>
      <c r="BK351" s="269"/>
      <c r="BL351" s="269"/>
      <c r="BM351" s="269"/>
      <c r="BN351" s="269"/>
      <c r="BO351" s="269"/>
      <c r="BP351" s="269"/>
      <c r="BQ351" s="269"/>
      <c r="BR351" s="269"/>
      <c r="BS351" s="269"/>
      <c r="BT351" s="269"/>
      <c r="BU351" s="269"/>
      <c r="BV351" s="269"/>
      <c r="BW351" s="269"/>
      <c r="BX351" s="269"/>
      <c r="BY351" s="269"/>
      <c r="BZ351" s="269"/>
      <c r="CA351" s="269"/>
      <c r="CB351" s="269"/>
      <c r="CC351" s="269"/>
      <c r="CD351" s="269"/>
      <c r="CE351" s="269"/>
      <c r="CG351" s="27"/>
      <c r="CH351" s="27"/>
    </row>
    <row r="352" spans="2:86" s="38" customFormat="1" ht="12.95" customHeight="1" thickBot="1">
      <c r="C352" s="629"/>
      <c r="D352" s="630"/>
      <c r="E352" s="630"/>
      <c r="F352" s="630"/>
      <c r="G352" s="630"/>
      <c r="H352" s="631"/>
      <c r="I352" s="633"/>
      <c r="J352" s="586"/>
      <c r="K352" s="586"/>
      <c r="L352" s="586"/>
      <c r="M352" s="586"/>
      <c r="N352" s="586"/>
      <c r="O352" s="586"/>
      <c r="P352" s="623"/>
      <c r="Q352" s="624"/>
      <c r="R352" s="625"/>
      <c r="S352" s="637"/>
      <c r="T352" s="638"/>
      <c r="U352" s="639"/>
      <c r="V352" s="2"/>
      <c r="W352" s="597"/>
      <c r="X352" s="598"/>
      <c r="Y352" s="598"/>
      <c r="Z352" s="598"/>
      <c r="AA352" s="598"/>
      <c r="AB352" s="641"/>
      <c r="AC352" s="633"/>
      <c r="AD352" s="586"/>
      <c r="AE352" s="586"/>
      <c r="AF352" s="586"/>
      <c r="AG352" s="586"/>
      <c r="AH352" s="586"/>
      <c r="AI352" s="586"/>
      <c r="AJ352" s="623"/>
      <c r="AK352" s="624"/>
      <c r="AL352" s="625"/>
      <c r="AM352" s="637"/>
      <c r="AN352" s="638"/>
      <c r="AO352" s="639"/>
      <c r="AP352" s="104"/>
      <c r="AQ352" s="104"/>
      <c r="AR352" s="104"/>
      <c r="AS352" s="104"/>
      <c r="AT352" s="104"/>
      <c r="AU352" s="104"/>
      <c r="AV352" s="104"/>
      <c r="AW352" s="269"/>
      <c r="AX352" s="269"/>
      <c r="AY352" s="269"/>
      <c r="AZ352" s="269"/>
      <c r="BA352" s="269"/>
      <c r="BB352" s="269"/>
      <c r="BC352" s="269"/>
      <c r="BD352" s="269"/>
      <c r="BE352" s="269"/>
      <c r="BF352" s="269"/>
      <c r="BG352" s="269"/>
      <c r="BH352" s="269"/>
      <c r="BI352" s="269"/>
      <c r="BJ352" s="269"/>
      <c r="BK352" s="269"/>
      <c r="BL352" s="269"/>
      <c r="BM352" s="269"/>
      <c r="BN352" s="269"/>
      <c r="BO352" s="269"/>
      <c r="BP352" s="269"/>
      <c r="BQ352" s="269"/>
      <c r="BR352" s="269"/>
      <c r="BS352" s="269"/>
      <c r="BT352" s="269"/>
      <c r="BU352" s="269"/>
      <c r="BV352" s="269"/>
      <c r="BW352" s="269"/>
      <c r="BX352" s="269"/>
      <c r="BY352" s="269"/>
      <c r="BZ352" s="269"/>
      <c r="CA352" s="269"/>
      <c r="CB352" s="269"/>
      <c r="CC352" s="269"/>
      <c r="CD352" s="269"/>
      <c r="CE352" s="269"/>
      <c r="CG352" s="27"/>
      <c r="CH352" s="27"/>
    </row>
    <row r="353" spans="1:86" s="38" customFormat="1" ht="12.95" customHeight="1">
      <c r="C353" s="626" t="s">
        <v>20</v>
      </c>
      <c r="D353" s="627"/>
      <c r="E353" s="627"/>
      <c r="F353" s="627"/>
      <c r="G353" s="627"/>
      <c r="H353" s="628"/>
      <c r="I353" s="632" t="s">
        <v>615</v>
      </c>
      <c r="J353" s="585"/>
      <c r="K353" s="585"/>
      <c r="L353" s="585"/>
      <c r="M353" s="585"/>
      <c r="N353" s="585"/>
      <c r="O353" s="585"/>
      <c r="P353" s="620" t="s">
        <v>280</v>
      </c>
      <c r="Q353" s="621"/>
      <c r="R353" s="622"/>
      <c r="S353" s="634"/>
      <c r="T353" s="635"/>
      <c r="U353" s="636"/>
      <c r="W353" s="626" t="s">
        <v>40</v>
      </c>
      <c r="X353" s="627"/>
      <c r="Y353" s="627"/>
      <c r="Z353" s="627"/>
      <c r="AA353" s="627"/>
      <c r="AB353" s="628"/>
      <c r="AC353" s="632" t="s">
        <v>615</v>
      </c>
      <c r="AD353" s="585"/>
      <c r="AE353" s="585"/>
      <c r="AF353" s="585"/>
      <c r="AG353" s="585"/>
      <c r="AH353" s="585"/>
      <c r="AI353" s="585"/>
      <c r="AJ353" s="620" t="s">
        <v>280</v>
      </c>
      <c r="AK353" s="621"/>
      <c r="AL353" s="622"/>
      <c r="AM353" s="634"/>
      <c r="AN353" s="635"/>
      <c r="AO353" s="636"/>
      <c r="AP353" s="104"/>
      <c r="AQ353" s="104"/>
      <c r="AR353" s="104"/>
      <c r="AS353" s="104"/>
      <c r="AT353" s="104"/>
      <c r="AU353" s="104"/>
      <c r="AV353" s="104"/>
      <c r="AW353" s="269"/>
      <c r="AX353" s="269"/>
      <c r="AY353" s="269"/>
      <c r="AZ353" s="269"/>
      <c r="BA353" s="269"/>
      <c r="BB353" s="269"/>
      <c r="BC353" s="269"/>
      <c r="BD353" s="269"/>
      <c r="BE353" s="269"/>
      <c r="BF353" s="269"/>
      <c r="BG353" s="269"/>
      <c r="BH353" s="269"/>
      <c r="BI353" s="269"/>
      <c r="BJ353" s="269"/>
      <c r="BK353" s="269"/>
      <c r="BL353" s="269"/>
      <c r="BM353" s="269"/>
      <c r="BN353" s="269"/>
      <c r="BO353" s="269"/>
      <c r="BP353" s="269"/>
      <c r="BQ353" s="269"/>
      <c r="BR353" s="269"/>
      <c r="BS353" s="269"/>
      <c r="BT353" s="269"/>
      <c r="BU353" s="269"/>
      <c r="BV353" s="269"/>
      <c r="BW353" s="269"/>
      <c r="BX353" s="269"/>
      <c r="BY353" s="269"/>
      <c r="BZ353" s="269"/>
      <c r="CA353" s="269"/>
      <c r="CB353" s="269"/>
      <c r="CC353" s="269"/>
      <c r="CD353" s="269"/>
      <c r="CE353" s="269"/>
      <c r="CG353" s="27"/>
      <c r="CH353" s="27"/>
    </row>
    <row r="354" spans="1:86" s="38" customFormat="1" ht="12.95" customHeight="1" thickBot="1">
      <c r="C354" s="629"/>
      <c r="D354" s="630"/>
      <c r="E354" s="630"/>
      <c r="F354" s="630"/>
      <c r="G354" s="630"/>
      <c r="H354" s="631"/>
      <c r="I354" s="633"/>
      <c r="J354" s="586"/>
      <c r="K354" s="586"/>
      <c r="L354" s="586"/>
      <c r="M354" s="586"/>
      <c r="N354" s="586"/>
      <c r="O354" s="586"/>
      <c r="P354" s="623"/>
      <c r="Q354" s="624"/>
      <c r="R354" s="625"/>
      <c r="S354" s="637"/>
      <c r="T354" s="638"/>
      <c r="U354" s="639"/>
      <c r="W354" s="629"/>
      <c r="X354" s="630"/>
      <c r="Y354" s="630"/>
      <c r="Z354" s="630"/>
      <c r="AA354" s="630"/>
      <c r="AB354" s="631"/>
      <c r="AC354" s="633"/>
      <c r="AD354" s="586"/>
      <c r="AE354" s="586"/>
      <c r="AF354" s="586"/>
      <c r="AG354" s="586"/>
      <c r="AH354" s="586"/>
      <c r="AI354" s="586"/>
      <c r="AJ354" s="623"/>
      <c r="AK354" s="624"/>
      <c r="AL354" s="625"/>
      <c r="AM354" s="637"/>
      <c r="AN354" s="638"/>
      <c r="AO354" s="639"/>
      <c r="AP354" s="104"/>
      <c r="AQ354" s="104"/>
      <c r="AR354" s="104"/>
      <c r="AS354" s="104"/>
      <c r="AT354" s="104"/>
      <c r="AU354" s="104"/>
      <c r="AV354" s="104"/>
      <c r="AW354" s="269"/>
      <c r="AX354" s="269"/>
      <c r="AY354" s="269"/>
      <c r="AZ354" s="269"/>
      <c r="BA354" s="269"/>
      <c r="BB354" s="269"/>
      <c r="BC354" s="269"/>
      <c r="BD354" s="269"/>
      <c r="BE354" s="269"/>
      <c r="BF354" s="269"/>
      <c r="BG354" s="269"/>
      <c r="BH354" s="269"/>
      <c r="BI354" s="269"/>
      <c r="BJ354" s="269"/>
      <c r="BK354" s="269"/>
      <c r="BL354" s="269"/>
      <c r="BM354" s="269"/>
      <c r="BN354" s="269"/>
      <c r="BO354" s="269"/>
      <c r="BP354" s="269"/>
      <c r="BQ354" s="269"/>
      <c r="BR354" s="269"/>
      <c r="BS354" s="269"/>
      <c r="BT354" s="269"/>
      <c r="BU354" s="269"/>
      <c r="BV354" s="269"/>
      <c r="BW354" s="269"/>
      <c r="BX354" s="269"/>
      <c r="BY354" s="269"/>
      <c r="BZ354" s="269"/>
      <c r="CA354" s="269"/>
      <c r="CB354" s="269"/>
      <c r="CC354" s="269"/>
      <c r="CD354" s="269"/>
      <c r="CE354" s="269"/>
      <c r="CG354" s="27"/>
      <c r="CH354" s="27"/>
    </row>
    <row r="355" spans="1:86" s="38" customFormat="1" ht="9" customHeight="1">
      <c r="AP355" s="104"/>
      <c r="AQ355" s="104"/>
      <c r="AR355" s="104"/>
      <c r="AS355" s="104"/>
      <c r="AT355" s="104"/>
      <c r="AU355" s="104"/>
      <c r="AV355" s="104"/>
      <c r="AW355" s="269"/>
      <c r="AX355" s="269"/>
      <c r="AY355" s="269"/>
      <c r="AZ355" s="269"/>
      <c r="BA355" s="269"/>
      <c r="BB355" s="269"/>
      <c r="BC355" s="269"/>
      <c r="BD355" s="269"/>
      <c r="BE355" s="269"/>
      <c r="BF355" s="269"/>
      <c r="BG355" s="269"/>
      <c r="BH355" s="269"/>
      <c r="BI355" s="269"/>
      <c r="BJ355" s="269"/>
      <c r="BK355" s="269"/>
      <c r="BL355" s="269"/>
      <c r="BM355" s="269"/>
      <c r="BN355" s="269"/>
      <c r="BO355" s="269"/>
      <c r="BP355" s="269"/>
      <c r="BQ355" s="269"/>
      <c r="BR355" s="269"/>
      <c r="BS355" s="269"/>
      <c r="BT355" s="269"/>
      <c r="BU355" s="269"/>
      <c r="BV355" s="269"/>
      <c r="BW355" s="269"/>
      <c r="BX355" s="269"/>
      <c r="BY355" s="269"/>
      <c r="BZ355" s="269"/>
      <c r="CA355" s="269"/>
      <c r="CB355" s="269"/>
      <c r="CC355" s="269"/>
      <c r="CD355" s="269"/>
      <c r="CE355" s="269"/>
      <c r="CG355" s="27"/>
      <c r="CH355" s="27"/>
    </row>
    <row r="356" spans="1:86" s="38" customFormat="1" ht="13.5" customHeight="1">
      <c r="B356" s="2" t="s">
        <v>117</v>
      </c>
      <c r="C356" s="159"/>
      <c r="D356" s="159"/>
      <c r="E356" s="159"/>
      <c r="F356" s="159"/>
      <c r="G356" s="159"/>
      <c r="H356" s="159"/>
      <c r="I356" s="156"/>
      <c r="J356" s="156"/>
      <c r="K356" s="256"/>
      <c r="L356" s="256"/>
      <c r="M356" s="256"/>
      <c r="N356" s="256"/>
      <c r="O356" s="256"/>
      <c r="P356" s="256"/>
      <c r="Q356" s="256"/>
      <c r="R356" s="256"/>
      <c r="S356" s="256"/>
      <c r="T356" s="156"/>
      <c r="U356" s="256"/>
      <c r="V356" s="256"/>
      <c r="W356" s="256"/>
      <c r="X356" s="256"/>
      <c r="Y356" s="256"/>
      <c r="Z356" s="256"/>
      <c r="AA356" s="256"/>
      <c r="AB356" s="256"/>
      <c r="AC356" s="256"/>
      <c r="AD356" s="256"/>
      <c r="AE356" s="256"/>
      <c r="AF356" s="156"/>
      <c r="AG356" s="256"/>
      <c r="AH356" s="256"/>
      <c r="AI356" s="256"/>
      <c r="AJ356" s="256"/>
      <c r="AK356" s="256"/>
      <c r="AL356" s="256"/>
      <c r="AM356" s="256"/>
      <c r="AN356" s="256"/>
      <c r="AO356" s="256"/>
      <c r="AP356" s="104"/>
      <c r="AQ356" s="104"/>
      <c r="AR356" s="104"/>
      <c r="AS356" s="104"/>
      <c r="AT356" s="104"/>
      <c r="AU356" s="104"/>
      <c r="AV356" s="104"/>
      <c r="AW356" s="269"/>
      <c r="AX356" s="269"/>
      <c r="AY356" s="269"/>
      <c r="AZ356" s="269"/>
      <c r="BA356" s="269"/>
      <c r="BB356" s="269"/>
      <c r="BC356" s="269"/>
      <c r="BD356" s="269"/>
      <c r="BE356" s="269"/>
      <c r="BF356" s="269"/>
      <c r="BG356" s="269"/>
      <c r="BH356" s="269"/>
      <c r="BI356" s="269"/>
      <c r="BJ356" s="269"/>
      <c r="BK356" s="269"/>
      <c r="BL356" s="269"/>
      <c r="BM356" s="269"/>
      <c r="BN356" s="269"/>
      <c r="BO356" s="269"/>
      <c r="BP356" s="269"/>
      <c r="BQ356" s="269"/>
      <c r="BR356" s="269"/>
      <c r="BS356" s="269"/>
      <c r="BT356" s="269"/>
      <c r="BU356" s="269"/>
      <c r="BV356" s="269"/>
      <c r="BW356" s="269"/>
      <c r="BX356" s="269"/>
      <c r="BY356" s="269"/>
      <c r="BZ356" s="269"/>
      <c r="CA356" s="269"/>
      <c r="CB356" s="269"/>
      <c r="CC356" s="269"/>
      <c r="CD356" s="269"/>
      <c r="CE356" s="269"/>
      <c r="CG356" s="27"/>
      <c r="CH356" s="27"/>
    </row>
    <row r="357" spans="1:86" s="38" customFormat="1" ht="5.25" customHeight="1" thickBot="1">
      <c r="B357" s="158"/>
      <c r="C357" s="159"/>
      <c r="D357" s="159"/>
      <c r="E357" s="159"/>
      <c r="F357" s="159"/>
      <c r="G357" s="159"/>
      <c r="H357" s="159"/>
      <c r="I357" s="156"/>
      <c r="J357" s="156"/>
      <c r="K357" s="256"/>
      <c r="L357" s="256"/>
      <c r="M357" s="256"/>
      <c r="N357" s="256"/>
      <c r="O357" s="256"/>
      <c r="P357" s="256"/>
      <c r="Q357" s="256"/>
      <c r="R357" s="256"/>
      <c r="S357" s="256"/>
      <c r="T357" s="156"/>
      <c r="U357" s="256"/>
      <c r="V357" s="256"/>
      <c r="W357" s="256"/>
      <c r="X357" s="256"/>
      <c r="Y357" s="256"/>
      <c r="Z357" s="256"/>
      <c r="AA357" s="256"/>
      <c r="AB357" s="256"/>
      <c r="AC357" s="256"/>
      <c r="AD357" s="256"/>
      <c r="AE357" s="256"/>
      <c r="AF357" s="156"/>
      <c r="AG357" s="256"/>
      <c r="AH357" s="256"/>
      <c r="AI357" s="256"/>
      <c r="AJ357" s="256"/>
      <c r="AK357" s="256"/>
      <c r="AL357" s="256"/>
      <c r="AM357" s="256"/>
      <c r="AN357" s="256"/>
      <c r="AO357" s="256"/>
      <c r="AP357" s="104"/>
      <c r="AQ357" s="104"/>
      <c r="AR357" s="104"/>
      <c r="AS357" s="104"/>
      <c r="AT357" s="104"/>
      <c r="AU357" s="104"/>
      <c r="AV357" s="104"/>
      <c r="AW357" s="269"/>
      <c r="AX357" s="269"/>
      <c r="AY357" s="269"/>
      <c r="AZ357" s="269"/>
      <c r="BA357" s="269"/>
      <c r="BB357" s="269"/>
      <c r="BC357" s="269"/>
      <c r="BD357" s="269"/>
      <c r="BE357" s="269"/>
      <c r="BF357" s="269"/>
      <c r="BG357" s="269"/>
      <c r="BH357" s="269"/>
      <c r="BI357" s="269"/>
      <c r="BJ357" s="269"/>
      <c r="BK357" s="269"/>
      <c r="BL357" s="269"/>
      <c r="BM357" s="269"/>
      <c r="BN357" s="269"/>
      <c r="BO357" s="269"/>
      <c r="BP357" s="269"/>
      <c r="BQ357" s="269"/>
      <c r="BR357" s="269"/>
      <c r="BS357" s="269"/>
      <c r="BT357" s="269"/>
      <c r="BU357" s="269"/>
      <c r="BV357" s="269"/>
      <c r="BW357" s="269"/>
      <c r="BX357" s="269"/>
      <c r="BY357" s="269"/>
      <c r="BZ357" s="269"/>
      <c r="CA357" s="269"/>
      <c r="CB357" s="269"/>
      <c r="CC357" s="269"/>
      <c r="CD357" s="269"/>
      <c r="CE357" s="269"/>
      <c r="CG357" s="27"/>
      <c r="CH357" s="27"/>
    </row>
    <row r="358" spans="1:86" s="38" customFormat="1" ht="11.1" customHeight="1">
      <c r="B358" s="158"/>
      <c r="C358" s="599" t="s">
        <v>144</v>
      </c>
      <c r="D358" s="600"/>
      <c r="E358" s="600"/>
      <c r="F358" s="600"/>
      <c r="G358" s="600"/>
      <c r="H358" s="600"/>
      <c r="I358" s="600"/>
      <c r="J358" s="600"/>
      <c r="K358" s="600"/>
      <c r="L358" s="600"/>
      <c r="M358" s="600"/>
      <c r="N358" s="600"/>
      <c r="O358" s="600"/>
      <c r="P358" s="600"/>
      <c r="Q358" s="600"/>
      <c r="R358" s="600"/>
      <c r="S358" s="600"/>
      <c r="T358" s="600"/>
      <c r="U358" s="600"/>
      <c r="V358" s="600"/>
      <c r="W358" s="600"/>
      <c r="X358" s="600"/>
      <c r="Y358" s="802" t="s">
        <v>331</v>
      </c>
      <c r="Z358" s="803"/>
      <c r="AA358" s="803"/>
      <c r="AB358" s="803"/>
      <c r="AC358" s="803"/>
      <c r="AD358" s="803"/>
      <c r="AE358" s="803"/>
      <c r="AF358" s="803"/>
      <c r="AG358" s="803"/>
      <c r="AH358" s="803"/>
      <c r="AI358" s="803"/>
      <c r="AJ358" s="757" t="s">
        <v>280</v>
      </c>
      <c r="AK358" s="758"/>
      <c r="AL358" s="759"/>
      <c r="AM358" s="806"/>
      <c r="AN358" s="765"/>
      <c r="AO358" s="766"/>
      <c r="AP358" s="104"/>
      <c r="AQ358" s="104"/>
      <c r="AR358" s="104"/>
      <c r="AS358" s="104"/>
      <c r="AT358" s="104"/>
      <c r="AU358" s="104"/>
      <c r="AV358" s="104"/>
      <c r="AW358" s="269"/>
      <c r="AX358" s="269"/>
      <c r="AY358" s="269"/>
      <c r="AZ358" s="269"/>
      <c r="BA358" s="269"/>
      <c r="BB358" s="269"/>
      <c r="BC358" s="269"/>
      <c r="BD358" s="269"/>
      <c r="BE358" s="269"/>
      <c r="BF358" s="269"/>
      <c r="BG358" s="269"/>
      <c r="BH358" s="269"/>
      <c r="BI358" s="269"/>
      <c r="BJ358" s="269"/>
      <c r="BK358" s="269"/>
      <c r="BL358" s="269"/>
      <c r="BM358" s="269"/>
      <c r="BN358" s="269"/>
      <c r="BO358" s="269"/>
      <c r="BP358" s="269"/>
      <c r="BQ358" s="269"/>
      <c r="BR358" s="269"/>
      <c r="BS358" s="269"/>
      <c r="BT358" s="269"/>
      <c r="BU358" s="269"/>
      <c r="BV358" s="269"/>
      <c r="BW358" s="269"/>
      <c r="BX358" s="269"/>
      <c r="BY358" s="269"/>
      <c r="BZ358" s="269"/>
      <c r="CA358" s="269"/>
      <c r="CB358" s="269"/>
      <c r="CC358" s="269"/>
      <c r="CD358" s="269"/>
      <c r="CE358" s="269"/>
      <c r="CG358" s="27"/>
      <c r="CH358" s="27"/>
    </row>
    <row r="359" spans="1:86" s="38" customFormat="1" ht="11.1" customHeight="1">
      <c r="B359" s="157"/>
      <c r="C359" s="604"/>
      <c r="D359" s="605"/>
      <c r="E359" s="605"/>
      <c r="F359" s="605"/>
      <c r="G359" s="605"/>
      <c r="H359" s="605"/>
      <c r="I359" s="605"/>
      <c r="J359" s="605"/>
      <c r="K359" s="605"/>
      <c r="L359" s="605"/>
      <c r="M359" s="605"/>
      <c r="N359" s="605"/>
      <c r="O359" s="605"/>
      <c r="P359" s="605"/>
      <c r="Q359" s="605"/>
      <c r="R359" s="605"/>
      <c r="S359" s="605"/>
      <c r="T359" s="605"/>
      <c r="U359" s="605"/>
      <c r="V359" s="605"/>
      <c r="W359" s="605"/>
      <c r="X359" s="605"/>
      <c r="Y359" s="804"/>
      <c r="Z359" s="614"/>
      <c r="AA359" s="614"/>
      <c r="AB359" s="614"/>
      <c r="AC359" s="614"/>
      <c r="AD359" s="614"/>
      <c r="AE359" s="614"/>
      <c r="AF359" s="614"/>
      <c r="AG359" s="614"/>
      <c r="AH359" s="614"/>
      <c r="AI359" s="614"/>
      <c r="AJ359" s="760"/>
      <c r="AK359" s="596"/>
      <c r="AL359" s="761"/>
      <c r="AM359" s="807"/>
      <c r="AN359" s="767"/>
      <c r="AO359" s="768"/>
      <c r="AP359" s="104"/>
      <c r="AQ359" s="104"/>
      <c r="AR359" s="104"/>
      <c r="AS359" s="104"/>
      <c r="AT359" s="104"/>
      <c r="AU359" s="104"/>
      <c r="AV359" s="104"/>
      <c r="AW359" s="269"/>
      <c r="AX359" s="269"/>
      <c r="AY359" s="269"/>
      <c r="AZ359" s="269"/>
      <c r="BA359" s="269"/>
      <c r="BB359" s="269"/>
      <c r="BC359" s="269"/>
      <c r="BD359" s="269"/>
      <c r="BE359" s="269"/>
      <c r="BF359" s="269"/>
      <c r="BG359" s="269"/>
      <c r="BH359" s="269"/>
      <c r="BI359" s="269"/>
      <c r="BJ359" s="269"/>
      <c r="BK359" s="269"/>
      <c r="BL359" s="269"/>
      <c r="BM359" s="269"/>
      <c r="BN359" s="269"/>
      <c r="BO359" s="269"/>
      <c r="BP359" s="269"/>
      <c r="BQ359" s="269"/>
      <c r="BR359" s="269"/>
      <c r="BS359" s="269"/>
      <c r="BT359" s="269"/>
      <c r="BU359" s="269"/>
      <c r="BV359" s="269"/>
      <c r="BW359" s="269"/>
      <c r="BX359" s="269"/>
      <c r="BY359" s="269"/>
      <c r="BZ359" s="269"/>
      <c r="CA359" s="269"/>
      <c r="CB359" s="269"/>
      <c r="CC359" s="269"/>
      <c r="CD359" s="269"/>
      <c r="CE359" s="269"/>
      <c r="CG359" s="27"/>
      <c r="CH359" s="27"/>
    </row>
    <row r="360" spans="1:86" s="38" customFormat="1" ht="11.1" customHeight="1" thickBot="1">
      <c r="B360" s="157"/>
      <c r="C360" s="601"/>
      <c r="D360" s="602"/>
      <c r="E360" s="602"/>
      <c r="F360" s="602"/>
      <c r="G360" s="602"/>
      <c r="H360" s="602"/>
      <c r="I360" s="602"/>
      <c r="J360" s="602"/>
      <c r="K360" s="602"/>
      <c r="L360" s="602"/>
      <c r="M360" s="602"/>
      <c r="N360" s="602"/>
      <c r="O360" s="602"/>
      <c r="P360" s="602"/>
      <c r="Q360" s="602"/>
      <c r="R360" s="602"/>
      <c r="S360" s="602"/>
      <c r="T360" s="602"/>
      <c r="U360" s="602"/>
      <c r="V360" s="602"/>
      <c r="W360" s="602"/>
      <c r="X360" s="602"/>
      <c r="Y360" s="805"/>
      <c r="Z360" s="615"/>
      <c r="AA360" s="615"/>
      <c r="AB360" s="615"/>
      <c r="AC360" s="615"/>
      <c r="AD360" s="615"/>
      <c r="AE360" s="615"/>
      <c r="AF360" s="615"/>
      <c r="AG360" s="615"/>
      <c r="AH360" s="615"/>
      <c r="AI360" s="615"/>
      <c r="AJ360" s="762"/>
      <c r="AK360" s="763"/>
      <c r="AL360" s="764"/>
      <c r="AM360" s="808"/>
      <c r="AN360" s="769"/>
      <c r="AO360" s="770"/>
      <c r="AP360" s="104"/>
      <c r="AQ360" s="104"/>
      <c r="AR360" s="104"/>
      <c r="AS360" s="104"/>
      <c r="AT360" s="104"/>
      <c r="AU360" s="104"/>
      <c r="AV360" s="104"/>
      <c r="AW360" s="269"/>
      <c r="AX360" s="269"/>
      <c r="AY360" s="269"/>
      <c r="AZ360" s="269"/>
      <c r="BA360" s="269"/>
      <c r="BB360" s="269"/>
      <c r="BC360" s="269"/>
      <c r="BD360" s="269"/>
      <c r="BE360" s="269"/>
      <c r="BF360" s="269"/>
      <c r="BG360" s="269"/>
      <c r="BH360" s="269"/>
      <c r="BI360" s="269"/>
      <c r="BJ360" s="269"/>
      <c r="BK360" s="269"/>
      <c r="BL360" s="269"/>
      <c r="BM360" s="269"/>
      <c r="BN360" s="269"/>
      <c r="BO360" s="269"/>
      <c r="BP360" s="269"/>
      <c r="BQ360" s="269"/>
      <c r="BR360" s="269"/>
      <c r="BS360" s="269"/>
      <c r="BT360" s="269"/>
      <c r="BU360" s="269"/>
      <c r="BV360" s="269"/>
      <c r="BW360" s="269"/>
      <c r="BX360" s="269"/>
      <c r="BY360" s="269"/>
      <c r="BZ360" s="269"/>
      <c r="CA360" s="269"/>
      <c r="CB360" s="269"/>
      <c r="CC360" s="269"/>
      <c r="CD360" s="269"/>
      <c r="CE360" s="269"/>
      <c r="CG360" s="27"/>
      <c r="CH360" s="27"/>
    </row>
    <row r="361" spans="1:86" s="38" customFormat="1" ht="6.4" customHeight="1">
      <c r="B361" s="157"/>
      <c r="C361" s="227"/>
      <c r="D361" s="227"/>
      <c r="E361" s="227"/>
      <c r="F361" s="227"/>
      <c r="G361" s="227"/>
      <c r="H361" s="227"/>
      <c r="I361" s="227"/>
      <c r="J361" s="227"/>
      <c r="K361" s="227"/>
      <c r="L361" s="227"/>
      <c r="M361" s="227"/>
      <c r="N361" s="227"/>
      <c r="O361" s="227"/>
      <c r="P361" s="227"/>
      <c r="Q361" s="227"/>
      <c r="R361" s="227"/>
      <c r="S361" s="227"/>
      <c r="T361" s="227"/>
      <c r="U361" s="227"/>
      <c r="V361" s="227"/>
      <c r="W361" s="227"/>
      <c r="X361" s="227"/>
      <c r="Y361" s="19"/>
      <c r="Z361" s="19"/>
      <c r="AA361" s="19"/>
      <c r="AB361" s="19"/>
      <c r="AC361" s="19"/>
      <c r="AD361" s="19"/>
      <c r="AE361" s="19"/>
      <c r="AF361" s="19"/>
      <c r="AG361" s="19"/>
      <c r="AH361" s="19"/>
      <c r="AI361" s="19"/>
      <c r="AJ361" s="19"/>
      <c r="AK361" s="19"/>
      <c r="AL361" s="19"/>
      <c r="AM361" s="19"/>
      <c r="AN361" s="84"/>
      <c r="AO361" s="84"/>
      <c r="AP361" s="104"/>
      <c r="AQ361" s="104"/>
      <c r="AR361" s="104"/>
      <c r="AS361" s="104"/>
      <c r="AT361" s="104"/>
      <c r="AU361" s="104"/>
      <c r="AV361" s="104"/>
      <c r="AW361" s="269"/>
      <c r="AX361" s="269"/>
      <c r="AY361" s="269"/>
      <c r="AZ361" s="269"/>
      <c r="BA361" s="269"/>
      <c r="BB361" s="269"/>
      <c r="BC361" s="269"/>
      <c r="BD361" s="269"/>
      <c r="BE361" s="269"/>
      <c r="BF361" s="269"/>
      <c r="BG361" s="269"/>
      <c r="BH361" s="269"/>
      <c r="BI361" s="269"/>
      <c r="BJ361" s="269"/>
      <c r="BK361" s="269"/>
      <c r="BL361" s="269"/>
      <c r="BM361" s="269"/>
      <c r="BN361" s="269"/>
      <c r="BO361" s="269"/>
      <c r="BP361" s="269"/>
      <c r="BQ361" s="269"/>
      <c r="BR361" s="269"/>
      <c r="BS361" s="269"/>
      <c r="BT361" s="269"/>
      <c r="BU361" s="269"/>
      <c r="BV361" s="269"/>
      <c r="BW361" s="269"/>
      <c r="BX361" s="269"/>
      <c r="BY361" s="269"/>
      <c r="BZ361" s="269"/>
      <c r="CA361" s="269"/>
      <c r="CB361" s="269"/>
      <c r="CC361" s="269"/>
      <c r="CD361" s="269"/>
      <c r="CE361" s="269"/>
      <c r="CG361" s="27"/>
      <c r="CH361" s="27"/>
    </row>
    <row r="362" spans="1:86" s="38" customFormat="1" ht="13.5" customHeight="1">
      <c r="B362" s="2" t="s">
        <v>206</v>
      </c>
      <c r="C362" s="227"/>
      <c r="D362" s="227"/>
      <c r="E362" s="227"/>
      <c r="F362" s="227"/>
      <c r="G362" s="227"/>
      <c r="H362" s="227"/>
      <c r="I362" s="227"/>
      <c r="J362" s="227"/>
      <c r="K362" s="227"/>
      <c r="L362" s="227"/>
      <c r="M362" s="227"/>
      <c r="N362" s="227"/>
      <c r="O362" s="227"/>
      <c r="P362" s="227"/>
      <c r="Q362" s="227"/>
      <c r="R362" s="227"/>
      <c r="S362" s="227"/>
      <c r="T362" s="227"/>
      <c r="U362" s="227"/>
      <c r="V362" s="227"/>
      <c r="W362" s="227"/>
      <c r="X362" s="227"/>
      <c r="Y362" s="19"/>
      <c r="Z362" s="19"/>
      <c r="AA362" s="19"/>
      <c r="AB362" s="19"/>
      <c r="AC362" s="19"/>
      <c r="AD362" s="19"/>
      <c r="AE362" s="19"/>
      <c r="AF362" s="19"/>
      <c r="AG362" s="19"/>
      <c r="AH362" s="19"/>
      <c r="AI362" s="19"/>
      <c r="AJ362" s="19"/>
      <c r="AK362" s="19"/>
      <c r="AL362" s="19"/>
      <c r="AM362" s="19"/>
      <c r="AN362" s="84"/>
      <c r="AO362" s="84"/>
      <c r="AS362" s="104"/>
      <c r="AU362" s="83"/>
      <c r="AV362" s="83"/>
      <c r="AW362" s="83"/>
      <c r="AX362" s="83"/>
      <c r="AY362" s="97"/>
      <c r="AZ362" s="97"/>
      <c r="BA362" s="97"/>
      <c r="BB362" s="97"/>
      <c r="BC362" s="97"/>
      <c r="BD362" s="97"/>
      <c r="BE362" s="97"/>
      <c r="BF362" s="97"/>
      <c r="BG362" s="97"/>
      <c r="BH362" s="97"/>
      <c r="BI362" s="97"/>
      <c r="BJ362" s="97"/>
      <c r="BK362" s="97"/>
      <c r="BL362" s="97"/>
      <c r="BM362" s="97"/>
      <c r="BN362" s="83"/>
      <c r="BO362" s="97"/>
      <c r="BP362" s="97"/>
      <c r="BQ362" s="97"/>
      <c r="BR362" s="97"/>
      <c r="BS362" s="97"/>
      <c r="BT362" s="97"/>
      <c r="BU362" s="97"/>
      <c r="BV362" s="97"/>
      <c r="BW362" s="97"/>
      <c r="BX362" s="97"/>
      <c r="BY362" s="97"/>
      <c r="BZ362" s="97"/>
      <c r="CA362" s="97"/>
      <c r="CB362" s="97"/>
      <c r="CC362" s="97"/>
      <c r="CD362" s="97"/>
      <c r="CE362" s="97"/>
      <c r="CF362" s="27"/>
      <c r="CG362" s="27"/>
      <c r="CH362" s="27"/>
    </row>
    <row r="363" spans="1:86" s="38" customFormat="1" ht="6" customHeight="1" thickBot="1">
      <c r="B363" s="27"/>
      <c r="C363" s="227"/>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19"/>
      <c r="Z363" s="19"/>
      <c r="AA363" s="19"/>
      <c r="AB363" s="19"/>
      <c r="AC363" s="19"/>
      <c r="AD363" s="19"/>
      <c r="AE363" s="19"/>
      <c r="AF363" s="19"/>
      <c r="AG363" s="19"/>
      <c r="AH363" s="19"/>
      <c r="AI363" s="19"/>
      <c r="AJ363" s="19"/>
      <c r="AK363" s="19"/>
      <c r="AL363" s="19"/>
      <c r="AM363" s="19"/>
      <c r="AN363" s="84"/>
      <c r="AO363" s="84"/>
      <c r="AS363" s="104"/>
      <c r="AU363" s="83"/>
      <c r="AV363" s="83"/>
      <c r="AW363" s="83"/>
      <c r="AX363" s="83"/>
      <c r="AY363" s="97"/>
      <c r="AZ363" s="97"/>
      <c r="BA363" s="97"/>
      <c r="BB363" s="97"/>
      <c r="BC363" s="97"/>
      <c r="BD363" s="97"/>
      <c r="BE363" s="97"/>
      <c r="BF363" s="97"/>
      <c r="BG363" s="97"/>
      <c r="BH363" s="97"/>
      <c r="BI363" s="97"/>
      <c r="BJ363" s="97"/>
      <c r="BK363" s="97"/>
      <c r="BL363" s="97"/>
      <c r="BM363" s="97"/>
      <c r="BN363" s="83"/>
      <c r="BO363" s="97"/>
      <c r="BP363" s="97"/>
      <c r="BQ363" s="97"/>
      <c r="BR363" s="97"/>
      <c r="BS363" s="97"/>
      <c r="BT363" s="97"/>
      <c r="BU363" s="97"/>
      <c r="BV363" s="97"/>
      <c r="BW363" s="97"/>
      <c r="BX363" s="97"/>
      <c r="BY363" s="97"/>
      <c r="BZ363" s="97"/>
      <c r="CA363" s="97"/>
      <c r="CB363" s="97"/>
      <c r="CC363" s="97"/>
      <c r="CD363" s="97"/>
      <c r="CE363" s="97"/>
      <c r="CF363" s="27"/>
      <c r="CG363" s="27"/>
      <c r="CH363" s="27"/>
    </row>
    <row r="364" spans="1:86" s="38" customFormat="1" ht="10.5" customHeight="1">
      <c r="B364" s="27"/>
      <c r="C364" s="626" t="s">
        <v>207</v>
      </c>
      <c r="D364" s="627"/>
      <c r="E364" s="627"/>
      <c r="F364" s="627"/>
      <c r="G364" s="627"/>
      <c r="H364" s="627"/>
      <c r="I364" s="628"/>
      <c r="J364" s="632" t="s">
        <v>332</v>
      </c>
      <c r="K364" s="585"/>
      <c r="L364" s="585"/>
      <c r="M364" s="585"/>
      <c r="N364" s="585"/>
      <c r="O364" s="585"/>
      <c r="P364" s="585"/>
      <c r="Q364" s="585"/>
      <c r="R364" s="585"/>
      <c r="S364" s="585"/>
      <c r="T364" s="585"/>
      <c r="U364" s="585"/>
      <c r="V364" s="585"/>
      <c r="W364" s="585"/>
      <c r="X364" s="585"/>
      <c r="Y364" s="585"/>
      <c r="Z364" s="585"/>
      <c r="AA364" s="585"/>
      <c r="AB364" s="620" t="s">
        <v>280</v>
      </c>
      <c r="AC364" s="621"/>
      <c r="AD364" s="622"/>
      <c r="AE364" s="634"/>
      <c r="AF364" s="635"/>
      <c r="AG364" s="636"/>
      <c r="AH364" s="73"/>
      <c r="AI364" s="73"/>
      <c r="AJ364" s="73"/>
      <c r="AK364" s="73"/>
      <c r="AS364" s="104"/>
      <c r="AU364" s="83"/>
      <c r="AV364" s="83"/>
      <c r="AW364" s="83"/>
      <c r="AX364" s="83"/>
      <c r="AY364" s="97"/>
      <c r="AZ364" s="97"/>
      <c r="BA364" s="97"/>
      <c r="BB364" s="97"/>
      <c r="BC364" s="97"/>
      <c r="BD364" s="97"/>
      <c r="BE364" s="97"/>
      <c r="BF364" s="97"/>
      <c r="BG364" s="97"/>
      <c r="BH364" s="97"/>
      <c r="BI364" s="97"/>
      <c r="BJ364" s="97"/>
      <c r="BK364" s="97"/>
      <c r="BL364" s="97"/>
      <c r="BM364" s="97"/>
      <c r="BN364" s="83"/>
      <c r="BO364" s="97"/>
      <c r="BP364" s="97"/>
      <c r="BQ364" s="97"/>
      <c r="BR364" s="97"/>
      <c r="BS364" s="97"/>
      <c r="BT364" s="97"/>
      <c r="BU364" s="97"/>
      <c r="BV364" s="97"/>
      <c r="BW364" s="97"/>
      <c r="BX364" s="97"/>
      <c r="BY364" s="97"/>
      <c r="BZ364" s="97"/>
      <c r="CA364" s="97"/>
      <c r="CB364" s="97"/>
      <c r="CC364" s="97"/>
      <c r="CD364" s="97"/>
      <c r="CE364" s="97"/>
      <c r="CF364" s="27"/>
      <c r="CG364" s="27"/>
      <c r="CH364" s="27"/>
    </row>
    <row r="365" spans="1:86" s="38" customFormat="1" ht="10.5" customHeight="1" thickBot="1">
      <c r="B365" s="27"/>
      <c r="C365" s="629"/>
      <c r="D365" s="630"/>
      <c r="E365" s="630"/>
      <c r="F365" s="630"/>
      <c r="G365" s="630"/>
      <c r="H365" s="630"/>
      <c r="I365" s="631"/>
      <c r="J365" s="633"/>
      <c r="K365" s="586"/>
      <c r="L365" s="586"/>
      <c r="M365" s="586"/>
      <c r="N365" s="586"/>
      <c r="O365" s="586"/>
      <c r="P365" s="586"/>
      <c r="Q365" s="586"/>
      <c r="R365" s="586"/>
      <c r="S365" s="586"/>
      <c r="T365" s="586"/>
      <c r="U365" s="586"/>
      <c r="V365" s="586"/>
      <c r="W365" s="586"/>
      <c r="X365" s="586"/>
      <c r="Y365" s="586"/>
      <c r="Z365" s="586"/>
      <c r="AA365" s="586"/>
      <c r="AB365" s="623"/>
      <c r="AC365" s="624"/>
      <c r="AD365" s="625"/>
      <c r="AE365" s="637"/>
      <c r="AF365" s="638"/>
      <c r="AG365" s="639"/>
      <c r="AH365" s="73"/>
      <c r="AI365" s="73"/>
      <c r="AJ365" s="73"/>
      <c r="AK365" s="73"/>
      <c r="AS365" s="104"/>
      <c r="AU365" s="83"/>
      <c r="AV365" s="83"/>
      <c r="AW365" s="83"/>
      <c r="AX365" s="83"/>
      <c r="AY365" s="97"/>
      <c r="AZ365" s="97"/>
      <c r="BA365" s="97"/>
      <c r="BB365" s="97"/>
      <c r="BC365" s="97"/>
      <c r="BD365" s="97"/>
      <c r="BE365" s="97"/>
      <c r="BF365" s="97"/>
      <c r="BG365" s="97"/>
      <c r="BH365" s="97"/>
      <c r="BI365" s="97"/>
      <c r="BJ365" s="97"/>
      <c r="BK365" s="97"/>
      <c r="BL365" s="97"/>
      <c r="BM365" s="97"/>
      <c r="BN365" s="83"/>
      <c r="BO365" s="97"/>
      <c r="BP365" s="97"/>
      <c r="BQ365" s="97"/>
      <c r="BR365" s="97"/>
      <c r="BS365" s="97"/>
      <c r="BT365" s="97"/>
      <c r="BU365" s="97"/>
      <c r="BV365" s="97"/>
      <c r="BW365" s="97"/>
      <c r="BX365" s="97"/>
      <c r="BY365" s="97"/>
      <c r="BZ365" s="97"/>
      <c r="CA365" s="97"/>
      <c r="CB365" s="97"/>
      <c r="CC365" s="97"/>
      <c r="CD365" s="97"/>
      <c r="CE365" s="97"/>
      <c r="CF365" s="27"/>
      <c r="CG365" s="27"/>
      <c r="CH365" s="27"/>
    </row>
    <row r="366" spans="1:86" s="38" customFormat="1" ht="17.25" customHeight="1">
      <c r="A366" s="8" t="s">
        <v>164</v>
      </c>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4"/>
      <c r="AI366" s="4"/>
      <c r="AJ366" s="4"/>
      <c r="AK366" s="4"/>
      <c r="AL366" s="4"/>
      <c r="AM366" s="2"/>
      <c r="AN366" s="2"/>
      <c r="AO366" s="2"/>
      <c r="AP366" s="2"/>
      <c r="AS366" s="104"/>
      <c r="AT366" s="104"/>
      <c r="AU366" s="104"/>
      <c r="AV366" s="104"/>
      <c r="AW366" s="97"/>
      <c r="AX366" s="104"/>
      <c r="AY366" s="104"/>
      <c r="AZ366" s="104"/>
      <c r="BA366" s="104"/>
      <c r="BB366" s="104"/>
      <c r="BC366" s="104"/>
      <c r="BD366" s="104"/>
      <c r="BE366" s="104"/>
      <c r="BF366" s="83"/>
      <c r="BG366" s="83"/>
      <c r="BH366" s="83"/>
      <c r="BI366" s="83"/>
      <c r="BJ366" s="83"/>
      <c r="BK366" s="83"/>
      <c r="BL366" s="83"/>
      <c r="BM366" s="83"/>
      <c r="BN366" s="83"/>
      <c r="BO366" s="83"/>
      <c r="BP366" s="83"/>
      <c r="BQ366" s="83"/>
      <c r="BR366" s="83"/>
      <c r="BS366" s="83"/>
      <c r="BT366" s="83"/>
      <c r="BU366" s="83"/>
      <c r="BV366" s="83"/>
      <c r="BW366" s="83"/>
      <c r="BX366" s="83"/>
      <c r="BY366" s="83"/>
      <c r="BZ366" s="83"/>
      <c r="CA366" s="83"/>
      <c r="CB366" s="83"/>
      <c r="CC366" s="83"/>
      <c r="CD366" s="83"/>
      <c r="CE366" s="83"/>
      <c r="CF366" s="27"/>
      <c r="CG366" s="27"/>
      <c r="CH366" s="27"/>
    </row>
    <row r="367" spans="1:86" s="38" customFormat="1" ht="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S367" s="104"/>
      <c r="AT367" s="104"/>
      <c r="AU367" s="104"/>
      <c r="AV367" s="104"/>
      <c r="AW367" s="97"/>
      <c r="AX367" s="104"/>
      <c r="AY367" s="104"/>
      <c r="AZ367" s="104"/>
      <c r="BA367" s="104"/>
      <c r="BB367" s="104"/>
      <c r="BC367" s="104"/>
      <c r="BD367" s="104"/>
      <c r="BE367" s="104"/>
      <c r="BF367" s="83"/>
      <c r="BG367" s="83"/>
      <c r="BH367" s="83"/>
      <c r="BI367" s="83"/>
      <c r="BJ367" s="83"/>
      <c r="BK367" s="83"/>
      <c r="BL367" s="83"/>
      <c r="BM367" s="83"/>
      <c r="BN367" s="83"/>
      <c r="BO367" s="83"/>
      <c r="BP367" s="83"/>
      <c r="BQ367" s="83"/>
      <c r="BR367" s="83"/>
      <c r="BS367" s="83"/>
      <c r="BT367" s="83"/>
      <c r="BU367" s="83"/>
      <c r="BV367" s="83"/>
      <c r="BW367" s="83"/>
      <c r="BX367" s="83"/>
      <c r="BY367" s="83"/>
      <c r="BZ367" s="83"/>
      <c r="CA367" s="83"/>
      <c r="CB367" s="83"/>
      <c r="CC367" s="83"/>
      <c r="CD367" s="83"/>
      <c r="CE367" s="83"/>
      <c r="CF367" s="27"/>
      <c r="CG367" s="27"/>
      <c r="CH367" s="27"/>
    </row>
    <row r="368" spans="1:86" s="38" customFormat="1" ht="13.5" customHeight="1">
      <c r="B368" s="17" t="s">
        <v>138</v>
      </c>
      <c r="C368" s="17"/>
      <c r="D368" s="17"/>
      <c r="E368" s="17"/>
      <c r="F368" s="17"/>
      <c r="G368" s="17"/>
      <c r="H368" s="17"/>
      <c r="I368" s="17"/>
      <c r="J368" s="17"/>
      <c r="K368" s="17"/>
      <c r="L368" s="17"/>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S368" s="104"/>
      <c r="AT368" s="104"/>
      <c r="AU368" s="104"/>
      <c r="AV368" s="104"/>
      <c r="AW368" s="97"/>
      <c r="AX368" s="104"/>
      <c r="AY368" s="104"/>
      <c r="AZ368" s="104"/>
      <c r="BA368" s="104"/>
      <c r="BB368" s="104"/>
      <c r="BC368" s="104"/>
      <c r="BD368" s="104"/>
      <c r="BE368" s="104"/>
      <c r="BF368" s="83"/>
      <c r="BG368" s="83"/>
      <c r="BH368" s="83"/>
      <c r="BI368" s="83"/>
      <c r="BJ368" s="83"/>
      <c r="BK368" s="83"/>
      <c r="BL368" s="83"/>
      <c r="BM368" s="83"/>
      <c r="BN368" s="83"/>
      <c r="BO368" s="83"/>
      <c r="BP368" s="83"/>
      <c r="BQ368" s="83"/>
      <c r="BR368" s="83"/>
      <c r="BS368" s="83"/>
      <c r="BT368" s="83"/>
      <c r="BU368" s="83"/>
      <c r="BV368" s="83"/>
      <c r="BW368" s="83"/>
      <c r="BX368" s="83"/>
      <c r="BY368" s="83"/>
      <c r="BZ368" s="83"/>
      <c r="CA368" s="83"/>
      <c r="CB368" s="83"/>
      <c r="CC368" s="83"/>
      <c r="CD368" s="83"/>
      <c r="CE368" s="83"/>
      <c r="CF368" s="27"/>
      <c r="CG368" s="27"/>
      <c r="CH368" s="27"/>
    </row>
    <row r="369" spans="2:86" s="38" customFormat="1" ht="5.25" customHeight="1" thickBot="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S369" s="104"/>
      <c r="AT369" s="104"/>
      <c r="AU369" s="104"/>
      <c r="AV369" s="104"/>
      <c r="AW369" s="97"/>
      <c r="AX369" s="104"/>
      <c r="AY369" s="104"/>
      <c r="AZ369" s="104"/>
      <c r="BA369" s="104"/>
      <c r="BB369" s="104"/>
      <c r="BC369" s="104"/>
      <c r="BD369" s="104"/>
      <c r="BE369" s="104"/>
      <c r="BF369" s="83"/>
      <c r="BG369" s="83"/>
      <c r="BH369" s="83"/>
      <c r="BI369" s="83"/>
      <c r="BJ369" s="83"/>
      <c r="BK369" s="83"/>
      <c r="BL369" s="83"/>
      <c r="BM369" s="83"/>
      <c r="BN369" s="83"/>
      <c r="BO369" s="83"/>
      <c r="BP369" s="83"/>
      <c r="BQ369" s="83"/>
      <c r="BR369" s="83"/>
      <c r="BS369" s="83"/>
      <c r="BT369" s="83"/>
      <c r="BU369" s="83"/>
      <c r="BV369" s="83"/>
      <c r="BW369" s="83"/>
      <c r="BX369" s="83"/>
      <c r="BY369" s="83"/>
      <c r="BZ369" s="83"/>
      <c r="CA369" s="83"/>
      <c r="CB369" s="83"/>
      <c r="CC369" s="83"/>
      <c r="CD369" s="83"/>
      <c r="CE369" s="83"/>
      <c r="CF369" s="27"/>
      <c r="CG369" s="27"/>
      <c r="CH369" s="27"/>
    </row>
    <row r="370" spans="2:86" s="38" customFormat="1" ht="12.85" customHeight="1">
      <c r="C370" s="593" t="s">
        <v>51</v>
      </c>
      <c r="D370" s="594"/>
      <c r="E370" s="594"/>
      <c r="F370" s="594"/>
      <c r="G370" s="594"/>
      <c r="H370" s="594"/>
      <c r="I370" s="594"/>
      <c r="J370" s="594"/>
      <c r="K370" s="594"/>
      <c r="L370" s="594"/>
      <c r="M370" s="640"/>
      <c r="N370" s="616" t="s">
        <v>335</v>
      </c>
      <c r="O370" s="617"/>
      <c r="P370" s="617"/>
      <c r="Q370" s="617"/>
      <c r="R370" s="617"/>
      <c r="S370" s="617"/>
      <c r="T370" s="617"/>
      <c r="U370" s="617"/>
      <c r="V370" s="617"/>
      <c r="W370" s="617"/>
      <c r="X370" s="617"/>
      <c r="Y370" s="617"/>
      <c r="Z370" s="617"/>
      <c r="AA370" s="617"/>
      <c r="AB370" s="617"/>
      <c r="AC370" s="617"/>
      <c r="AD370" s="617"/>
      <c r="AE370" s="617"/>
      <c r="AF370" s="617"/>
      <c r="AG370" s="617"/>
      <c r="AH370" s="617"/>
      <c r="AI370" s="620" t="s">
        <v>280</v>
      </c>
      <c r="AJ370" s="621"/>
      <c r="AK370" s="622"/>
      <c r="AL370" s="634"/>
      <c r="AM370" s="635"/>
      <c r="AN370" s="636"/>
      <c r="AO370" s="2"/>
      <c r="AP370" s="2"/>
      <c r="AS370" s="104"/>
      <c r="AT370" s="104"/>
      <c r="AU370" s="104"/>
      <c r="AV370" s="104"/>
      <c r="AW370" s="97"/>
      <c r="AX370" s="104"/>
      <c r="AY370" s="104"/>
      <c r="AZ370" s="104"/>
      <c r="BA370" s="104"/>
      <c r="BB370" s="104"/>
      <c r="BC370" s="104"/>
      <c r="BD370" s="104"/>
      <c r="BE370" s="104"/>
      <c r="BF370" s="83"/>
      <c r="BG370" s="83"/>
      <c r="BH370" s="83"/>
      <c r="BI370" s="83"/>
      <c r="BJ370" s="83"/>
      <c r="BK370" s="83"/>
      <c r="BL370" s="83"/>
      <c r="BM370" s="83"/>
      <c r="BN370" s="83"/>
      <c r="BO370" s="83"/>
      <c r="BP370" s="83"/>
      <c r="BQ370" s="83"/>
      <c r="BR370" s="83"/>
      <c r="BS370" s="83"/>
      <c r="BT370" s="83"/>
      <c r="BU370" s="83"/>
      <c r="BV370" s="83"/>
      <c r="BW370" s="83"/>
      <c r="BX370" s="83"/>
      <c r="BY370" s="83"/>
      <c r="BZ370" s="83"/>
      <c r="CA370" s="83"/>
      <c r="CB370" s="83"/>
      <c r="CC370" s="83"/>
      <c r="CD370" s="83"/>
      <c r="CE370" s="83"/>
      <c r="CF370" s="27"/>
      <c r="CG370" s="27"/>
      <c r="CH370" s="27"/>
    </row>
    <row r="371" spans="2:86" s="38" customFormat="1" ht="12.85" customHeight="1" thickBot="1">
      <c r="C371" s="597"/>
      <c r="D371" s="598"/>
      <c r="E371" s="598"/>
      <c r="F371" s="598"/>
      <c r="G371" s="598"/>
      <c r="H371" s="598"/>
      <c r="I371" s="598"/>
      <c r="J371" s="598"/>
      <c r="K371" s="598"/>
      <c r="L371" s="598"/>
      <c r="M371" s="641"/>
      <c r="N371" s="618"/>
      <c r="O371" s="619"/>
      <c r="P371" s="619"/>
      <c r="Q371" s="619"/>
      <c r="R371" s="619"/>
      <c r="S371" s="619"/>
      <c r="T371" s="619"/>
      <c r="U371" s="619"/>
      <c r="V371" s="619"/>
      <c r="W371" s="619"/>
      <c r="X371" s="619"/>
      <c r="Y371" s="619"/>
      <c r="Z371" s="619"/>
      <c r="AA371" s="619"/>
      <c r="AB371" s="619"/>
      <c r="AC371" s="619"/>
      <c r="AD371" s="619"/>
      <c r="AE371" s="619"/>
      <c r="AF371" s="619"/>
      <c r="AG371" s="619"/>
      <c r="AH371" s="619"/>
      <c r="AI371" s="623"/>
      <c r="AJ371" s="624"/>
      <c r="AK371" s="625"/>
      <c r="AL371" s="637"/>
      <c r="AM371" s="638"/>
      <c r="AN371" s="639"/>
      <c r="AO371" s="2"/>
      <c r="AP371" s="2"/>
      <c r="AS371" s="104"/>
      <c r="AT371" s="104"/>
      <c r="AU371" s="104"/>
      <c r="AV371" s="104"/>
      <c r="AW371" s="97"/>
      <c r="AX371" s="104"/>
      <c r="AY371" s="104"/>
      <c r="AZ371" s="104"/>
      <c r="BA371" s="104"/>
      <c r="BB371" s="104"/>
      <c r="BC371" s="104"/>
      <c r="BD371" s="104"/>
      <c r="BE371" s="104"/>
      <c r="BF371" s="83"/>
      <c r="BG371" s="83"/>
      <c r="BH371" s="83"/>
      <c r="BI371" s="83"/>
      <c r="BJ371" s="83"/>
      <c r="BK371" s="83"/>
      <c r="BL371" s="83"/>
      <c r="BM371" s="83"/>
      <c r="BN371" s="83"/>
      <c r="BO371" s="83"/>
      <c r="BP371" s="83"/>
      <c r="BQ371" s="83"/>
      <c r="BR371" s="83"/>
      <c r="BS371" s="83"/>
      <c r="BT371" s="83"/>
      <c r="BU371" s="83"/>
      <c r="BV371" s="83"/>
      <c r="BW371" s="83"/>
      <c r="BX371" s="83"/>
      <c r="BY371" s="83"/>
      <c r="BZ371" s="83"/>
      <c r="CA371" s="83"/>
      <c r="CB371" s="83"/>
      <c r="CC371" s="83"/>
      <c r="CD371" s="83"/>
      <c r="CE371" s="83"/>
      <c r="CF371" s="27"/>
      <c r="CG371" s="27"/>
      <c r="CH371" s="27"/>
    </row>
    <row r="372" spans="2:86" s="38" customFormat="1" ht="12.85" customHeight="1">
      <c r="C372" s="593" t="s">
        <v>107</v>
      </c>
      <c r="D372" s="594"/>
      <c r="E372" s="594"/>
      <c r="F372" s="594"/>
      <c r="G372" s="594"/>
      <c r="H372" s="594"/>
      <c r="I372" s="594"/>
      <c r="J372" s="594"/>
      <c r="K372" s="594"/>
      <c r="L372" s="594"/>
      <c r="M372" s="640"/>
      <c r="N372" s="616" t="s">
        <v>336</v>
      </c>
      <c r="O372" s="617"/>
      <c r="P372" s="617"/>
      <c r="Q372" s="617"/>
      <c r="R372" s="617"/>
      <c r="S372" s="617"/>
      <c r="T372" s="617"/>
      <c r="U372" s="617"/>
      <c r="V372" s="617"/>
      <c r="W372" s="617"/>
      <c r="X372" s="617"/>
      <c r="Y372" s="617"/>
      <c r="Z372" s="617"/>
      <c r="AA372" s="617"/>
      <c r="AB372" s="617"/>
      <c r="AC372" s="617"/>
      <c r="AD372" s="617"/>
      <c r="AE372" s="617"/>
      <c r="AF372" s="617"/>
      <c r="AG372" s="617"/>
      <c r="AH372" s="617"/>
      <c r="AI372" s="620" t="s">
        <v>280</v>
      </c>
      <c r="AJ372" s="621"/>
      <c r="AK372" s="622"/>
      <c r="AL372" s="778"/>
      <c r="AM372" s="779"/>
      <c r="AN372" s="780"/>
      <c r="AO372" s="73"/>
      <c r="AP372" s="73"/>
      <c r="AS372" s="104"/>
      <c r="AT372" s="104"/>
      <c r="AU372" s="104"/>
      <c r="AV372" s="104"/>
      <c r="AW372" s="97"/>
      <c r="AX372" s="104"/>
      <c r="AY372" s="104"/>
      <c r="AZ372" s="104"/>
      <c r="BA372" s="104"/>
      <c r="BB372" s="104"/>
      <c r="BC372" s="104"/>
      <c r="BD372" s="104"/>
      <c r="BE372" s="104"/>
      <c r="BF372" s="83"/>
      <c r="BG372" s="83"/>
      <c r="BH372" s="83"/>
      <c r="BI372" s="83"/>
      <c r="BJ372" s="83"/>
      <c r="BK372" s="83"/>
      <c r="BL372" s="83"/>
      <c r="BM372" s="83"/>
      <c r="BN372" s="83"/>
      <c r="BO372" s="83"/>
      <c r="BP372" s="83"/>
      <c r="BQ372" s="83"/>
      <c r="BR372" s="83"/>
      <c r="BS372" s="83"/>
      <c r="BT372" s="83"/>
      <c r="BU372" s="83"/>
      <c r="BV372" s="83"/>
      <c r="BW372" s="83"/>
      <c r="BX372" s="83"/>
      <c r="BY372" s="83"/>
      <c r="BZ372" s="83"/>
      <c r="CA372" s="83"/>
      <c r="CB372" s="83"/>
      <c r="CC372" s="83"/>
      <c r="CD372" s="83"/>
      <c r="CE372" s="83"/>
      <c r="CF372" s="27"/>
      <c r="CG372" s="27"/>
      <c r="CH372" s="27"/>
    </row>
    <row r="373" spans="2:86" s="38" customFormat="1" ht="12.85" customHeight="1" thickBot="1">
      <c r="C373" s="597"/>
      <c r="D373" s="598"/>
      <c r="E373" s="598"/>
      <c r="F373" s="598"/>
      <c r="G373" s="598"/>
      <c r="H373" s="598"/>
      <c r="I373" s="598"/>
      <c r="J373" s="598"/>
      <c r="K373" s="598"/>
      <c r="L373" s="598"/>
      <c r="M373" s="641"/>
      <c r="N373" s="618"/>
      <c r="O373" s="619"/>
      <c r="P373" s="619"/>
      <c r="Q373" s="619"/>
      <c r="R373" s="619"/>
      <c r="S373" s="619"/>
      <c r="T373" s="619"/>
      <c r="U373" s="619"/>
      <c r="V373" s="619"/>
      <c r="W373" s="619"/>
      <c r="X373" s="619"/>
      <c r="Y373" s="619"/>
      <c r="Z373" s="619"/>
      <c r="AA373" s="619"/>
      <c r="AB373" s="619"/>
      <c r="AC373" s="619"/>
      <c r="AD373" s="619"/>
      <c r="AE373" s="619"/>
      <c r="AF373" s="619"/>
      <c r="AG373" s="619"/>
      <c r="AH373" s="619"/>
      <c r="AI373" s="623"/>
      <c r="AJ373" s="624"/>
      <c r="AK373" s="625"/>
      <c r="AL373" s="637"/>
      <c r="AM373" s="638"/>
      <c r="AN373" s="639"/>
      <c r="AO373" s="73"/>
      <c r="AP373" s="73"/>
      <c r="AS373" s="104"/>
      <c r="AT373" s="104"/>
      <c r="AU373" s="104"/>
      <c r="AV373" s="104"/>
      <c r="AW373" s="97"/>
      <c r="AX373" s="104"/>
      <c r="AY373" s="104"/>
      <c r="AZ373" s="104"/>
      <c r="BA373" s="104"/>
      <c r="BB373" s="104"/>
      <c r="BC373" s="104"/>
      <c r="BD373" s="104"/>
      <c r="BE373" s="104"/>
      <c r="BF373" s="83"/>
      <c r="BG373" s="83"/>
      <c r="BH373" s="83"/>
      <c r="BI373" s="83"/>
      <c r="BJ373" s="83"/>
      <c r="BK373" s="83"/>
      <c r="BL373" s="83"/>
      <c r="BM373" s="83"/>
      <c r="BN373" s="83"/>
      <c r="BO373" s="83"/>
      <c r="BP373" s="83"/>
      <c r="BQ373" s="83"/>
      <c r="BR373" s="83"/>
      <c r="BS373" s="83"/>
      <c r="BT373" s="83"/>
      <c r="BU373" s="83"/>
      <c r="BV373" s="83"/>
      <c r="BW373" s="83"/>
      <c r="BX373" s="83"/>
      <c r="BY373" s="83"/>
      <c r="BZ373" s="83"/>
      <c r="CA373" s="83"/>
      <c r="CB373" s="83"/>
      <c r="CC373" s="83"/>
      <c r="CD373" s="83"/>
      <c r="CE373" s="83"/>
      <c r="CF373" s="27"/>
      <c r="CG373" s="27"/>
      <c r="CH373" s="27"/>
    </row>
    <row r="374" spans="2:86" s="38" customFormat="1" ht="12.85" customHeight="1">
      <c r="C374" s="599" t="s">
        <v>274</v>
      </c>
      <c r="D374" s="600"/>
      <c r="E374" s="600"/>
      <c r="F374" s="600"/>
      <c r="G374" s="600"/>
      <c r="H374" s="600"/>
      <c r="I374" s="600"/>
      <c r="J374" s="600"/>
      <c r="K374" s="600"/>
      <c r="L374" s="600"/>
      <c r="M374" s="600"/>
      <c r="N374" s="57"/>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81"/>
      <c r="AL374" s="73"/>
      <c r="AM374" s="73"/>
      <c r="AN374" s="73"/>
      <c r="AO374" s="73"/>
      <c r="AP374" s="73"/>
      <c r="AS374" s="104"/>
      <c r="AT374" s="104"/>
      <c r="AU374" s="104"/>
      <c r="AV374" s="104"/>
      <c r="AW374" s="97"/>
      <c r="AX374" s="104"/>
      <c r="AY374" s="104"/>
      <c r="AZ374" s="104"/>
      <c r="BA374" s="104"/>
      <c r="BB374" s="104"/>
      <c r="BC374" s="104"/>
      <c r="BD374" s="104"/>
      <c r="BE374" s="104"/>
      <c r="BF374" s="83"/>
      <c r="BG374" s="83"/>
      <c r="BH374" s="83"/>
      <c r="BI374" s="83"/>
      <c r="BJ374" s="83"/>
      <c r="BK374" s="83"/>
      <c r="BL374" s="83"/>
      <c r="BM374" s="83"/>
      <c r="BN374" s="83"/>
      <c r="BO374" s="83"/>
      <c r="BP374" s="83"/>
      <c r="BQ374" s="83"/>
      <c r="BR374" s="83"/>
      <c r="BS374" s="83"/>
      <c r="BT374" s="83"/>
      <c r="BU374" s="83"/>
      <c r="BV374" s="83"/>
      <c r="BW374" s="83"/>
      <c r="BX374" s="83"/>
      <c r="BY374" s="83"/>
      <c r="BZ374" s="83"/>
      <c r="CA374" s="83"/>
      <c r="CB374" s="83"/>
      <c r="CC374" s="83"/>
      <c r="CD374" s="83"/>
      <c r="CE374" s="83"/>
      <c r="CF374" s="27"/>
      <c r="CG374" s="27"/>
      <c r="CH374" s="27"/>
    </row>
    <row r="375" spans="2:86" s="38" customFormat="1" ht="12.85" customHeight="1">
      <c r="C375" s="604"/>
      <c r="D375" s="605"/>
      <c r="E375" s="605"/>
      <c r="F375" s="605"/>
      <c r="G375" s="605"/>
      <c r="H375" s="605"/>
      <c r="I375" s="605"/>
      <c r="J375" s="605"/>
      <c r="K375" s="605"/>
      <c r="L375" s="605"/>
      <c r="M375" s="605"/>
      <c r="N375" s="82"/>
      <c r="O375" s="73"/>
      <c r="P375" s="608" t="s">
        <v>295</v>
      </c>
      <c r="Q375" s="608"/>
      <c r="R375" s="608"/>
      <c r="S375" s="610"/>
      <c r="T375" s="610"/>
      <c r="U375" s="610"/>
      <c r="V375" s="610"/>
      <c r="W375" s="608" t="s">
        <v>337</v>
      </c>
      <c r="X375" s="608"/>
      <c r="Y375" s="608"/>
      <c r="Z375" s="73"/>
      <c r="AA375" s="608" t="s">
        <v>338</v>
      </c>
      <c r="AB375" s="608"/>
      <c r="AC375" s="608"/>
      <c r="AD375" s="610"/>
      <c r="AE375" s="610"/>
      <c r="AF375" s="610"/>
      <c r="AG375" s="610"/>
      <c r="AH375" s="608" t="s">
        <v>298</v>
      </c>
      <c r="AI375" s="608"/>
      <c r="AJ375" s="608"/>
      <c r="AK375" s="154"/>
      <c r="AL375" s="73"/>
      <c r="AM375" s="73"/>
      <c r="AN375" s="73"/>
      <c r="AO375" s="73"/>
      <c r="AP375" s="73"/>
      <c r="AS375" s="104"/>
      <c r="AT375" s="104"/>
      <c r="AU375" s="104"/>
      <c r="AV375" s="104"/>
      <c r="AW375" s="97"/>
      <c r="AX375" s="104"/>
      <c r="AY375" s="104"/>
      <c r="AZ375" s="104"/>
      <c r="BA375" s="104"/>
      <c r="BB375" s="104"/>
      <c r="BC375" s="104"/>
      <c r="BD375" s="104"/>
      <c r="BE375" s="104"/>
      <c r="BF375" s="83"/>
      <c r="BG375" s="83"/>
      <c r="BH375" s="83"/>
      <c r="BI375" s="83"/>
      <c r="BJ375" s="83"/>
      <c r="BK375" s="83"/>
      <c r="BL375" s="83"/>
      <c r="BM375" s="83"/>
      <c r="BN375" s="83"/>
      <c r="BO375" s="83"/>
      <c r="BP375" s="83"/>
      <c r="BQ375" s="83"/>
      <c r="BR375" s="83"/>
      <c r="BS375" s="83"/>
      <c r="BT375" s="83"/>
      <c r="BU375" s="83"/>
      <c r="BV375" s="83"/>
      <c r="BW375" s="83"/>
      <c r="BX375" s="83"/>
      <c r="BY375" s="83"/>
      <c r="BZ375" s="83"/>
      <c r="CA375" s="83"/>
      <c r="CB375" s="83"/>
      <c r="CC375" s="83"/>
      <c r="CD375" s="83"/>
      <c r="CE375" s="83"/>
      <c r="CF375" s="27"/>
      <c r="CG375" s="27"/>
      <c r="CH375" s="27"/>
    </row>
    <row r="376" spans="2:86" s="38" customFormat="1" ht="12.85" customHeight="1">
      <c r="C376" s="604"/>
      <c r="D376" s="605"/>
      <c r="E376" s="605"/>
      <c r="F376" s="605"/>
      <c r="G376" s="605"/>
      <c r="H376" s="605"/>
      <c r="I376" s="605"/>
      <c r="J376" s="605"/>
      <c r="K376" s="605"/>
      <c r="L376" s="605"/>
      <c r="M376" s="605"/>
      <c r="N376" s="82"/>
      <c r="O376" s="73"/>
      <c r="P376" s="608"/>
      <c r="Q376" s="608"/>
      <c r="R376" s="608"/>
      <c r="S376" s="610"/>
      <c r="T376" s="610"/>
      <c r="U376" s="610"/>
      <c r="V376" s="610"/>
      <c r="W376" s="608"/>
      <c r="X376" s="608"/>
      <c r="Y376" s="608"/>
      <c r="Z376" s="73"/>
      <c r="AA376" s="608"/>
      <c r="AB376" s="608"/>
      <c r="AC376" s="608"/>
      <c r="AD376" s="610"/>
      <c r="AE376" s="610"/>
      <c r="AF376" s="610"/>
      <c r="AG376" s="610"/>
      <c r="AH376" s="608"/>
      <c r="AI376" s="608"/>
      <c r="AJ376" s="608"/>
      <c r="AK376" s="154"/>
      <c r="AL376" s="73"/>
      <c r="AM376" s="73"/>
      <c r="AN376" s="73"/>
      <c r="AO376" s="73"/>
      <c r="AP376" s="73"/>
      <c r="AS376" s="104"/>
      <c r="AT376" s="104"/>
      <c r="AU376" s="104"/>
      <c r="AV376" s="104"/>
      <c r="AW376" s="97"/>
      <c r="AX376" s="104"/>
      <c r="AY376" s="104"/>
      <c r="AZ376" s="104"/>
      <c r="BA376" s="104"/>
      <c r="BB376" s="104"/>
      <c r="BC376" s="104"/>
      <c r="BD376" s="104"/>
      <c r="BE376" s="104"/>
      <c r="BF376" s="83"/>
      <c r="BG376" s="83"/>
      <c r="BH376" s="83"/>
      <c r="BI376" s="83"/>
      <c r="BJ376" s="83"/>
      <c r="BK376" s="83"/>
      <c r="BL376" s="83"/>
      <c r="BM376" s="83"/>
      <c r="BN376" s="83"/>
      <c r="BO376" s="83"/>
      <c r="BP376" s="83"/>
      <c r="BQ376" s="83"/>
      <c r="BR376" s="83"/>
      <c r="BS376" s="83"/>
      <c r="BT376" s="83"/>
      <c r="BU376" s="83"/>
      <c r="BV376" s="83"/>
      <c r="BW376" s="83"/>
      <c r="BX376" s="83"/>
      <c r="BY376" s="83"/>
      <c r="BZ376" s="83"/>
      <c r="CA376" s="83"/>
      <c r="CB376" s="83"/>
      <c r="CC376" s="83"/>
      <c r="CD376" s="83"/>
      <c r="CE376" s="83"/>
      <c r="CF376" s="27"/>
      <c r="CG376" s="27"/>
      <c r="CH376" s="27"/>
    </row>
    <row r="377" spans="2:86" s="38" customFormat="1" ht="12.85" customHeight="1" thickBot="1">
      <c r="C377" s="604"/>
      <c r="D377" s="605"/>
      <c r="E377" s="605"/>
      <c r="F377" s="605"/>
      <c r="G377" s="605"/>
      <c r="H377" s="605"/>
      <c r="I377" s="605"/>
      <c r="J377" s="605"/>
      <c r="K377" s="605"/>
      <c r="L377" s="605"/>
      <c r="M377" s="605"/>
      <c r="N377" s="82"/>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154"/>
      <c r="AL377" s="73"/>
      <c r="AM377" s="73"/>
      <c r="AN377" s="73"/>
      <c r="AO377" s="73"/>
      <c r="AP377" s="73"/>
      <c r="AS377" s="104"/>
      <c r="AT377" s="104"/>
      <c r="AU377" s="104"/>
      <c r="AV377" s="104"/>
      <c r="AW377" s="97"/>
      <c r="AX377" s="104"/>
      <c r="AY377" s="104"/>
      <c r="AZ377" s="104"/>
      <c r="BA377" s="104"/>
      <c r="BB377" s="104"/>
      <c r="BC377" s="104"/>
      <c r="BD377" s="104"/>
      <c r="BE377" s="104"/>
      <c r="BF377" s="83"/>
      <c r="BG377" s="83"/>
      <c r="BH377" s="83"/>
      <c r="BI377" s="83"/>
      <c r="BJ377" s="83"/>
      <c r="BK377" s="83"/>
      <c r="BL377" s="83"/>
      <c r="BM377" s="83"/>
      <c r="BN377" s="83"/>
      <c r="BO377" s="83"/>
      <c r="BP377" s="83"/>
      <c r="BQ377" s="83"/>
      <c r="BR377" s="83"/>
      <c r="BS377" s="83"/>
      <c r="BT377" s="83"/>
      <c r="BU377" s="83"/>
      <c r="BV377" s="83"/>
      <c r="BW377" s="83"/>
      <c r="BX377" s="83"/>
      <c r="BY377" s="83"/>
      <c r="BZ377" s="83"/>
      <c r="CA377" s="83"/>
      <c r="CB377" s="83"/>
      <c r="CC377" s="83"/>
      <c r="CD377" s="83"/>
      <c r="CE377" s="83"/>
      <c r="CF377" s="27"/>
      <c r="CG377" s="27"/>
      <c r="CH377" s="27"/>
    </row>
    <row r="378" spans="2:86" s="38" customFormat="1" ht="12.85" customHeight="1">
      <c r="C378" s="731" t="s">
        <v>356</v>
      </c>
      <c r="D378" s="732"/>
      <c r="E378" s="732"/>
      <c r="F378" s="732"/>
      <c r="G378" s="732"/>
      <c r="H378" s="732"/>
      <c r="I378" s="732"/>
      <c r="J378" s="732"/>
      <c r="K378" s="732"/>
      <c r="L378" s="732"/>
      <c r="M378" s="733"/>
      <c r="N378" s="57"/>
      <c r="O378" s="58"/>
      <c r="P378" s="585" t="s">
        <v>295</v>
      </c>
      <c r="Q378" s="585"/>
      <c r="R378" s="585"/>
      <c r="S378" s="609"/>
      <c r="T378" s="609"/>
      <c r="U378" s="609"/>
      <c r="V378" s="609"/>
      <c r="W378" s="585" t="s">
        <v>337</v>
      </c>
      <c r="X378" s="585"/>
      <c r="Y378" s="585"/>
      <c r="Z378" s="58"/>
      <c r="AA378" s="585" t="s">
        <v>338</v>
      </c>
      <c r="AB378" s="585"/>
      <c r="AC378" s="585"/>
      <c r="AD378" s="609"/>
      <c r="AE378" s="609"/>
      <c r="AF378" s="609"/>
      <c r="AG378" s="609"/>
      <c r="AH378" s="585" t="s">
        <v>298</v>
      </c>
      <c r="AI378" s="585"/>
      <c r="AJ378" s="585"/>
      <c r="AK378" s="81"/>
      <c r="AL378" s="73"/>
      <c r="AM378" s="73"/>
      <c r="AN378" s="73"/>
      <c r="AO378" s="73"/>
      <c r="AP378" s="73"/>
      <c r="AS378" s="104"/>
      <c r="AT378" s="104"/>
      <c r="AU378" s="104"/>
      <c r="AV378" s="104"/>
      <c r="AW378" s="97"/>
      <c r="AX378" s="104"/>
      <c r="AY378" s="104"/>
      <c r="AZ378" s="104"/>
      <c r="BA378" s="104"/>
      <c r="BB378" s="104"/>
      <c r="BC378" s="104"/>
      <c r="BD378" s="104"/>
      <c r="BE378" s="104"/>
      <c r="BF378" s="83"/>
      <c r="BG378" s="83"/>
      <c r="BH378" s="83"/>
      <c r="BI378" s="83"/>
      <c r="BJ378" s="83"/>
      <c r="BK378" s="83"/>
      <c r="BL378" s="83"/>
      <c r="BM378" s="83"/>
      <c r="BN378" s="83"/>
      <c r="BO378" s="83"/>
      <c r="BP378" s="83"/>
      <c r="BQ378" s="83"/>
      <c r="BR378" s="83"/>
      <c r="BS378" s="83"/>
      <c r="BT378" s="83"/>
      <c r="BU378" s="83"/>
      <c r="BV378" s="83"/>
      <c r="BW378" s="83"/>
      <c r="BX378" s="83"/>
      <c r="BY378" s="83"/>
      <c r="BZ378" s="83"/>
      <c r="CA378" s="83"/>
      <c r="CB378" s="83"/>
      <c r="CC378" s="83"/>
      <c r="CD378" s="83"/>
      <c r="CE378" s="83"/>
      <c r="CF378" s="27"/>
      <c r="CG378" s="27"/>
      <c r="CH378" s="27"/>
    </row>
    <row r="379" spans="2:86" s="38" customFormat="1" ht="12.85" customHeight="1">
      <c r="C379" s="734"/>
      <c r="D379" s="605"/>
      <c r="E379" s="605"/>
      <c r="F379" s="605"/>
      <c r="G379" s="605"/>
      <c r="H379" s="605"/>
      <c r="I379" s="605"/>
      <c r="J379" s="605"/>
      <c r="K379" s="605"/>
      <c r="L379" s="605"/>
      <c r="M379" s="606"/>
      <c r="N379" s="82"/>
      <c r="O379" s="73"/>
      <c r="P379" s="608"/>
      <c r="Q379" s="608"/>
      <c r="R379" s="608"/>
      <c r="S379" s="610"/>
      <c r="T379" s="610"/>
      <c r="U379" s="610"/>
      <c r="V379" s="610"/>
      <c r="W379" s="608"/>
      <c r="X379" s="608"/>
      <c r="Y379" s="608"/>
      <c r="Z379" s="73"/>
      <c r="AA379" s="608"/>
      <c r="AB379" s="608"/>
      <c r="AC379" s="608"/>
      <c r="AD379" s="610"/>
      <c r="AE379" s="610"/>
      <c r="AF379" s="610"/>
      <c r="AG379" s="610"/>
      <c r="AH379" s="608"/>
      <c r="AI379" s="608"/>
      <c r="AJ379" s="608"/>
      <c r="AK379" s="154"/>
      <c r="AL379" s="73"/>
      <c r="AM379" s="73"/>
      <c r="AN379" s="73"/>
      <c r="AO379" s="73"/>
      <c r="AP379" s="73"/>
      <c r="AS379" s="104"/>
      <c r="AT379" s="104"/>
      <c r="AU379" s="104"/>
      <c r="AV379" s="104"/>
      <c r="AW379" s="97"/>
      <c r="AX379" s="104"/>
      <c r="AY379" s="104"/>
      <c r="AZ379" s="104"/>
      <c r="BA379" s="104"/>
      <c r="BB379" s="104"/>
      <c r="BC379" s="104"/>
      <c r="BD379" s="104"/>
      <c r="BE379" s="104"/>
      <c r="BF379" s="83"/>
      <c r="BG379" s="83"/>
      <c r="BH379" s="83"/>
      <c r="BI379" s="83"/>
      <c r="BJ379" s="83"/>
      <c r="BK379" s="83"/>
      <c r="BL379" s="83"/>
      <c r="BM379" s="83"/>
      <c r="BN379" s="83"/>
      <c r="BO379" s="83"/>
      <c r="BP379" s="83"/>
      <c r="BQ379" s="83"/>
      <c r="BR379" s="83"/>
      <c r="BS379" s="83"/>
      <c r="BT379" s="83"/>
      <c r="BU379" s="83"/>
      <c r="BV379" s="83"/>
      <c r="BW379" s="83"/>
      <c r="BX379" s="83"/>
      <c r="BY379" s="83"/>
      <c r="BZ379" s="83"/>
      <c r="CA379" s="83"/>
      <c r="CB379" s="83"/>
      <c r="CC379" s="83"/>
      <c r="CD379" s="83"/>
      <c r="CE379" s="83"/>
      <c r="CF379" s="27"/>
      <c r="CG379" s="27"/>
      <c r="CH379" s="27"/>
    </row>
    <row r="380" spans="2:86" s="38" customFormat="1" ht="12.85" customHeight="1" thickBot="1">
      <c r="C380" s="735"/>
      <c r="D380" s="736"/>
      <c r="E380" s="736"/>
      <c r="F380" s="736"/>
      <c r="G380" s="736"/>
      <c r="H380" s="736"/>
      <c r="I380" s="736"/>
      <c r="J380" s="736"/>
      <c r="K380" s="736"/>
      <c r="L380" s="736"/>
      <c r="M380" s="737"/>
      <c r="N380" s="59"/>
      <c r="O380" s="56"/>
      <c r="P380" s="586"/>
      <c r="Q380" s="586"/>
      <c r="R380" s="586"/>
      <c r="S380" s="611"/>
      <c r="T380" s="611"/>
      <c r="U380" s="611"/>
      <c r="V380" s="611"/>
      <c r="W380" s="586"/>
      <c r="X380" s="586"/>
      <c r="Y380" s="586"/>
      <c r="Z380" s="56"/>
      <c r="AA380" s="586"/>
      <c r="AB380" s="586"/>
      <c r="AC380" s="586"/>
      <c r="AD380" s="611"/>
      <c r="AE380" s="611"/>
      <c r="AF380" s="611"/>
      <c r="AG380" s="611"/>
      <c r="AH380" s="586"/>
      <c r="AI380" s="586"/>
      <c r="AJ380" s="586"/>
      <c r="AK380" s="155"/>
      <c r="AL380" s="73"/>
      <c r="AM380" s="73"/>
      <c r="AN380" s="73"/>
      <c r="AO380" s="73"/>
      <c r="AP380" s="73"/>
      <c r="AS380" s="104"/>
      <c r="AT380" s="104"/>
      <c r="AU380" s="104"/>
      <c r="AV380" s="104"/>
      <c r="AW380" s="97"/>
      <c r="AX380" s="104"/>
      <c r="AY380" s="104"/>
      <c r="AZ380" s="104"/>
      <c r="BA380" s="104"/>
      <c r="BB380" s="104"/>
      <c r="BC380" s="104"/>
      <c r="BD380" s="104"/>
      <c r="BE380" s="104"/>
      <c r="BF380" s="83"/>
      <c r="BG380" s="83"/>
      <c r="BH380" s="83"/>
      <c r="BI380" s="83"/>
      <c r="BJ380" s="83"/>
      <c r="BK380" s="83"/>
      <c r="BL380" s="83"/>
      <c r="BM380" s="83"/>
      <c r="BN380" s="83"/>
      <c r="BO380" s="83"/>
      <c r="BP380" s="83"/>
      <c r="BQ380" s="83"/>
      <c r="BR380" s="83"/>
      <c r="BS380" s="83"/>
      <c r="BT380" s="83"/>
      <c r="BU380" s="83"/>
      <c r="BV380" s="83"/>
      <c r="BW380" s="83"/>
      <c r="BX380" s="83"/>
      <c r="BY380" s="83"/>
      <c r="BZ380" s="83"/>
      <c r="CA380" s="83"/>
      <c r="CB380" s="83"/>
      <c r="CC380" s="83"/>
      <c r="CD380" s="83"/>
      <c r="CE380" s="83"/>
      <c r="CF380" s="27"/>
      <c r="CG380" s="27"/>
      <c r="CH380" s="27"/>
    </row>
    <row r="381" spans="2:86" s="38" customFormat="1" ht="12" customHeight="1">
      <c r="AL381" s="84"/>
      <c r="AM381" s="84"/>
      <c r="AN381" s="84"/>
      <c r="AO381" s="84"/>
      <c r="AP381" s="84"/>
      <c r="AS381" s="104"/>
      <c r="AT381" s="104"/>
      <c r="AU381" s="104"/>
      <c r="AV381" s="104"/>
      <c r="AW381" s="97"/>
      <c r="AX381" s="104"/>
      <c r="AY381" s="104"/>
      <c r="AZ381" s="104"/>
      <c r="BA381" s="104"/>
      <c r="BB381" s="104"/>
      <c r="BC381" s="104"/>
      <c r="BD381" s="104"/>
      <c r="BE381" s="104"/>
      <c r="BF381" s="83"/>
      <c r="BG381" s="83"/>
      <c r="BH381" s="83"/>
      <c r="BI381" s="83"/>
      <c r="BJ381" s="83"/>
      <c r="BK381" s="83"/>
      <c r="BL381" s="83"/>
      <c r="BM381" s="83"/>
      <c r="BN381" s="83"/>
      <c r="BO381" s="83"/>
      <c r="BP381" s="83"/>
      <c r="BQ381" s="83"/>
      <c r="BR381" s="83"/>
      <c r="BS381" s="83"/>
      <c r="BT381" s="83"/>
      <c r="BU381" s="83"/>
      <c r="BV381" s="83"/>
      <c r="BW381" s="83"/>
      <c r="BX381" s="83"/>
      <c r="BY381" s="83"/>
      <c r="BZ381" s="83"/>
      <c r="CA381" s="83"/>
      <c r="CB381" s="83"/>
      <c r="CC381" s="83"/>
      <c r="CD381" s="83"/>
      <c r="CE381" s="83"/>
      <c r="CF381" s="27"/>
      <c r="CG381" s="27"/>
      <c r="CH381" s="27"/>
    </row>
    <row r="382" spans="2:86">
      <c r="B382" s="17" t="s">
        <v>214</v>
      </c>
      <c r="C382" s="17"/>
      <c r="D382" s="17"/>
      <c r="E382" s="17"/>
      <c r="F382" s="17"/>
      <c r="G382" s="17"/>
      <c r="H382" s="17"/>
      <c r="I382" s="17"/>
      <c r="J382" s="17"/>
      <c r="K382" s="17"/>
      <c r="L382" s="17"/>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row>
    <row r="383" spans="2:86" ht="6" customHeight="1" thickBot="1">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row>
    <row r="384" spans="2:86" s="38" customFormat="1" ht="12" customHeight="1">
      <c r="C384" s="593" t="s">
        <v>52</v>
      </c>
      <c r="D384" s="594"/>
      <c r="E384" s="594"/>
      <c r="F384" s="594"/>
      <c r="G384" s="594"/>
      <c r="H384" s="594"/>
      <c r="I384" s="594"/>
      <c r="J384" s="594"/>
      <c r="K384" s="594"/>
      <c r="L384" s="594"/>
      <c r="M384" s="640"/>
      <c r="N384" s="616" t="s">
        <v>335</v>
      </c>
      <c r="O384" s="617"/>
      <c r="P384" s="617"/>
      <c r="Q384" s="617"/>
      <c r="R384" s="617"/>
      <c r="S384" s="617"/>
      <c r="T384" s="617"/>
      <c r="U384" s="617"/>
      <c r="V384" s="617"/>
      <c r="W384" s="617"/>
      <c r="X384" s="617"/>
      <c r="Y384" s="617"/>
      <c r="Z384" s="617"/>
      <c r="AA384" s="617"/>
      <c r="AB384" s="617"/>
      <c r="AC384" s="617"/>
      <c r="AD384" s="617"/>
      <c r="AE384" s="617"/>
      <c r="AF384" s="617"/>
      <c r="AG384" s="617"/>
      <c r="AH384" s="617"/>
      <c r="AI384" s="620" t="s">
        <v>280</v>
      </c>
      <c r="AJ384" s="621"/>
      <c r="AK384" s="622"/>
      <c r="AL384" s="634"/>
      <c r="AM384" s="635"/>
      <c r="AN384" s="636"/>
      <c r="AS384" s="104"/>
      <c r="AT384" s="104"/>
      <c r="AU384" s="104"/>
      <c r="AV384" s="104"/>
      <c r="AW384" s="104"/>
      <c r="AX384" s="104"/>
      <c r="AY384" s="104"/>
      <c r="AZ384" s="104"/>
      <c r="BA384" s="104"/>
      <c r="BB384" s="104"/>
      <c r="BC384" s="104"/>
      <c r="BD384" s="83"/>
      <c r="BE384" s="83"/>
      <c r="BF384" s="83"/>
      <c r="BG384" s="83"/>
      <c r="BH384" s="83"/>
      <c r="BI384" s="83"/>
      <c r="BJ384" s="83"/>
      <c r="BK384" s="83"/>
      <c r="BL384" s="83"/>
      <c r="BM384" s="83"/>
      <c r="BN384" s="83"/>
      <c r="BO384" s="83"/>
      <c r="BP384" s="83"/>
      <c r="BQ384" s="83"/>
      <c r="BR384" s="83"/>
      <c r="BS384" s="83"/>
      <c r="BT384" s="83"/>
      <c r="BU384" s="83"/>
      <c r="BV384" s="83"/>
      <c r="BW384" s="83"/>
      <c r="BX384" s="83"/>
      <c r="BY384" s="83"/>
      <c r="BZ384" s="83"/>
      <c r="CA384" s="83"/>
      <c r="CB384" s="83"/>
      <c r="CC384" s="83"/>
      <c r="CD384" s="83"/>
      <c r="CE384" s="83"/>
      <c r="CF384" s="27"/>
      <c r="CG384" s="27"/>
      <c r="CH384" s="27"/>
    </row>
    <row r="385" spans="2:86" s="38" customFormat="1" ht="12" customHeight="1" thickBot="1">
      <c r="C385" s="597"/>
      <c r="D385" s="598"/>
      <c r="E385" s="598"/>
      <c r="F385" s="598"/>
      <c r="G385" s="598"/>
      <c r="H385" s="598"/>
      <c r="I385" s="598"/>
      <c r="J385" s="598"/>
      <c r="K385" s="598"/>
      <c r="L385" s="598"/>
      <c r="M385" s="641"/>
      <c r="N385" s="618"/>
      <c r="O385" s="619"/>
      <c r="P385" s="619"/>
      <c r="Q385" s="619"/>
      <c r="R385" s="619"/>
      <c r="S385" s="619"/>
      <c r="T385" s="619"/>
      <c r="U385" s="619"/>
      <c r="V385" s="619"/>
      <c r="W385" s="619"/>
      <c r="X385" s="619"/>
      <c r="Y385" s="619"/>
      <c r="Z385" s="619"/>
      <c r="AA385" s="619"/>
      <c r="AB385" s="619"/>
      <c r="AC385" s="619"/>
      <c r="AD385" s="619"/>
      <c r="AE385" s="619"/>
      <c r="AF385" s="619"/>
      <c r="AG385" s="619"/>
      <c r="AH385" s="619"/>
      <c r="AI385" s="623"/>
      <c r="AJ385" s="624"/>
      <c r="AK385" s="625"/>
      <c r="AL385" s="637"/>
      <c r="AM385" s="638"/>
      <c r="AN385" s="639"/>
      <c r="AS385" s="104"/>
      <c r="AT385" s="104"/>
      <c r="AU385" s="104"/>
      <c r="AV385" s="104"/>
      <c r="AW385" s="104"/>
      <c r="AX385" s="104"/>
      <c r="AY385" s="104"/>
      <c r="AZ385" s="104"/>
      <c r="BA385" s="104"/>
      <c r="BB385" s="104"/>
      <c r="BC385" s="104"/>
      <c r="BD385" s="83"/>
      <c r="BE385" s="83"/>
      <c r="BF385" s="83"/>
      <c r="BG385" s="83"/>
      <c r="BH385" s="83"/>
      <c r="BI385" s="83"/>
      <c r="BJ385" s="83"/>
      <c r="BK385" s="83"/>
      <c r="BL385" s="83"/>
      <c r="BM385" s="83"/>
      <c r="BN385" s="83"/>
      <c r="BO385" s="83"/>
      <c r="BP385" s="83"/>
      <c r="BQ385" s="83"/>
      <c r="BR385" s="83"/>
      <c r="BS385" s="83"/>
      <c r="BT385" s="83"/>
      <c r="BU385" s="83"/>
      <c r="BV385" s="83"/>
      <c r="BW385" s="83"/>
      <c r="BX385" s="83"/>
      <c r="BY385" s="83"/>
      <c r="BZ385" s="83"/>
      <c r="CA385" s="83"/>
      <c r="CB385" s="83"/>
      <c r="CC385" s="83"/>
      <c r="CD385" s="83"/>
      <c r="CE385" s="83"/>
      <c r="CF385" s="27"/>
      <c r="CG385" s="27"/>
      <c r="CH385" s="27"/>
    </row>
    <row r="386" spans="2:86" s="38" customFormat="1" ht="12" customHeight="1">
      <c r="C386" s="593" t="s">
        <v>108</v>
      </c>
      <c r="D386" s="594"/>
      <c r="E386" s="594"/>
      <c r="F386" s="594"/>
      <c r="G386" s="594"/>
      <c r="H386" s="594"/>
      <c r="I386" s="594"/>
      <c r="J386" s="594"/>
      <c r="K386" s="594"/>
      <c r="L386" s="594"/>
      <c r="M386" s="640"/>
      <c r="N386" s="616" t="s">
        <v>336</v>
      </c>
      <c r="O386" s="617"/>
      <c r="P386" s="617"/>
      <c r="Q386" s="617"/>
      <c r="R386" s="617"/>
      <c r="S386" s="617"/>
      <c r="T386" s="617"/>
      <c r="U386" s="617"/>
      <c r="V386" s="617"/>
      <c r="W386" s="617"/>
      <c r="X386" s="617"/>
      <c r="Y386" s="617"/>
      <c r="Z386" s="617"/>
      <c r="AA386" s="617"/>
      <c r="AB386" s="617"/>
      <c r="AC386" s="617"/>
      <c r="AD386" s="617"/>
      <c r="AE386" s="617"/>
      <c r="AF386" s="617"/>
      <c r="AG386" s="617"/>
      <c r="AH386" s="617"/>
      <c r="AI386" s="620" t="s">
        <v>280</v>
      </c>
      <c r="AJ386" s="621"/>
      <c r="AK386" s="622"/>
      <c r="AL386" s="778"/>
      <c r="AM386" s="779"/>
      <c r="AN386" s="780"/>
      <c r="AS386" s="83"/>
      <c r="AT386" s="83"/>
      <c r="AU386" s="83"/>
      <c r="AV386" s="83"/>
      <c r="AW386" s="83"/>
      <c r="AX386" s="83"/>
      <c r="AY386" s="83"/>
      <c r="AZ386" s="83"/>
      <c r="BA386" s="83"/>
      <c r="BB386" s="83"/>
      <c r="BC386" s="83"/>
      <c r="BD386" s="83"/>
      <c r="BE386" s="83"/>
      <c r="BF386" s="83"/>
      <c r="BG386" s="83"/>
      <c r="BH386" s="83"/>
      <c r="BI386" s="83"/>
      <c r="BJ386" s="83"/>
      <c r="BK386" s="83"/>
      <c r="BL386" s="83"/>
      <c r="BM386" s="83"/>
      <c r="BN386" s="83"/>
      <c r="BO386" s="83"/>
      <c r="BP386" s="83"/>
      <c r="BQ386" s="83"/>
      <c r="BR386" s="83"/>
      <c r="BS386" s="83"/>
      <c r="BT386" s="83"/>
      <c r="BU386" s="83"/>
      <c r="BV386" s="83"/>
      <c r="BW386" s="83"/>
      <c r="BX386" s="83"/>
      <c r="BY386" s="83"/>
      <c r="BZ386" s="83"/>
      <c r="CA386" s="83"/>
      <c r="CB386" s="83"/>
      <c r="CC386" s="83"/>
      <c r="CD386" s="83"/>
      <c r="CE386" s="83"/>
      <c r="CF386" s="27"/>
      <c r="CG386" s="27"/>
      <c r="CH386" s="27"/>
    </row>
    <row r="387" spans="2:86" s="38" customFormat="1" ht="12" customHeight="1" thickBot="1">
      <c r="C387" s="597"/>
      <c r="D387" s="598"/>
      <c r="E387" s="598"/>
      <c r="F387" s="598"/>
      <c r="G387" s="598"/>
      <c r="H387" s="598"/>
      <c r="I387" s="598"/>
      <c r="J387" s="598"/>
      <c r="K387" s="598"/>
      <c r="L387" s="598"/>
      <c r="M387" s="641"/>
      <c r="N387" s="618"/>
      <c r="O387" s="619"/>
      <c r="P387" s="619"/>
      <c r="Q387" s="619"/>
      <c r="R387" s="619"/>
      <c r="S387" s="619"/>
      <c r="T387" s="619"/>
      <c r="U387" s="619"/>
      <c r="V387" s="619"/>
      <c r="W387" s="619"/>
      <c r="X387" s="619"/>
      <c r="Y387" s="619"/>
      <c r="Z387" s="619"/>
      <c r="AA387" s="619"/>
      <c r="AB387" s="619"/>
      <c r="AC387" s="619"/>
      <c r="AD387" s="619"/>
      <c r="AE387" s="619"/>
      <c r="AF387" s="619"/>
      <c r="AG387" s="619"/>
      <c r="AH387" s="619"/>
      <c r="AI387" s="623"/>
      <c r="AJ387" s="624"/>
      <c r="AK387" s="625"/>
      <c r="AL387" s="637"/>
      <c r="AM387" s="638"/>
      <c r="AN387" s="639"/>
      <c r="AS387" s="83"/>
      <c r="AT387" s="83"/>
      <c r="AU387" s="83"/>
      <c r="AV387" s="83"/>
      <c r="AW387" s="83"/>
      <c r="AX387" s="83"/>
      <c r="AY387" s="83"/>
      <c r="AZ387" s="83"/>
      <c r="BA387" s="83"/>
      <c r="BB387" s="83"/>
      <c r="BC387" s="83"/>
      <c r="BD387" s="83"/>
      <c r="BE387" s="83"/>
      <c r="BF387" s="83"/>
      <c r="BG387" s="83"/>
      <c r="BH387" s="83"/>
      <c r="BI387" s="83"/>
      <c r="BJ387" s="83"/>
      <c r="BK387" s="83"/>
      <c r="BL387" s="83"/>
      <c r="BM387" s="83"/>
      <c r="BN387" s="83"/>
      <c r="BO387" s="83"/>
      <c r="BP387" s="83"/>
      <c r="BQ387" s="83"/>
      <c r="BR387" s="83"/>
      <c r="BS387" s="83"/>
      <c r="BT387" s="83"/>
      <c r="BU387" s="83"/>
      <c r="BV387" s="83"/>
      <c r="BW387" s="83"/>
      <c r="BX387" s="83"/>
      <c r="BY387" s="83"/>
      <c r="BZ387" s="83"/>
      <c r="CA387" s="83"/>
      <c r="CB387" s="83"/>
      <c r="CC387" s="83"/>
      <c r="CD387" s="83"/>
      <c r="CE387" s="83"/>
      <c r="CF387" s="27"/>
      <c r="CG387" s="27"/>
      <c r="CH387" s="27"/>
    </row>
    <row r="388" spans="2:86" s="38" customFormat="1" ht="14.1" customHeight="1">
      <c r="C388" s="579" t="s">
        <v>273</v>
      </c>
      <c r="D388" s="580"/>
      <c r="E388" s="580"/>
      <c r="F388" s="580"/>
      <c r="G388" s="580"/>
      <c r="H388" s="580"/>
      <c r="I388" s="580"/>
      <c r="J388" s="580"/>
      <c r="K388" s="580"/>
      <c r="L388" s="580"/>
      <c r="M388" s="581"/>
      <c r="N388" s="57"/>
      <c r="O388" s="58"/>
      <c r="P388" s="585" t="s">
        <v>295</v>
      </c>
      <c r="Q388" s="585"/>
      <c r="R388" s="585"/>
      <c r="S388" s="609"/>
      <c r="T388" s="609"/>
      <c r="U388" s="609"/>
      <c r="V388" s="609"/>
      <c r="W388" s="585" t="s">
        <v>337</v>
      </c>
      <c r="X388" s="585"/>
      <c r="Y388" s="585"/>
      <c r="Z388" s="58"/>
      <c r="AA388" s="585" t="s">
        <v>338</v>
      </c>
      <c r="AB388" s="585"/>
      <c r="AC388" s="585"/>
      <c r="AD388" s="609"/>
      <c r="AE388" s="609"/>
      <c r="AF388" s="609"/>
      <c r="AG388" s="609"/>
      <c r="AH388" s="585" t="s">
        <v>298</v>
      </c>
      <c r="AI388" s="585"/>
      <c r="AJ388" s="585"/>
      <c r="AK388" s="81"/>
      <c r="AS388" s="83"/>
      <c r="AT388" s="83"/>
      <c r="AU388" s="83"/>
      <c r="AV388" s="83"/>
      <c r="AW388" s="83"/>
      <c r="AX388" s="83"/>
      <c r="AY388" s="83"/>
      <c r="AZ388" s="83"/>
      <c r="BA388" s="83"/>
      <c r="BB388" s="83"/>
      <c r="BC388" s="83"/>
      <c r="BD388" s="83"/>
      <c r="BE388" s="83"/>
      <c r="BF388" s="83"/>
      <c r="BG388" s="83"/>
      <c r="BH388" s="83"/>
      <c r="BI388" s="83"/>
      <c r="BJ388" s="83"/>
      <c r="BK388" s="83"/>
      <c r="BL388" s="83"/>
      <c r="BM388" s="83"/>
      <c r="BN388" s="83"/>
      <c r="BO388" s="83"/>
      <c r="BP388" s="83"/>
      <c r="BQ388" s="83"/>
      <c r="BR388" s="83"/>
      <c r="BS388" s="83"/>
      <c r="BT388" s="83"/>
      <c r="BU388" s="83"/>
      <c r="BV388" s="83"/>
      <c r="BW388" s="83"/>
      <c r="BX388" s="83"/>
      <c r="BY388" s="83"/>
      <c r="BZ388" s="83"/>
      <c r="CA388" s="83"/>
      <c r="CB388" s="83"/>
      <c r="CC388" s="83"/>
      <c r="CD388" s="83"/>
      <c r="CE388" s="83"/>
      <c r="CF388" s="27"/>
      <c r="CG388" s="27"/>
      <c r="CH388" s="27"/>
    </row>
    <row r="389" spans="2:86" s="38" customFormat="1" ht="14.1" customHeight="1" thickBot="1">
      <c r="C389" s="582"/>
      <c r="D389" s="583"/>
      <c r="E389" s="583"/>
      <c r="F389" s="583"/>
      <c r="G389" s="583"/>
      <c r="H389" s="583"/>
      <c r="I389" s="583"/>
      <c r="J389" s="583"/>
      <c r="K389" s="583"/>
      <c r="L389" s="583"/>
      <c r="M389" s="584"/>
      <c r="N389" s="59"/>
      <c r="O389" s="56"/>
      <c r="P389" s="586"/>
      <c r="Q389" s="586"/>
      <c r="R389" s="586"/>
      <c r="S389" s="611"/>
      <c r="T389" s="611"/>
      <c r="U389" s="611"/>
      <c r="V389" s="611"/>
      <c r="W389" s="586"/>
      <c r="X389" s="586"/>
      <c r="Y389" s="586"/>
      <c r="Z389" s="56"/>
      <c r="AA389" s="586"/>
      <c r="AB389" s="586"/>
      <c r="AC389" s="586"/>
      <c r="AD389" s="611"/>
      <c r="AE389" s="611"/>
      <c r="AF389" s="611"/>
      <c r="AG389" s="611"/>
      <c r="AH389" s="586"/>
      <c r="AI389" s="586"/>
      <c r="AJ389" s="586"/>
      <c r="AK389" s="155"/>
      <c r="AS389" s="83"/>
      <c r="AT389" s="83"/>
      <c r="AU389" s="83"/>
      <c r="AV389" s="83"/>
      <c r="AW389" s="83"/>
      <c r="AX389" s="83"/>
      <c r="AY389" s="83"/>
      <c r="AZ389" s="83"/>
      <c r="BA389" s="83"/>
      <c r="BB389" s="83"/>
      <c r="BC389" s="83"/>
      <c r="BD389" s="83"/>
      <c r="BE389" s="83"/>
      <c r="BF389" s="83"/>
      <c r="BG389" s="83"/>
      <c r="BH389" s="83"/>
      <c r="BI389" s="83"/>
      <c r="BJ389" s="83"/>
      <c r="BK389" s="83"/>
      <c r="BL389" s="83"/>
      <c r="BM389" s="83"/>
      <c r="BN389" s="83"/>
      <c r="BO389" s="83"/>
      <c r="BP389" s="83"/>
      <c r="BQ389" s="83"/>
      <c r="BR389" s="83"/>
      <c r="BS389" s="83"/>
      <c r="BT389" s="83"/>
      <c r="BU389" s="83"/>
      <c r="BV389" s="83"/>
      <c r="BW389" s="83"/>
      <c r="BX389" s="83"/>
      <c r="BY389" s="83"/>
      <c r="BZ389" s="83"/>
      <c r="CA389" s="83"/>
      <c r="CB389" s="83"/>
      <c r="CC389" s="83"/>
      <c r="CD389" s="83"/>
      <c r="CE389" s="83"/>
      <c r="CF389" s="27"/>
      <c r="CG389" s="27"/>
      <c r="CH389" s="27"/>
    </row>
    <row r="390" spans="2:86" s="38" customFormat="1" ht="12" customHeight="1">
      <c r="AL390" s="84"/>
      <c r="AM390" s="84"/>
      <c r="AN390" s="84"/>
      <c r="AO390" s="84"/>
      <c r="AP390" s="84"/>
      <c r="AS390" s="104"/>
      <c r="AT390" s="104"/>
      <c r="AU390" s="104"/>
      <c r="AV390" s="104"/>
      <c r="AW390" s="97"/>
      <c r="AX390" s="104"/>
      <c r="AY390" s="104"/>
      <c r="AZ390" s="104"/>
      <c r="BA390" s="104"/>
      <c r="BB390" s="104"/>
      <c r="BC390" s="104"/>
      <c r="BD390" s="104"/>
      <c r="BE390" s="104"/>
      <c r="BF390" s="83"/>
      <c r="BG390" s="83"/>
      <c r="BH390" s="83"/>
      <c r="BI390" s="83"/>
      <c r="BJ390" s="83"/>
      <c r="BK390" s="83"/>
      <c r="BL390" s="83"/>
      <c r="BM390" s="83"/>
      <c r="BN390" s="83"/>
      <c r="BO390" s="83"/>
      <c r="BP390" s="83"/>
      <c r="BQ390" s="83"/>
      <c r="BR390" s="83"/>
      <c r="BS390" s="83"/>
      <c r="BT390" s="83"/>
      <c r="BU390" s="83"/>
      <c r="BV390" s="83"/>
      <c r="BW390" s="83"/>
      <c r="BX390" s="83"/>
      <c r="BY390" s="83"/>
      <c r="BZ390" s="83"/>
      <c r="CA390" s="83"/>
      <c r="CB390" s="83"/>
      <c r="CC390" s="83"/>
      <c r="CD390" s="83"/>
      <c r="CE390" s="83"/>
      <c r="CF390" s="27"/>
      <c r="CG390" s="27"/>
      <c r="CH390" s="27"/>
    </row>
    <row r="391" spans="2:86" s="38" customFormat="1" ht="13.5" customHeight="1">
      <c r="B391" s="2" t="s">
        <v>215</v>
      </c>
      <c r="C391" s="84"/>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c r="AB391" s="84"/>
      <c r="AC391" s="84"/>
      <c r="AD391" s="84"/>
      <c r="AE391" s="84"/>
      <c r="AF391" s="84"/>
      <c r="AG391" s="84"/>
      <c r="AH391" s="84"/>
      <c r="AI391" s="84"/>
      <c r="AJ391" s="84"/>
      <c r="AK391" s="84"/>
      <c r="AL391" s="84"/>
      <c r="AM391" s="84"/>
      <c r="AN391" s="84"/>
      <c r="AO391" s="84"/>
      <c r="AP391" s="84"/>
      <c r="AS391" s="104"/>
      <c r="AT391" s="104"/>
      <c r="AU391" s="104"/>
      <c r="AV391" s="104"/>
      <c r="AW391" s="97"/>
      <c r="AX391" s="104"/>
      <c r="AY391" s="104"/>
      <c r="AZ391" s="104"/>
      <c r="BA391" s="104"/>
      <c r="BB391" s="104"/>
      <c r="BC391" s="104"/>
      <c r="BD391" s="104"/>
      <c r="BE391" s="104"/>
      <c r="BF391" s="83"/>
      <c r="BG391" s="83"/>
      <c r="BH391" s="83"/>
      <c r="BI391" s="83"/>
      <c r="BJ391" s="83"/>
      <c r="BK391" s="83"/>
      <c r="BL391" s="83"/>
      <c r="BM391" s="83"/>
      <c r="BN391" s="83"/>
      <c r="BO391" s="83"/>
      <c r="BP391" s="83"/>
      <c r="BQ391" s="83"/>
      <c r="BR391" s="83"/>
      <c r="BS391" s="83"/>
      <c r="BT391" s="83"/>
      <c r="BU391" s="83"/>
      <c r="BV391" s="83"/>
      <c r="BW391" s="83"/>
      <c r="BX391" s="83"/>
      <c r="BY391" s="83"/>
      <c r="BZ391" s="83"/>
      <c r="CA391" s="83"/>
      <c r="CB391" s="83"/>
      <c r="CC391" s="83"/>
      <c r="CD391" s="83"/>
      <c r="CE391" s="83"/>
      <c r="CF391" s="27"/>
      <c r="CG391" s="27"/>
      <c r="CH391" s="27"/>
    </row>
    <row r="392" spans="2:86" s="38" customFormat="1" ht="7.5" customHeight="1" thickBot="1">
      <c r="C392" s="84"/>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c r="AB392" s="84"/>
      <c r="AC392" s="84"/>
      <c r="AD392" s="84"/>
      <c r="AE392" s="84"/>
      <c r="AF392" s="84"/>
      <c r="AG392" s="84"/>
      <c r="AH392" s="84"/>
      <c r="AI392" s="84"/>
      <c r="AJ392" s="84"/>
      <c r="AK392" s="84"/>
      <c r="AL392" s="84"/>
      <c r="AM392" s="84"/>
      <c r="AN392" s="84"/>
      <c r="AO392" s="84"/>
      <c r="AP392" s="84"/>
      <c r="AS392" s="104"/>
      <c r="AT392" s="104"/>
      <c r="AU392" s="104"/>
      <c r="AV392" s="104"/>
      <c r="AW392" s="97"/>
      <c r="AX392" s="104"/>
      <c r="AY392" s="104"/>
      <c r="AZ392" s="104"/>
      <c r="BA392" s="104"/>
      <c r="BB392" s="104"/>
      <c r="BC392" s="104"/>
      <c r="BD392" s="104"/>
      <c r="BE392" s="104"/>
      <c r="BF392" s="83"/>
      <c r="BG392" s="83"/>
      <c r="BH392" s="83"/>
      <c r="BI392" s="83"/>
      <c r="BJ392" s="83"/>
      <c r="BK392" s="83"/>
      <c r="BL392" s="83"/>
      <c r="BM392" s="83"/>
      <c r="BN392" s="83"/>
      <c r="BO392" s="83"/>
      <c r="BP392" s="83"/>
      <c r="BQ392" s="83"/>
      <c r="BR392" s="83"/>
      <c r="BS392" s="83"/>
      <c r="BT392" s="83"/>
      <c r="BU392" s="83"/>
      <c r="BV392" s="83"/>
      <c r="BW392" s="83"/>
      <c r="BX392" s="83"/>
      <c r="BY392" s="83"/>
      <c r="BZ392" s="83"/>
      <c r="CA392" s="83"/>
      <c r="CB392" s="83"/>
      <c r="CC392" s="83"/>
      <c r="CD392" s="83"/>
      <c r="CE392" s="83"/>
      <c r="CF392" s="27"/>
      <c r="CG392" s="27"/>
      <c r="CH392" s="27"/>
    </row>
    <row r="393" spans="2:86" s="38" customFormat="1" ht="8.25" customHeight="1">
      <c r="C393" s="731" t="s">
        <v>340</v>
      </c>
      <c r="D393" s="732"/>
      <c r="E393" s="732"/>
      <c r="F393" s="732"/>
      <c r="G393" s="732"/>
      <c r="H393" s="732"/>
      <c r="I393" s="732"/>
      <c r="J393" s="732"/>
      <c r="K393" s="732"/>
      <c r="L393" s="733"/>
      <c r="M393" s="642" t="s">
        <v>339</v>
      </c>
      <c r="N393" s="793" t="s">
        <v>341</v>
      </c>
      <c r="O393" s="793"/>
      <c r="P393" s="793"/>
      <c r="Q393" s="793"/>
      <c r="R393" s="793"/>
      <c r="S393" s="793"/>
      <c r="T393" s="793"/>
      <c r="U393" s="793"/>
      <c r="V393" s="793"/>
      <c r="W393" s="793"/>
      <c r="X393" s="793"/>
      <c r="Y393" s="793"/>
      <c r="Z393" s="255"/>
      <c r="AA393" s="255"/>
      <c r="AB393" s="642" t="s">
        <v>339</v>
      </c>
      <c r="AC393" s="752" t="s">
        <v>139</v>
      </c>
      <c r="AD393" s="752"/>
      <c r="AE393" s="752"/>
      <c r="AF393" s="752"/>
      <c r="AG393" s="752"/>
      <c r="AH393" s="752"/>
      <c r="AI393" s="752"/>
      <c r="AJ393" s="752"/>
      <c r="AK393" s="752"/>
      <c r="AL393" s="752"/>
      <c r="AM393" s="752"/>
      <c r="AN393" s="752"/>
      <c r="AO393" s="752"/>
      <c r="AP393" s="752"/>
      <c r="AQ393" s="790"/>
      <c r="AS393" s="104"/>
      <c r="AT393" s="104"/>
      <c r="AU393" s="104"/>
      <c r="AV393" s="104"/>
      <c r="AW393" s="97"/>
      <c r="AX393" s="104"/>
      <c r="AY393" s="104"/>
      <c r="AZ393" s="104"/>
      <c r="BA393" s="104"/>
      <c r="BB393" s="104"/>
      <c r="BC393" s="104"/>
      <c r="BD393" s="104"/>
      <c r="BE393" s="104"/>
      <c r="BF393" s="83"/>
      <c r="BG393" s="83"/>
      <c r="BH393" s="83"/>
      <c r="BI393" s="83"/>
      <c r="BJ393" s="83"/>
      <c r="BK393" s="83"/>
      <c r="BL393" s="83"/>
      <c r="BM393" s="83"/>
      <c r="BN393" s="83"/>
      <c r="BO393" s="83"/>
      <c r="BP393" s="83"/>
      <c r="BQ393" s="83"/>
      <c r="BR393" s="83"/>
      <c r="BS393" s="83"/>
      <c r="BT393" s="83"/>
      <c r="BU393" s="83"/>
      <c r="BV393" s="83"/>
      <c r="BW393" s="83"/>
      <c r="BX393" s="83"/>
      <c r="BY393" s="83"/>
      <c r="BZ393" s="83"/>
      <c r="CA393" s="83"/>
      <c r="CB393" s="83"/>
      <c r="CC393" s="83"/>
      <c r="CD393" s="83"/>
      <c r="CE393" s="83"/>
      <c r="CF393" s="27"/>
      <c r="CG393" s="27"/>
      <c r="CH393" s="27"/>
    </row>
    <row r="394" spans="2:86" s="38" customFormat="1" ht="8.25" customHeight="1">
      <c r="C394" s="734"/>
      <c r="D394" s="605"/>
      <c r="E394" s="605"/>
      <c r="F394" s="605"/>
      <c r="G394" s="605"/>
      <c r="H394" s="605"/>
      <c r="I394" s="605"/>
      <c r="J394" s="605"/>
      <c r="K394" s="605"/>
      <c r="L394" s="606"/>
      <c r="M394" s="578"/>
      <c r="N394" s="786"/>
      <c r="O394" s="786"/>
      <c r="P394" s="786"/>
      <c r="Q394" s="786"/>
      <c r="R394" s="786"/>
      <c r="S394" s="786"/>
      <c r="T394" s="786"/>
      <c r="U394" s="786"/>
      <c r="V394" s="786"/>
      <c r="W394" s="786"/>
      <c r="X394" s="786"/>
      <c r="Y394" s="786"/>
      <c r="Z394" s="104"/>
      <c r="AA394" s="104"/>
      <c r="AB394" s="578"/>
      <c r="AC394" s="754"/>
      <c r="AD394" s="754"/>
      <c r="AE394" s="754"/>
      <c r="AF394" s="754"/>
      <c r="AG394" s="754"/>
      <c r="AH394" s="754"/>
      <c r="AI394" s="754"/>
      <c r="AJ394" s="754"/>
      <c r="AK394" s="754"/>
      <c r="AL394" s="754"/>
      <c r="AM394" s="754"/>
      <c r="AN394" s="754"/>
      <c r="AO394" s="754"/>
      <c r="AP394" s="754"/>
      <c r="AQ394" s="784"/>
      <c r="AS394" s="104"/>
      <c r="AT394" s="104"/>
      <c r="AU394" s="104"/>
      <c r="AV394" s="104"/>
      <c r="AW394" s="97"/>
      <c r="AX394" s="104"/>
      <c r="AY394" s="104"/>
      <c r="AZ394" s="104"/>
      <c r="BA394" s="104"/>
      <c r="BB394" s="104"/>
      <c r="BC394" s="104"/>
      <c r="BD394" s="104"/>
      <c r="BE394" s="104"/>
      <c r="BF394" s="83"/>
      <c r="BG394" s="83"/>
      <c r="BH394" s="83"/>
      <c r="BI394" s="83"/>
      <c r="BJ394" s="83"/>
      <c r="BK394" s="83"/>
      <c r="BL394" s="83"/>
      <c r="BM394" s="83"/>
      <c r="BN394" s="83"/>
      <c r="BO394" s="83"/>
      <c r="BP394" s="83"/>
      <c r="BQ394" s="83"/>
      <c r="BR394" s="83"/>
      <c r="BS394" s="83"/>
      <c r="BT394" s="83"/>
      <c r="BU394" s="83"/>
      <c r="BV394" s="83"/>
      <c r="BW394" s="83"/>
      <c r="BX394" s="83"/>
      <c r="BY394" s="83"/>
      <c r="BZ394" s="83"/>
      <c r="CA394" s="83"/>
      <c r="CB394" s="83"/>
      <c r="CC394" s="83"/>
      <c r="CD394" s="83"/>
      <c r="CE394" s="83"/>
      <c r="CF394" s="27"/>
      <c r="CG394" s="27"/>
      <c r="CH394" s="27"/>
    </row>
    <row r="395" spans="2:86" s="38" customFormat="1" ht="8.25" customHeight="1">
      <c r="C395" s="734"/>
      <c r="D395" s="605"/>
      <c r="E395" s="605"/>
      <c r="F395" s="605"/>
      <c r="G395" s="605"/>
      <c r="H395" s="605"/>
      <c r="I395" s="605"/>
      <c r="J395" s="605"/>
      <c r="K395" s="605"/>
      <c r="L395" s="606"/>
      <c r="M395" s="578" t="s">
        <v>339</v>
      </c>
      <c r="N395" s="613" t="s">
        <v>342</v>
      </c>
      <c r="O395" s="613"/>
      <c r="P395" s="613"/>
      <c r="Q395" s="613"/>
      <c r="R395" s="613"/>
      <c r="S395" s="613"/>
      <c r="T395" s="613"/>
      <c r="U395" s="613"/>
      <c r="V395" s="613"/>
      <c r="W395" s="613"/>
      <c r="X395" s="613"/>
      <c r="Y395" s="613"/>
      <c r="Z395" s="302"/>
      <c r="AA395" s="302"/>
      <c r="AB395" s="578" t="s">
        <v>339</v>
      </c>
      <c r="AC395" s="791" t="s">
        <v>142</v>
      </c>
      <c r="AD395" s="791"/>
      <c r="AE395" s="791"/>
      <c r="AF395" s="791"/>
      <c r="AG395" s="791"/>
      <c r="AH395" s="791"/>
      <c r="AI395" s="791"/>
      <c r="AJ395" s="791"/>
      <c r="AK395" s="791"/>
      <c r="AL395" s="791"/>
      <c r="AM395" s="791"/>
      <c r="AN395" s="791"/>
      <c r="AO395" s="791"/>
      <c r="AP395" s="791"/>
      <c r="AQ395" s="792"/>
      <c r="AS395" s="104"/>
      <c r="AT395" s="104"/>
      <c r="AU395" s="104"/>
      <c r="AV395" s="104"/>
      <c r="AW395" s="97"/>
      <c r="AX395" s="104"/>
      <c r="AY395" s="104"/>
      <c r="AZ395" s="104"/>
      <c r="BA395" s="104"/>
      <c r="BB395" s="104"/>
      <c r="BC395" s="104"/>
      <c r="BD395" s="104"/>
      <c r="BE395" s="104"/>
      <c r="BF395" s="83"/>
      <c r="BG395" s="83"/>
      <c r="BH395" s="83"/>
      <c r="BI395" s="83"/>
      <c r="BJ395" s="83"/>
      <c r="BK395" s="83"/>
      <c r="BL395" s="83"/>
      <c r="BM395" s="83"/>
      <c r="BN395" s="83"/>
      <c r="BO395" s="83"/>
      <c r="BP395" s="83"/>
      <c r="BQ395" s="83"/>
      <c r="BR395" s="83"/>
      <c r="BS395" s="83"/>
      <c r="BT395" s="83"/>
      <c r="BU395" s="83"/>
      <c r="BV395" s="83"/>
      <c r="BW395" s="83"/>
      <c r="BX395" s="83"/>
      <c r="BY395" s="83"/>
      <c r="BZ395" s="83"/>
      <c r="CA395" s="83"/>
      <c r="CB395" s="83"/>
      <c r="CC395" s="83"/>
      <c r="CD395" s="83"/>
      <c r="CE395" s="83"/>
      <c r="CF395" s="27"/>
      <c r="CG395" s="27"/>
      <c r="CH395" s="27"/>
    </row>
    <row r="396" spans="2:86" s="38" customFormat="1" ht="8.25" customHeight="1">
      <c r="B396" s="2"/>
      <c r="C396" s="734"/>
      <c r="D396" s="605"/>
      <c r="E396" s="605"/>
      <c r="F396" s="605"/>
      <c r="G396" s="605"/>
      <c r="H396" s="605"/>
      <c r="I396" s="605"/>
      <c r="J396" s="605"/>
      <c r="K396" s="605"/>
      <c r="L396" s="606"/>
      <c r="M396" s="578"/>
      <c r="N396" s="613"/>
      <c r="O396" s="613"/>
      <c r="P396" s="613"/>
      <c r="Q396" s="613"/>
      <c r="R396" s="613"/>
      <c r="S396" s="613"/>
      <c r="T396" s="613"/>
      <c r="U396" s="613"/>
      <c r="V396" s="613"/>
      <c r="W396" s="613"/>
      <c r="X396" s="613"/>
      <c r="Y396" s="613"/>
      <c r="Z396" s="302"/>
      <c r="AA396" s="302"/>
      <c r="AB396" s="578"/>
      <c r="AC396" s="791"/>
      <c r="AD396" s="791"/>
      <c r="AE396" s="791"/>
      <c r="AF396" s="791"/>
      <c r="AG396" s="791"/>
      <c r="AH396" s="791"/>
      <c r="AI396" s="791"/>
      <c r="AJ396" s="791"/>
      <c r="AK396" s="791"/>
      <c r="AL396" s="791"/>
      <c r="AM396" s="791"/>
      <c r="AN396" s="791"/>
      <c r="AO396" s="791"/>
      <c r="AP396" s="791"/>
      <c r="AQ396" s="792"/>
      <c r="AS396" s="104"/>
      <c r="AT396" s="104"/>
      <c r="AU396" s="104"/>
      <c r="AV396" s="104"/>
      <c r="AW396" s="97"/>
      <c r="AX396" s="104"/>
      <c r="AY396" s="104"/>
      <c r="AZ396" s="104"/>
      <c r="BA396" s="104"/>
      <c r="BB396" s="104"/>
      <c r="BC396" s="104"/>
      <c r="BD396" s="104"/>
      <c r="BE396" s="104"/>
      <c r="BF396" s="83"/>
      <c r="BG396" s="83"/>
      <c r="BH396" s="83"/>
      <c r="BI396" s="83"/>
      <c r="BJ396" s="83"/>
      <c r="BK396" s="83"/>
      <c r="BL396" s="83"/>
      <c r="BM396" s="83"/>
      <c r="BN396" s="83"/>
      <c r="BO396" s="83"/>
      <c r="BP396" s="83"/>
      <c r="BQ396" s="83"/>
      <c r="BR396" s="83"/>
      <c r="BS396" s="83"/>
      <c r="BT396" s="83"/>
      <c r="BU396" s="83"/>
      <c r="BV396" s="83"/>
      <c r="BW396" s="83"/>
      <c r="BX396" s="83"/>
      <c r="BY396" s="83"/>
      <c r="BZ396" s="83"/>
      <c r="CA396" s="83"/>
      <c r="CB396" s="83"/>
      <c r="CC396" s="83"/>
      <c r="CD396" s="83"/>
      <c r="CE396" s="83"/>
      <c r="CF396" s="27"/>
      <c r="CG396" s="27"/>
      <c r="CH396" s="27"/>
    </row>
    <row r="397" spans="2:86" s="38" customFormat="1" ht="8.25" customHeight="1">
      <c r="B397" s="2"/>
      <c r="C397" s="734"/>
      <c r="D397" s="605"/>
      <c r="E397" s="605"/>
      <c r="F397" s="605"/>
      <c r="G397" s="605"/>
      <c r="H397" s="605"/>
      <c r="I397" s="605"/>
      <c r="J397" s="605"/>
      <c r="K397" s="605"/>
      <c r="L397" s="606"/>
      <c r="M397" s="578" t="s">
        <v>339</v>
      </c>
      <c r="N397" s="613" t="s">
        <v>345</v>
      </c>
      <c r="O397" s="613"/>
      <c r="P397" s="613"/>
      <c r="Q397" s="613"/>
      <c r="R397" s="613"/>
      <c r="S397" s="613"/>
      <c r="T397" s="613"/>
      <c r="U397" s="613"/>
      <c r="V397" s="613"/>
      <c r="W397" s="613"/>
      <c r="X397" s="613"/>
      <c r="Y397" s="613"/>
      <c r="Z397" s="613"/>
      <c r="AA397" s="613"/>
      <c r="AB397" s="578" t="s">
        <v>339</v>
      </c>
      <c r="AC397" s="754" t="s">
        <v>140</v>
      </c>
      <c r="AD397" s="754"/>
      <c r="AE397" s="754"/>
      <c r="AF397" s="754"/>
      <c r="AG397" s="754"/>
      <c r="AH397" s="754"/>
      <c r="AI397" s="754"/>
      <c r="AJ397" s="754"/>
      <c r="AK397" s="754"/>
      <c r="AL397" s="754"/>
      <c r="AM397" s="754"/>
      <c r="AN397" s="754"/>
      <c r="AO397" s="754"/>
      <c r="AP397" s="754"/>
      <c r="AQ397" s="784"/>
      <c r="AS397" s="104"/>
      <c r="AT397" s="104"/>
      <c r="AU397" s="104"/>
      <c r="AV397" s="104"/>
      <c r="AW397" s="104"/>
      <c r="AX397" s="104"/>
      <c r="AY397" s="104"/>
      <c r="AZ397" s="104"/>
      <c r="BA397" s="104"/>
      <c r="BB397" s="104"/>
      <c r="BC397" s="104"/>
      <c r="BD397" s="104"/>
      <c r="BE397" s="104"/>
      <c r="BF397" s="83"/>
      <c r="BG397" s="83"/>
      <c r="BH397" s="83"/>
      <c r="BI397" s="83"/>
      <c r="BJ397" s="83"/>
      <c r="BK397" s="83"/>
      <c r="BL397" s="83"/>
      <c r="BM397" s="83"/>
      <c r="BN397" s="83"/>
      <c r="BO397" s="83"/>
      <c r="BP397" s="83"/>
      <c r="BQ397" s="83"/>
      <c r="BR397" s="83"/>
      <c r="BS397" s="83"/>
      <c r="BT397" s="83"/>
      <c r="BU397" s="83"/>
      <c r="BV397" s="83"/>
      <c r="BW397" s="83"/>
      <c r="BX397" s="83"/>
      <c r="BY397" s="83"/>
      <c r="BZ397" s="83"/>
      <c r="CA397" s="83"/>
      <c r="CB397" s="83"/>
      <c r="CC397" s="83"/>
      <c r="CD397" s="83"/>
      <c r="CE397" s="83"/>
      <c r="CF397" s="27"/>
      <c r="CG397" s="27"/>
      <c r="CH397" s="27"/>
    </row>
    <row r="398" spans="2:86" s="38" customFormat="1" ht="8.25" customHeight="1">
      <c r="C398" s="734"/>
      <c r="D398" s="605"/>
      <c r="E398" s="605"/>
      <c r="F398" s="605"/>
      <c r="G398" s="605"/>
      <c r="H398" s="605"/>
      <c r="I398" s="605"/>
      <c r="J398" s="605"/>
      <c r="K398" s="605"/>
      <c r="L398" s="606"/>
      <c r="M398" s="578"/>
      <c r="N398" s="613"/>
      <c r="O398" s="613"/>
      <c r="P398" s="613"/>
      <c r="Q398" s="613"/>
      <c r="R398" s="613"/>
      <c r="S398" s="613"/>
      <c r="T398" s="613"/>
      <c r="U398" s="613"/>
      <c r="V398" s="613"/>
      <c r="W398" s="613"/>
      <c r="X398" s="613"/>
      <c r="Y398" s="613"/>
      <c r="Z398" s="613"/>
      <c r="AA398" s="613"/>
      <c r="AB398" s="578"/>
      <c r="AC398" s="754"/>
      <c r="AD398" s="754"/>
      <c r="AE398" s="754"/>
      <c r="AF398" s="754"/>
      <c r="AG398" s="754"/>
      <c r="AH398" s="754"/>
      <c r="AI398" s="754"/>
      <c r="AJ398" s="754"/>
      <c r="AK398" s="754"/>
      <c r="AL398" s="754"/>
      <c r="AM398" s="754"/>
      <c r="AN398" s="754"/>
      <c r="AO398" s="754"/>
      <c r="AP398" s="754"/>
      <c r="AQ398" s="784"/>
      <c r="AS398" s="104"/>
      <c r="AT398" s="104"/>
      <c r="AU398" s="104"/>
      <c r="AV398" s="104"/>
      <c r="AW398" s="104"/>
      <c r="AX398" s="104"/>
      <c r="AY398" s="104"/>
      <c r="AZ398" s="104"/>
      <c r="BA398" s="104"/>
      <c r="BB398" s="104"/>
      <c r="BC398" s="104"/>
      <c r="BD398" s="104"/>
      <c r="BE398" s="104"/>
      <c r="BF398" s="83"/>
      <c r="BG398" s="83"/>
      <c r="BH398" s="83"/>
      <c r="BI398" s="83"/>
      <c r="BJ398" s="83"/>
      <c r="BK398" s="83"/>
      <c r="BL398" s="83"/>
      <c r="BM398" s="83"/>
      <c r="BN398" s="83"/>
      <c r="BO398" s="83"/>
      <c r="BP398" s="83"/>
      <c r="BQ398" s="83"/>
      <c r="BR398" s="83"/>
      <c r="BS398" s="83"/>
      <c r="BT398" s="83"/>
      <c r="BU398" s="83"/>
      <c r="BV398" s="83"/>
      <c r="BW398" s="83"/>
      <c r="BX398" s="83"/>
      <c r="BY398" s="83"/>
      <c r="BZ398" s="83"/>
      <c r="CA398" s="83"/>
      <c r="CB398" s="83"/>
      <c r="CC398" s="83"/>
      <c r="CD398" s="83"/>
      <c r="CE398" s="83"/>
      <c r="CF398" s="27"/>
      <c r="CG398" s="27"/>
      <c r="CH398" s="27"/>
    </row>
    <row r="399" spans="2:86" s="38" customFormat="1" ht="8.25" customHeight="1">
      <c r="C399" s="734"/>
      <c r="D399" s="605"/>
      <c r="E399" s="605"/>
      <c r="F399" s="605"/>
      <c r="G399" s="605"/>
      <c r="H399" s="605"/>
      <c r="I399" s="605"/>
      <c r="J399" s="605"/>
      <c r="K399" s="605"/>
      <c r="L399" s="606"/>
      <c r="M399" s="578" t="s">
        <v>339</v>
      </c>
      <c r="N399" s="613" t="s">
        <v>343</v>
      </c>
      <c r="O399" s="613"/>
      <c r="P399" s="613"/>
      <c r="Q399" s="613"/>
      <c r="R399" s="613"/>
      <c r="S399" s="613"/>
      <c r="T399" s="613"/>
      <c r="U399" s="613"/>
      <c r="V399" s="613"/>
      <c r="W399" s="613"/>
      <c r="X399" s="613"/>
      <c r="Y399" s="613"/>
      <c r="Z399" s="613"/>
      <c r="AA399" s="613"/>
      <c r="AB399" s="578" t="s">
        <v>339</v>
      </c>
      <c r="AC399" s="754" t="s">
        <v>216</v>
      </c>
      <c r="AD399" s="754"/>
      <c r="AE399" s="754"/>
      <c r="AF399" s="754"/>
      <c r="AG399" s="754"/>
      <c r="AH399" s="754"/>
      <c r="AI399" s="754"/>
      <c r="AJ399" s="754"/>
      <c r="AK399" s="754"/>
      <c r="AL399" s="754"/>
      <c r="AM399" s="754"/>
      <c r="AN399" s="754"/>
      <c r="AO399" s="754"/>
      <c r="AP399" s="754"/>
      <c r="AQ399" s="784"/>
      <c r="AS399" s="104"/>
      <c r="AT399" s="104"/>
      <c r="AU399" s="104"/>
      <c r="AV399" s="104"/>
      <c r="AW399" s="104"/>
      <c r="AX399" s="104"/>
      <c r="AY399" s="104"/>
      <c r="AZ399" s="104"/>
      <c r="BA399" s="104"/>
      <c r="BB399" s="104"/>
      <c r="BC399" s="104"/>
      <c r="BD399" s="104"/>
      <c r="BE399" s="104"/>
      <c r="BF399" s="83"/>
      <c r="BG399" s="83"/>
      <c r="BH399" s="83"/>
      <c r="BI399" s="83"/>
      <c r="BJ399" s="83"/>
      <c r="BK399" s="83"/>
      <c r="BL399" s="83"/>
      <c r="BM399" s="83"/>
      <c r="BN399" s="83"/>
      <c r="BO399" s="83"/>
      <c r="BP399" s="83"/>
      <c r="BQ399" s="83"/>
      <c r="BR399" s="83"/>
      <c r="BS399" s="83"/>
      <c r="BT399" s="83"/>
      <c r="BU399" s="83"/>
      <c r="BV399" s="83"/>
      <c r="BW399" s="83"/>
      <c r="BX399" s="83"/>
      <c r="BY399" s="83"/>
      <c r="BZ399" s="83"/>
      <c r="CA399" s="83"/>
      <c r="CB399" s="83"/>
      <c r="CC399" s="83"/>
      <c r="CD399" s="83"/>
      <c r="CE399" s="83"/>
      <c r="CF399" s="27"/>
      <c r="CG399" s="27"/>
      <c r="CH399" s="27"/>
    </row>
    <row r="400" spans="2:86" s="38" customFormat="1" ht="8.25" customHeight="1">
      <c r="C400" s="734"/>
      <c r="D400" s="605"/>
      <c r="E400" s="605"/>
      <c r="F400" s="605"/>
      <c r="G400" s="605"/>
      <c r="H400" s="605"/>
      <c r="I400" s="605"/>
      <c r="J400" s="605"/>
      <c r="K400" s="605"/>
      <c r="L400" s="606"/>
      <c r="M400" s="578"/>
      <c r="N400" s="613"/>
      <c r="O400" s="613"/>
      <c r="P400" s="613"/>
      <c r="Q400" s="613"/>
      <c r="R400" s="613"/>
      <c r="S400" s="613"/>
      <c r="T400" s="613"/>
      <c r="U400" s="613"/>
      <c r="V400" s="613"/>
      <c r="W400" s="613"/>
      <c r="X400" s="613"/>
      <c r="Y400" s="613"/>
      <c r="Z400" s="613"/>
      <c r="AA400" s="613"/>
      <c r="AB400" s="578"/>
      <c r="AC400" s="754"/>
      <c r="AD400" s="754"/>
      <c r="AE400" s="754"/>
      <c r="AF400" s="754"/>
      <c r="AG400" s="754"/>
      <c r="AH400" s="754"/>
      <c r="AI400" s="754"/>
      <c r="AJ400" s="754"/>
      <c r="AK400" s="754"/>
      <c r="AL400" s="754"/>
      <c r="AM400" s="754"/>
      <c r="AN400" s="754"/>
      <c r="AO400" s="754"/>
      <c r="AP400" s="754"/>
      <c r="AQ400" s="784"/>
      <c r="AS400" s="104"/>
      <c r="AT400" s="104"/>
      <c r="AU400" s="104"/>
      <c r="AV400" s="104"/>
      <c r="AW400" s="104"/>
      <c r="AX400" s="104"/>
      <c r="AY400" s="104"/>
      <c r="AZ400" s="104"/>
      <c r="BA400" s="104"/>
      <c r="BB400" s="104"/>
      <c r="BC400" s="104"/>
      <c r="BD400" s="104"/>
      <c r="BE400" s="104"/>
      <c r="BF400" s="83"/>
      <c r="BG400" s="83"/>
      <c r="BH400" s="83"/>
      <c r="BI400" s="83"/>
      <c r="BJ400" s="83"/>
      <c r="BK400" s="83"/>
      <c r="BL400" s="83"/>
      <c r="BM400" s="83"/>
      <c r="BN400" s="83"/>
      <c r="BO400" s="83"/>
      <c r="BP400" s="83"/>
      <c r="BQ400" s="83"/>
      <c r="BR400" s="83"/>
      <c r="BS400" s="83"/>
      <c r="BT400" s="83"/>
      <c r="BU400" s="83"/>
      <c r="BV400" s="83"/>
      <c r="BW400" s="83"/>
      <c r="BX400" s="83"/>
      <c r="BY400" s="83"/>
      <c r="BZ400" s="83"/>
      <c r="CA400" s="83"/>
      <c r="CB400" s="83"/>
      <c r="CC400" s="83"/>
      <c r="CD400" s="83"/>
      <c r="CE400" s="83"/>
      <c r="CF400" s="27"/>
      <c r="CG400" s="27"/>
      <c r="CH400" s="27"/>
    </row>
    <row r="401" spans="1:86" s="38" customFormat="1" ht="8.25" customHeight="1">
      <c r="C401" s="734"/>
      <c r="D401" s="605"/>
      <c r="E401" s="605"/>
      <c r="F401" s="605"/>
      <c r="G401" s="605"/>
      <c r="H401" s="605"/>
      <c r="I401" s="605"/>
      <c r="J401" s="605"/>
      <c r="K401" s="605"/>
      <c r="L401" s="606"/>
      <c r="M401" s="578" t="s">
        <v>339</v>
      </c>
      <c r="N401" s="786" t="s">
        <v>344</v>
      </c>
      <c r="O401" s="786"/>
      <c r="P401" s="786"/>
      <c r="Q401" s="786"/>
      <c r="R401" s="786"/>
      <c r="S401" s="786"/>
      <c r="T401" s="786"/>
      <c r="U401" s="786"/>
      <c r="V401" s="786"/>
      <c r="W401" s="786"/>
      <c r="X401" s="786"/>
      <c r="Y401" s="786"/>
      <c r="Z401" s="786"/>
      <c r="AA401" s="786"/>
      <c r="AB401" s="578" t="s">
        <v>339</v>
      </c>
      <c r="AC401" s="754" t="s">
        <v>253</v>
      </c>
      <c r="AD401" s="754"/>
      <c r="AE401" s="754"/>
      <c r="AF401" s="754"/>
      <c r="AG401" s="754"/>
      <c r="AH401" s="754"/>
      <c r="AI401" s="754"/>
      <c r="AJ401" s="754"/>
      <c r="AK401" s="754"/>
      <c r="AL401" s="754"/>
      <c r="AM401" s="754"/>
      <c r="AN401" s="754"/>
      <c r="AO401" s="754"/>
      <c r="AP401" s="754"/>
      <c r="AQ401" s="784"/>
      <c r="AS401" s="104"/>
      <c r="AT401" s="104"/>
      <c r="AU401" s="104"/>
      <c r="AV401" s="104"/>
      <c r="AW401" s="104"/>
      <c r="AX401" s="104"/>
      <c r="AY401" s="104"/>
      <c r="AZ401" s="104"/>
      <c r="BA401" s="104"/>
      <c r="BB401" s="104"/>
      <c r="BC401" s="104"/>
      <c r="BD401" s="104"/>
      <c r="BE401" s="104"/>
      <c r="BF401" s="83"/>
      <c r="BG401" s="83"/>
      <c r="BH401" s="83"/>
      <c r="BI401" s="83"/>
      <c r="BJ401" s="83"/>
      <c r="BK401" s="83"/>
      <c r="BL401" s="83"/>
      <c r="BM401" s="83"/>
      <c r="BN401" s="83"/>
      <c r="BO401" s="83"/>
      <c r="BP401" s="83"/>
      <c r="BQ401" s="83"/>
      <c r="BR401" s="83"/>
      <c r="BS401" s="83"/>
      <c r="BT401" s="83"/>
      <c r="BU401" s="83"/>
      <c r="BV401" s="83"/>
      <c r="BW401" s="83"/>
      <c r="BX401" s="83"/>
      <c r="BY401" s="83"/>
      <c r="BZ401" s="83"/>
      <c r="CA401" s="83"/>
      <c r="CB401" s="83"/>
      <c r="CC401" s="83"/>
      <c r="CD401" s="83"/>
      <c r="CE401" s="83"/>
      <c r="CF401" s="27"/>
      <c r="CG401" s="27"/>
      <c r="CH401" s="27"/>
    </row>
    <row r="402" spans="1:86" s="38" customFormat="1" ht="8.25" customHeight="1">
      <c r="C402" s="734"/>
      <c r="D402" s="605"/>
      <c r="E402" s="605"/>
      <c r="F402" s="605"/>
      <c r="G402" s="605"/>
      <c r="H402" s="605"/>
      <c r="I402" s="605"/>
      <c r="J402" s="605"/>
      <c r="K402" s="605"/>
      <c r="L402" s="606"/>
      <c r="M402" s="578"/>
      <c r="N402" s="786"/>
      <c r="O402" s="786"/>
      <c r="P402" s="786"/>
      <c r="Q402" s="786"/>
      <c r="R402" s="786"/>
      <c r="S402" s="786"/>
      <c r="T402" s="786"/>
      <c r="U402" s="786"/>
      <c r="V402" s="786"/>
      <c r="W402" s="786"/>
      <c r="X402" s="786"/>
      <c r="Y402" s="786"/>
      <c r="Z402" s="786"/>
      <c r="AA402" s="786"/>
      <c r="AB402" s="578"/>
      <c r="AC402" s="754"/>
      <c r="AD402" s="754"/>
      <c r="AE402" s="754"/>
      <c r="AF402" s="754"/>
      <c r="AG402" s="754"/>
      <c r="AH402" s="754"/>
      <c r="AI402" s="754"/>
      <c r="AJ402" s="754"/>
      <c r="AK402" s="754"/>
      <c r="AL402" s="754"/>
      <c r="AM402" s="754"/>
      <c r="AN402" s="754"/>
      <c r="AO402" s="754"/>
      <c r="AP402" s="754"/>
      <c r="AQ402" s="784"/>
      <c r="AS402" s="104"/>
      <c r="AT402" s="104"/>
      <c r="AU402" s="104"/>
      <c r="AV402" s="104"/>
      <c r="AW402" s="104"/>
      <c r="AX402" s="104"/>
      <c r="AY402" s="104"/>
      <c r="AZ402" s="104"/>
      <c r="BA402" s="104"/>
      <c r="BB402" s="104"/>
      <c r="BC402" s="104"/>
      <c r="BD402" s="104"/>
      <c r="BE402" s="104"/>
      <c r="BF402" s="83"/>
      <c r="BG402" s="83"/>
      <c r="BH402" s="83"/>
      <c r="BI402" s="83"/>
      <c r="BJ402" s="83"/>
      <c r="BK402" s="83"/>
      <c r="BL402" s="83"/>
      <c r="BM402" s="83"/>
      <c r="BN402" s="83"/>
      <c r="BO402" s="83"/>
      <c r="BP402" s="83"/>
      <c r="BQ402" s="83"/>
      <c r="BR402" s="83"/>
      <c r="BS402" s="83"/>
      <c r="BT402" s="83"/>
      <c r="BU402" s="83"/>
      <c r="BV402" s="83"/>
      <c r="BW402" s="83"/>
      <c r="BX402" s="83"/>
      <c r="BY402" s="83"/>
      <c r="BZ402" s="83"/>
      <c r="CA402" s="83"/>
      <c r="CB402" s="83"/>
      <c r="CC402" s="83"/>
      <c r="CD402" s="83"/>
      <c r="CE402" s="83"/>
      <c r="CF402" s="27"/>
      <c r="CG402" s="27"/>
      <c r="CH402" s="27"/>
    </row>
    <row r="403" spans="1:86" s="38" customFormat="1" ht="8.25" customHeight="1">
      <c r="C403" s="734"/>
      <c r="D403" s="605"/>
      <c r="E403" s="605"/>
      <c r="F403" s="605"/>
      <c r="G403" s="605"/>
      <c r="H403" s="605"/>
      <c r="I403" s="605"/>
      <c r="J403" s="605"/>
      <c r="K403" s="605"/>
      <c r="L403" s="606"/>
      <c r="M403" s="578" t="s">
        <v>339</v>
      </c>
      <c r="N403" s="787" t="s">
        <v>346</v>
      </c>
      <c r="O403" s="787"/>
      <c r="P403" s="787"/>
      <c r="Q403" s="787"/>
      <c r="R403" s="787"/>
      <c r="S403" s="610"/>
      <c r="T403" s="610"/>
      <c r="U403" s="610"/>
      <c r="V403" s="610"/>
      <c r="W403" s="610"/>
      <c r="X403" s="610"/>
      <c r="Y403" s="610"/>
      <c r="Z403" s="610"/>
      <c r="AA403" s="614" t="s">
        <v>65</v>
      </c>
      <c r="AB403" s="578" t="s">
        <v>339</v>
      </c>
      <c r="AC403" s="754" t="s">
        <v>254</v>
      </c>
      <c r="AD403" s="754"/>
      <c r="AE403" s="754"/>
      <c r="AF403" s="754"/>
      <c r="AG403" s="754"/>
      <c r="AH403" s="754"/>
      <c r="AI403" s="754"/>
      <c r="AJ403" s="754"/>
      <c r="AK403" s="754"/>
      <c r="AL403" s="754"/>
      <c r="AM403" s="754"/>
      <c r="AN403" s="754"/>
      <c r="AO403" s="754"/>
      <c r="AP403" s="754"/>
      <c r="AQ403" s="784"/>
      <c r="AS403" s="104"/>
      <c r="AT403" s="104"/>
      <c r="AU403" s="104"/>
      <c r="AV403" s="104"/>
      <c r="AW403" s="104"/>
      <c r="AX403" s="104"/>
      <c r="AY403" s="104"/>
      <c r="AZ403" s="104"/>
      <c r="BA403" s="104"/>
      <c r="BB403" s="104"/>
      <c r="BC403" s="104"/>
      <c r="BD403" s="104"/>
      <c r="BE403" s="104"/>
      <c r="BF403" s="83"/>
      <c r="BG403" s="83"/>
      <c r="BH403" s="83"/>
      <c r="BI403" s="83"/>
      <c r="BJ403" s="83"/>
      <c r="BK403" s="83"/>
      <c r="BL403" s="83"/>
      <c r="BM403" s="83"/>
      <c r="BN403" s="83"/>
      <c r="BO403" s="83"/>
      <c r="BP403" s="83"/>
      <c r="BQ403" s="83"/>
      <c r="BR403" s="83"/>
      <c r="BS403" s="83"/>
      <c r="BT403" s="83"/>
      <c r="BU403" s="83"/>
      <c r="BV403" s="83"/>
      <c r="BW403" s="83"/>
      <c r="BX403" s="83"/>
      <c r="BY403" s="83"/>
      <c r="BZ403" s="83"/>
      <c r="CA403" s="83"/>
      <c r="CB403" s="83"/>
      <c r="CC403" s="83"/>
      <c r="CD403" s="83"/>
      <c r="CE403" s="83"/>
      <c r="CF403" s="27"/>
      <c r="CG403" s="27"/>
      <c r="CH403" s="27"/>
    </row>
    <row r="404" spans="1:86" s="38" customFormat="1" ht="8.25" customHeight="1" thickBot="1">
      <c r="C404" s="735"/>
      <c r="D404" s="736"/>
      <c r="E404" s="736"/>
      <c r="F404" s="736"/>
      <c r="G404" s="736"/>
      <c r="H404" s="736"/>
      <c r="I404" s="736"/>
      <c r="J404" s="736"/>
      <c r="K404" s="736"/>
      <c r="L404" s="737"/>
      <c r="M404" s="612"/>
      <c r="N404" s="788"/>
      <c r="O404" s="788"/>
      <c r="P404" s="788"/>
      <c r="Q404" s="788"/>
      <c r="R404" s="788"/>
      <c r="S404" s="611"/>
      <c r="T404" s="611"/>
      <c r="U404" s="611"/>
      <c r="V404" s="611"/>
      <c r="W404" s="611"/>
      <c r="X404" s="611"/>
      <c r="Y404" s="611"/>
      <c r="Z404" s="611"/>
      <c r="AA404" s="615"/>
      <c r="AB404" s="612"/>
      <c r="AC404" s="756"/>
      <c r="AD404" s="756"/>
      <c r="AE404" s="756"/>
      <c r="AF404" s="756"/>
      <c r="AG404" s="756"/>
      <c r="AH404" s="756"/>
      <c r="AI404" s="756"/>
      <c r="AJ404" s="756"/>
      <c r="AK404" s="756"/>
      <c r="AL404" s="756"/>
      <c r="AM404" s="756"/>
      <c r="AN404" s="756"/>
      <c r="AO404" s="756"/>
      <c r="AP404" s="756"/>
      <c r="AQ404" s="785"/>
      <c r="AS404" s="104"/>
      <c r="AT404" s="104"/>
      <c r="AU404" s="104"/>
      <c r="AV404" s="104"/>
      <c r="AW404" s="104"/>
      <c r="AX404" s="104"/>
      <c r="AY404" s="104"/>
      <c r="AZ404" s="104"/>
      <c r="BA404" s="104"/>
      <c r="BB404" s="104"/>
      <c r="BC404" s="104"/>
      <c r="BD404" s="104"/>
      <c r="BE404" s="104"/>
      <c r="BF404" s="83"/>
      <c r="BG404" s="83"/>
      <c r="BH404" s="83"/>
      <c r="BI404" s="83"/>
      <c r="BJ404" s="83"/>
      <c r="BK404" s="83"/>
      <c r="BL404" s="83"/>
      <c r="BM404" s="83"/>
      <c r="BN404" s="83"/>
      <c r="BO404" s="83"/>
      <c r="BP404" s="83"/>
      <c r="BQ404" s="83"/>
      <c r="BR404" s="83"/>
      <c r="BS404" s="83"/>
      <c r="BT404" s="83"/>
      <c r="BU404" s="83"/>
      <c r="BV404" s="83"/>
      <c r="BW404" s="83"/>
      <c r="BX404" s="83"/>
      <c r="BY404" s="83"/>
      <c r="BZ404" s="83"/>
      <c r="CA404" s="83"/>
      <c r="CB404" s="83"/>
      <c r="CC404" s="83"/>
      <c r="CD404" s="83"/>
      <c r="CE404" s="83"/>
      <c r="CF404" s="27"/>
      <c r="CG404" s="27"/>
      <c r="CH404" s="27"/>
    </row>
    <row r="405" spans="1:86" s="38" customFormat="1" ht="5.25" customHeight="1">
      <c r="C405" s="84"/>
      <c r="D405" s="84"/>
      <c r="E405" s="84"/>
      <c r="F405" s="84"/>
      <c r="G405" s="84"/>
      <c r="H405" s="84"/>
      <c r="I405" s="84"/>
      <c r="J405" s="84"/>
      <c r="K405" s="84"/>
      <c r="L405" s="84"/>
      <c r="M405" s="84"/>
      <c r="N405" s="84"/>
      <c r="O405" s="84"/>
      <c r="P405" s="73"/>
      <c r="Q405" s="73"/>
      <c r="R405" s="73"/>
      <c r="S405" s="73"/>
      <c r="T405" s="73"/>
      <c r="U405" s="73"/>
      <c r="V405" s="73"/>
      <c r="W405" s="73"/>
      <c r="X405" s="73"/>
      <c r="Y405" s="73"/>
      <c r="Z405" s="73"/>
      <c r="AA405" s="73"/>
      <c r="AB405" s="73"/>
      <c r="AC405" s="73"/>
      <c r="AD405" s="73"/>
      <c r="AE405" s="160"/>
      <c r="AF405" s="160"/>
      <c r="AG405" s="27"/>
      <c r="AH405" s="27"/>
      <c r="AI405" s="27"/>
      <c r="AJ405" s="27"/>
      <c r="AK405" s="27"/>
      <c r="AL405" s="27"/>
      <c r="AM405" s="27"/>
      <c r="AN405" s="27"/>
      <c r="AO405" s="27"/>
      <c r="AP405" s="27"/>
      <c r="AS405" s="104"/>
      <c r="AT405" s="104"/>
      <c r="AU405" s="104"/>
      <c r="AV405" s="104"/>
      <c r="AW405" s="104"/>
      <c r="AX405" s="104"/>
      <c r="AY405" s="104"/>
      <c r="AZ405" s="104"/>
      <c r="BA405" s="104"/>
      <c r="BB405" s="104"/>
      <c r="BC405" s="104"/>
      <c r="BD405" s="104"/>
      <c r="BE405" s="104"/>
      <c r="BF405" s="83"/>
      <c r="BG405" s="83"/>
      <c r="BH405" s="83"/>
      <c r="BI405" s="83"/>
      <c r="BJ405" s="83"/>
      <c r="BK405" s="83"/>
      <c r="BL405" s="83"/>
      <c r="BM405" s="83"/>
      <c r="BN405" s="83"/>
      <c r="BO405" s="83"/>
      <c r="BP405" s="83"/>
      <c r="BQ405" s="83"/>
      <c r="BR405" s="83"/>
      <c r="BS405" s="83"/>
      <c r="BT405" s="83"/>
      <c r="BU405" s="83"/>
      <c r="BV405" s="83"/>
      <c r="BW405" s="83"/>
      <c r="BX405" s="83"/>
      <c r="BY405" s="83"/>
      <c r="BZ405" s="83"/>
      <c r="CA405" s="83"/>
      <c r="CB405" s="83"/>
      <c r="CC405" s="83"/>
      <c r="CD405" s="83"/>
      <c r="CE405" s="83"/>
      <c r="CF405" s="27"/>
      <c r="CG405" s="27"/>
      <c r="CH405" s="27"/>
    </row>
    <row r="406" spans="1:86" s="38" customFormat="1" ht="11.25" customHeight="1">
      <c r="C406" s="19"/>
      <c r="D406" s="19"/>
      <c r="E406" s="19"/>
      <c r="F406" s="19"/>
      <c r="G406" s="19"/>
      <c r="H406" s="19"/>
      <c r="I406" s="19"/>
      <c r="J406" s="19"/>
      <c r="K406" s="19"/>
      <c r="L406" s="19"/>
      <c r="M406" s="19"/>
      <c r="N406" s="20"/>
      <c r="O406" s="20"/>
      <c r="P406" s="20"/>
      <c r="Q406" s="20"/>
      <c r="R406" s="20"/>
      <c r="S406" s="20"/>
      <c r="T406" s="20"/>
      <c r="U406" s="20"/>
      <c r="V406" s="20"/>
      <c r="W406" s="20"/>
      <c r="X406" s="20"/>
      <c r="Y406" s="20"/>
      <c r="Z406" s="20"/>
      <c r="AA406" s="20"/>
      <c r="AB406" s="20"/>
      <c r="AC406" s="20"/>
      <c r="AD406" s="20"/>
      <c r="AS406" s="83"/>
      <c r="AT406" s="83"/>
      <c r="AU406" s="83"/>
      <c r="AV406" s="83"/>
      <c r="AW406" s="83"/>
      <c r="AX406" s="83"/>
      <c r="AY406" s="83"/>
      <c r="AZ406" s="83"/>
      <c r="BA406" s="83"/>
      <c r="BB406" s="83"/>
      <c r="BC406" s="83"/>
      <c r="BD406" s="83"/>
      <c r="BE406" s="83"/>
      <c r="BF406" s="83"/>
      <c r="BG406" s="83"/>
      <c r="BH406" s="83"/>
      <c r="BI406" s="83"/>
      <c r="BJ406" s="83"/>
      <c r="BK406" s="83"/>
      <c r="BL406" s="83"/>
      <c r="BM406" s="83"/>
      <c r="BN406" s="83"/>
      <c r="BO406" s="83"/>
      <c r="BP406" s="83"/>
      <c r="BQ406" s="83"/>
      <c r="BR406" s="83"/>
      <c r="BS406" s="83"/>
      <c r="BT406" s="83"/>
      <c r="BU406" s="83"/>
      <c r="BV406" s="83"/>
      <c r="BW406" s="83"/>
      <c r="BX406" s="83"/>
      <c r="BY406" s="83"/>
      <c r="BZ406" s="83"/>
      <c r="CA406" s="83"/>
      <c r="CB406" s="83"/>
      <c r="CC406" s="83"/>
      <c r="CD406" s="83"/>
      <c r="CE406" s="83"/>
      <c r="CF406" s="27"/>
      <c r="CG406" s="27"/>
      <c r="CH406" s="27"/>
    </row>
    <row r="407" spans="1:86" ht="16.149999999999999">
      <c r="A407" s="8" t="s">
        <v>165</v>
      </c>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row>
    <row r="408" spans="1:86" ht="6" customHeight="1">
      <c r="A408" s="8"/>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row>
    <row r="409" spans="1:86">
      <c r="B409" s="2" t="s">
        <v>217</v>
      </c>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row>
    <row r="410" spans="1:86" ht="5.25" customHeight="1">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row>
    <row r="411" spans="1:86">
      <c r="B411" s="2" t="s">
        <v>136</v>
      </c>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row>
    <row r="412" spans="1:86" ht="5.25" customHeight="1" thickBot="1">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row>
    <row r="413" spans="1:86" s="38" customFormat="1" ht="13.5" customHeight="1">
      <c r="C413" s="731" t="s">
        <v>174</v>
      </c>
      <c r="D413" s="732"/>
      <c r="E413" s="732"/>
      <c r="F413" s="732"/>
      <c r="G413" s="732"/>
      <c r="H413" s="732"/>
      <c r="I413" s="732"/>
      <c r="J413" s="732"/>
      <c r="K413" s="732"/>
      <c r="L413" s="732"/>
      <c r="M413" s="733"/>
      <c r="N413" s="751" t="s">
        <v>347</v>
      </c>
      <c r="O413" s="752"/>
      <c r="P413" s="752"/>
      <c r="Q413" s="752"/>
      <c r="R413" s="752"/>
      <c r="S413" s="752"/>
      <c r="T413" s="752"/>
      <c r="U413" s="752"/>
      <c r="V413" s="752"/>
      <c r="W413" s="752"/>
      <c r="X413" s="752"/>
      <c r="Y413" s="752"/>
      <c r="Z413" s="752"/>
      <c r="AA413" s="752"/>
      <c r="AB413" s="752"/>
      <c r="AC413" s="752"/>
      <c r="AD413" s="752"/>
      <c r="AE413" s="752"/>
      <c r="AF413" s="752"/>
      <c r="AG413" s="752"/>
      <c r="AH413" s="752"/>
      <c r="AI413" s="752"/>
      <c r="AJ413" s="752"/>
      <c r="AK413" s="757" t="s">
        <v>280</v>
      </c>
      <c r="AL413" s="758"/>
      <c r="AM413" s="759"/>
      <c r="AN413" s="765"/>
      <c r="AO413" s="765"/>
      <c r="AP413" s="766"/>
      <c r="AS413" s="104"/>
      <c r="AT413" s="104"/>
      <c r="AU413" s="83"/>
      <c r="AV413" s="83"/>
      <c r="AW413" s="108"/>
      <c r="AX413" s="108"/>
      <c r="AY413" s="108"/>
      <c r="AZ413" s="108"/>
      <c r="BA413" s="108"/>
      <c r="BB413" s="108"/>
      <c r="BC413" s="108"/>
      <c r="BD413" s="108"/>
      <c r="BE413" s="108"/>
      <c r="BF413" s="108"/>
      <c r="BG413" s="108"/>
      <c r="BH413" s="108"/>
      <c r="BI413" s="104"/>
      <c r="BJ413" s="104"/>
      <c r="BK413" s="104"/>
      <c r="BL413" s="104"/>
      <c r="BM413" s="104"/>
      <c r="BN413" s="104"/>
      <c r="BO413" s="104"/>
      <c r="BP413" s="104"/>
      <c r="BQ413" s="104"/>
      <c r="BR413" s="104"/>
      <c r="BS413" s="104"/>
      <c r="BT413" s="104"/>
      <c r="BU413" s="104"/>
      <c r="BV413" s="104"/>
      <c r="BW413" s="104"/>
      <c r="BX413" s="104"/>
      <c r="BY413" s="104"/>
      <c r="BZ413" s="104"/>
      <c r="CA413" s="104"/>
      <c r="CB413" s="104"/>
      <c r="CC413" s="104"/>
      <c r="CD413" s="104"/>
      <c r="CE413" s="104"/>
      <c r="CF413" s="73"/>
      <c r="CG413" s="27"/>
      <c r="CH413" s="27"/>
    </row>
    <row r="414" spans="1:86" s="38" customFormat="1">
      <c r="C414" s="734"/>
      <c r="D414" s="605"/>
      <c r="E414" s="605"/>
      <c r="F414" s="605"/>
      <c r="G414" s="605"/>
      <c r="H414" s="605"/>
      <c r="I414" s="605"/>
      <c r="J414" s="605"/>
      <c r="K414" s="605"/>
      <c r="L414" s="605"/>
      <c r="M414" s="606"/>
      <c r="N414" s="753"/>
      <c r="O414" s="754"/>
      <c r="P414" s="754"/>
      <c r="Q414" s="754"/>
      <c r="R414" s="754"/>
      <c r="S414" s="754"/>
      <c r="T414" s="754"/>
      <c r="U414" s="754"/>
      <c r="V414" s="754"/>
      <c r="W414" s="754"/>
      <c r="X414" s="754"/>
      <c r="Y414" s="754"/>
      <c r="Z414" s="754"/>
      <c r="AA414" s="754"/>
      <c r="AB414" s="754"/>
      <c r="AC414" s="754"/>
      <c r="AD414" s="754"/>
      <c r="AE414" s="754"/>
      <c r="AF414" s="754"/>
      <c r="AG414" s="754"/>
      <c r="AH414" s="754"/>
      <c r="AI414" s="754"/>
      <c r="AJ414" s="754"/>
      <c r="AK414" s="760"/>
      <c r="AL414" s="596"/>
      <c r="AM414" s="761"/>
      <c r="AN414" s="767"/>
      <c r="AO414" s="767"/>
      <c r="AP414" s="768"/>
      <c r="AS414" s="104"/>
      <c r="AT414" s="104"/>
      <c r="AU414" s="83"/>
      <c r="AV414" s="83"/>
      <c r="AW414" s="108"/>
      <c r="AX414" s="108"/>
      <c r="AY414" s="108"/>
      <c r="AZ414" s="108"/>
      <c r="BA414" s="108"/>
      <c r="BB414" s="108"/>
      <c r="BC414" s="108"/>
      <c r="BD414" s="108"/>
      <c r="BE414" s="108"/>
      <c r="BF414" s="108"/>
      <c r="BG414" s="108"/>
      <c r="BH414" s="108"/>
      <c r="BI414" s="104"/>
      <c r="BJ414" s="104"/>
      <c r="BK414" s="104"/>
      <c r="BL414" s="104"/>
      <c r="BM414" s="104"/>
      <c r="BN414" s="104"/>
      <c r="BO414" s="104"/>
      <c r="BP414" s="104"/>
      <c r="BQ414" s="104"/>
      <c r="BR414" s="104"/>
      <c r="BS414" s="104"/>
      <c r="BT414" s="104"/>
      <c r="BU414" s="104"/>
      <c r="BV414" s="104"/>
      <c r="BW414" s="104"/>
      <c r="BX414" s="104"/>
      <c r="BY414" s="104"/>
      <c r="BZ414" s="104"/>
      <c r="CA414" s="104"/>
      <c r="CB414" s="104"/>
      <c r="CC414" s="104"/>
      <c r="CD414" s="104"/>
      <c r="CE414" s="104"/>
      <c r="CF414" s="73"/>
      <c r="CG414" s="27"/>
      <c r="CH414" s="27"/>
    </row>
    <row r="415" spans="1:86" s="38" customFormat="1" ht="13.15" thickBot="1">
      <c r="C415" s="735"/>
      <c r="D415" s="736"/>
      <c r="E415" s="736"/>
      <c r="F415" s="736"/>
      <c r="G415" s="736"/>
      <c r="H415" s="736"/>
      <c r="I415" s="736"/>
      <c r="J415" s="736"/>
      <c r="K415" s="736"/>
      <c r="L415" s="736"/>
      <c r="M415" s="737"/>
      <c r="N415" s="755"/>
      <c r="O415" s="756"/>
      <c r="P415" s="756"/>
      <c r="Q415" s="756"/>
      <c r="R415" s="756"/>
      <c r="S415" s="756"/>
      <c r="T415" s="756"/>
      <c r="U415" s="756"/>
      <c r="V415" s="756"/>
      <c r="W415" s="756"/>
      <c r="X415" s="756"/>
      <c r="Y415" s="756"/>
      <c r="Z415" s="756"/>
      <c r="AA415" s="756"/>
      <c r="AB415" s="756"/>
      <c r="AC415" s="756"/>
      <c r="AD415" s="756"/>
      <c r="AE415" s="756"/>
      <c r="AF415" s="756"/>
      <c r="AG415" s="756"/>
      <c r="AH415" s="756"/>
      <c r="AI415" s="756"/>
      <c r="AJ415" s="756"/>
      <c r="AK415" s="762"/>
      <c r="AL415" s="763"/>
      <c r="AM415" s="764"/>
      <c r="AN415" s="769"/>
      <c r="AO415" s="769"/>
      <c r="AP415" s="770"/>
      <c r="AS415" s="104"/>
      <c r="AT415" s="104"/>
      <c r="AU415" s="83"/>
      <c r="AV415" s="83"/>
      <c r="AW415" s="108"/>
      <c r="AX415" s="108"/>
      <c r="AY415" s="108"/>
      <c r="AZ415" s="108"/>
      <c r="BA415" s="108"/>
      <c r="BB415" s="108"/>
      <c r="BC415" s="108"/>
      <c r="BD415" s="108"/>
      <c r="BE415" s="108"/>
      <c r="BF415" s="108"/>
      <c r="BG415" s="108"/>
      <c r="BH415" s="108"/>
      <c r="BI415" s="106"/>
      <c r="BJ415" s="106"/>
      <c r="BK415" s="106"/>
      <c r="BL415" s="106"/>
      <c r="BM415" s="106"/>
      <c r="BN415" s="106"/>
      <c r="BO415" s="106"/>
      <c r="BP415" s="106"/>
      <c r="BQ415" s="106"/>
      <c r="BR415" s="106"/>
      <c r="BS415" s="106"/>
      <c r="BT415" s="106"/>
      <c r="BU415" s="106"/>
      <c r="BV415" s="106"/>
      <c r="BW415" s="106"/>
      <c r="BX415" s="106"/>
      <c r="BY415" s="106"/>
      <c r="BZ415" s="106"/>
      <c r="CA415" s="106"/>
      <c r="CB415" s="106"/>
      <c r="CC415" s="106"/>
      <c r="CD415" s="106"/>
      <c r="CE415" s="106"/>
      <c r="CF415" s="50"/>
      <c r="CG415" s="27"/>
      <c r="CH415" s="27"/>
    </row>
    <row r="416" spans="1:86" s="38" customFormat="1" ht="17.649999999999999" customHeight="1">
      <c r="C416" s="108"/>
      <c r="D416" s="108"/>
      <c r="E416" s="108"/>
      <c r="F416" s="108"/>
      <c r="G416" s="108"/>
      <c r="H416" s="108"/>
      <c r="I416" s="108"/>
      <c r="J416" s="108"/>
      <c r="K416" s="108"/>
      <c r="L416" s="108"/>
      <c r="M416" s="108"/>
      <c r="N416" s="789" t="s">
        <v>348</v>
      </c>
      <c r="O416" s="789"/>
      <c r="P416" s="789"/>
      <c r="Q416" s="789"/>
      <c r="R416" s="789"/>
      <c r="S416" s="789"/>
      <c r="T416" s="789"/>
      <c r="U416" s="789"/>
      <c r="V416" s="789"/>
      <c r="W416" s="789"/>
      <c r="X416" s="789"/>
      <c r="Y416" s="789"/>
      <c r="Z416" s="789"/>
      <c r="AA416" s="789"/>
      <c r="AB416" s="789"/>
      <c r="AC416" s="789"/>
      <c r="AD416" s="789"/>
      <c r="AE416" s="789"/>
      <c r="AF416" s="789"/>
      <c r="AG416" s="789"/>
      <c r="AH416" s="789"/>
      <c r="AI416" s="789"/>
      <c r="AJ416" s="789"/>
      <c r="AK416" s="789"/>
      <c r="AL416" s="789"/>
      <c r="AM416" s="789"/>
      <c r="AN416" s="789"/>
      <c r="AO416" s="789"/>
      <c r="AP416" s="789"/>
      <c r="AS416" s="104"/>
      <c r="AT416" s="104"/>
      <c r="AU416" s="83"/>
      <c r="AV416" s="83"/>
      <c r="AW416" s="108"/>
      <c r="AX416" s="108"/>
      <c r="AY416" s="108"/>
      <c r="AZ416" s="108"/>
      <c r="BA416" s="108"/>
      <c r="BB416" s="108"/>
      <c r="BC416" s="108"/>
      <c r="BD416" s="108"/>
      <c r="BE416" s="108"/>
      <c r="BF416" s="108"/>
      <c r="BG416" s="108"/>
      <c r="BH416" s="108"/>
      <c r="BI416" s="104"/>
      <c r="BJ416" s="104"/>
      <c r="BK416" s="104"/>
      <c r="BL416" s="104"/>
      <c r="BM416" s="104"/>
      <c r="BN416" s="104"/>
      <c r="BO416" s="104"/>
      <c r="BP416" s="104"/>
      <c r="BQ416" s="104"/>
      <c r="BR416" s="104"/>
      <c r="BS416" s="104"/>
      <c r="BT416" s="104"/>
      <c r="BU416" s="104"/>
      <c r="BV416" s="104"/>
      <c r="BW416" s="104"/>
      <c r="BX416" s="104"/>
      <c r="BY416" s="104"/>
      <c r="BZ416" s="104"/>
      <c r="CA416" s="104"/>
      <c r="CB416" s="104"/>
      <c r="CC416" s="104"/>
      <c r="CD416" s="104"/>
      <c r="CE416" s="104"/>
      <c r="CF416" s="73"/>
      <c r="CG416" s="27"/>
      <c r="CH416" s="27"/>
    </row>
    <row r="417" spans="2:86" s="38" customFormat="1" ht="7.5" customHeight="1">
      <c r="C417" s="84"/>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4"/>
      <c r="AC417" s="84"/>
      <c r="AD417" s="84"/>
      <c r="AE417" s="84"/>
      <c r="AF417" s="84"/>
      <c r="AG417" s="84"/>
      <c r="AH417" s="84"/>
      <c r="AI417" s="84"/>
      <c r="AJ417" s="84"/>
      <c r="AK417" s="84"/>
      <c r="AL417" s="84"/>
      <c r="AM417" s="84"/>
      <c r="AN417" s="84"/>
      <c r="AO417" s="84"/>
      <c r="AP417" s="84"/>
      <c r="AS417" s="104"/>
      <c r="AT417" s="104"/>
      <c r="AU417" s="83"/>
      <c r="AV417" s="83"/>
      <c r="AW417" s="227"/>
      <c r="AX417" s="227"/>
      <c r="AY417" s="227"/>
      <c r="AZ417" s="227"/>
      <c r="BA417" s="227"/>
      <c r="BB417" s="227"/>
      <c r="BC417" s="227"/>
      <c r="BD417" s="227"/>
      <c r="BE417" s="227"/>
      <c r="BF417" s="227"/>
      <c r="BG417" s="227"/>
      <c r="BH417" s="227"/>
      <c r="BI417" s="106"/>
      <c r="BJ417" s="106"/>
      <c r="BK417" s="106"/>
      <c r="BL417" s="106"/>
      <c r="BM417" s="106"/>
      <c r="BN417" s="106"/>
      <c r="BO417" s="106"/>
      <c r="BP417" s="106"/>
      <c r="BQ417" s="106"/>
      <c r="BR417" s="106"/>
      <c r="BS417" s="106"/>
      <c r="BT417" s="106"/>
      <c r="BU417" s="106"/>
      <c r="BV417" s="106"/>
      <c r="BW417" s="106"/>
      <c r="BX417" s="106"/>
      <c r="BY417" s="106"/>
      <c r="BZ417" s="106"/>
      <c r="CA417" s="106"/>
      <c r="CB417" s="106"/>
      <c r="CC417" s="106"/>
      <c r="CD417" s="106"/>
      <c r="CE417" s="106"/>
      <c r="CF417" s="50"/>
      <c r="CG417" s="27"/>
      <c r="CH417" s="27"/>
    </row>
    <row r="418" spans="2:86" s="38" customFormat="1" ht="13.5" customHeight="1">
      <c r="B418" s="2" t="s">
        <v>218</v>
      </c>
      <c r="W418" s="188"/>
      <c r="X418" s="188"/>
      <c r="Y418" s="188"/>
      <c r="Z418" s="188"/>
      <c r="AA418" s="188"/>
      <c r="AB418" s="188"/>
      <c r="AC418" s="188"/>
      <c r="AD418" s="188"/>
      <c r="AE418" s="188"/>
      <c r="AF418" s="139"/>
      <c r="AG418" s="136"/>
      <c r="AH418" s="136"/>
      <c r="AI418" s="136"/>
      <c r="AJ418" s="136"/>
      <c r="AK418" s="136"/>
      <c r="AL418" s="136"/>
      <c r="AM418" s="136"/>
      <c r="AN418" s="136"/>
      <c r="AO418" s="136"/>
      <c r="AS418" s="83"/>
      <c r="AT418" s="83"/>
      <c r="AU418" s="83"/>
      <c r="AV418" s="83"/>
      <c r="AW418" s="83"/>
      <c r="AX418" s="83"/>
      <c r="AY418" s="83"/>
      <c r="AZ418" s="83"/>
      <c r="BA418" s="83"/>
      <c r="BB418" s="83"/>
      <c r="BC418" s="108"/>
      <c r="BD418" s="108"/>
      <c r="BE418" s="108"/>
      <c r="BF418" s="108"/>
      <c r="BG418" s="108"/>
      <c r="BH418" s="108"/>
      <c r="BI418" s="83"/>
      <c r="BJ418" s="83"/>
      <c r="BK418" s="83"/>
      <c r="BL418" s="83"/>
      <c r="BM418" s="83"/>
      <c r="BN418" s="83"/>
      <c r="BO418" s="83"/>
      <c r="BP418" s="83"/>
      <c r="BQ418" s="83"/>
      <c r="BR418" s="83"/>
      <c r="BS418" s="83"/>
      <c r="BT418" s="83"/>
      <c r="BU418" s="83"/>
      <c r="BV418" s="83"/>
      <c r="BW418" s="83"/>
      <c r="BX418" s="83"/>
      <c r="BY418" s="83"/>
      <c r="BZ418" s="83"/>
      <c r="CA418" s="83"/>
      <c r="CB418" s="83"/>
      <c r="CC418" s="83"/>
      <c r="CD418" s="83"/>
      <c r="CE418" s="83"/>
      <c r="CF418" s="27"/>
      <c r="CG418" s="27"/>
      <c r="CH418" s="27"/>
    </row>
    <row r="419" spans="2:86" s="38" customFormat="1" ht="5.25" customHeight="1" thickBot="1">
      <c r="AS419" s="83"/>
      <c r="AT419" s="83"/>
      <c r="AU419" s="83"/>
      <c r="AV419" s="83"/>
      <c r="AW419" s="83"/>
      <c r="AX419" s="83"/>
      <c r="AY419" s="83"/>
      <c r="AZ419" s="83"/>
      <c r="BA419" s="83"/>
      <c r="BB419" s="83"/>
      <c r="BC419" s="108"/>
      <c r="BD419" s="108"/>
      <c r="BE419" s="108"/>
      <c r="BF419" s="108"/>
      <c r="BG419" s="108"/>
      <c r="BH419" s="108"/>
      <c r="BI419" s="83"/>
      <c r="BJ419" s="83"/>
      <c r="BK419" s="83"/>
      <c r="BL419" s="83"/>
      <c r="BM419" s="83"/>
      <c r="BN419" s="83"/>
      <c r="BO419" s="83"/>
      <c r="BP419" s="83"/>
      <c r="BQ419" s="83"/>
      <c r="BR419" s="83"/>
      <c r="BS419" s="83"/>
      <c r="BT419" s="83"/>
      <c r="BU419" s="83"/>
      <c r="BV419" s="83"/>
      <c r="BW419" s="83"/>
      <c r="BX419" s="83"/>
      <c r="BY419" s="83"/>
      <c r="BZ419" s="83"/>
      <c r="CA419" s="83"/>
      <c r="CB419" s="83"/>
      <c r="CC419" s="83"/>
      <c r="CD419" s="83"/>
      <c r="CE419" s="83"/>
      <c r="CF419" s="27"/>
      <c r="CG419" s="27"/>
      <c r="CH419" s="27"/>
    </row>
    <row r="420" spans="2:86" s="38" customFormat="1" ht="13.5" customHeight="1">
      <c r="C420" s="722" t="s">
        <v>167</v>
      </c>
      <c r="D420" s="723"/>
      <c r="E420" s="723"/>
      <c r="F420" s="723"/>
      <c r="G420" s="723"/>
      <c r="H420" s="723"/>
      <c r="I420" s="723"/>
      <c r="J420" s="723"/>
      <c r="K420" s="723"/>
      <c r="L420" s="723"/>
      <c r="M420" s="723"/>
      <c r="N420" s="723"/>
      <c r="O420" s="728" t="s">
        <v>168</v>
      </c>
      <c r="P420" s="729"/>
      <c r="Q420" s="729"/>
      <c r="R420" s="729"/>
      <c r="S420" s="729"/>
      <c r="T420" s="730"/>
      <c r="U420" s="728" t="s">
        <v>169</v>
      </c>
      <c r="V420" s="729"/>
      <c r="W420" s="729"/>
      <c r="X420" s="729"/>
      <c r="Y420" s="729"/>
      <c r="Z420" s="730"/>
      <c r="AA420" s="728" t="s">
        <v>170</v>
      </c>
      <c r="AB420" s="729"/>
      <c r="AC420" s="729"/>
      <c r="AD420" s="729"/>
      <c r="AE420" s="729"/>
      <c r="AF420" s="730"/>
      <c r="AG420" s="620" t="s">
        <v>113</v>
      </c>
      <c r="AH420" s="621"/>
      <c r="AI420" s="621"/>
      <c r="AJ420" s="621"/>
      <c r="AK420" s="621"/>
      <c r="AL420" s="622"/>
      <c r="AM420" s="73"/>
      <c r="AN420" s="73"/>
      <c r="AO420" s="73"/>
      <c r="AP420" s="73"/>
      <c r="AS420" s="114"/>
      <c r="AT420" s="114"/>
      <c r="AU420" s="114"/>
      <c r="AV420" s="114"/>
      <c r="AW420" s="104"/>
      <c r="AX420" s="104"/>
      <c r="AY420" s="104"/>
      <c r="AZ420" s="104"/>
      <c r="BA420" s="104"/>
      <c r="BB420" s="104"/>
      <c r="BC420" s="108"/>
      <c r="BD420" s="108"/>
      <c r="BE420" s="108"/>
      <c r="BF420" s="108"/>
      <c r="BG420" s="108"/>
      <c r="BH420" s="108"/>
      <c r="BI420" s="83"/>
      <c r="BJ420" s="83"/>
      <c r="BK420" s="83"/>
      <c r="BL420" s="83"/>
      <c r="BM420" s="83"/>
      <c r="BN420" s="83"/>
      <c r="BO420" s="83"/>
      <c r="BP420" s="83"/>
      <c r="BQ420" s="83"/>
      <c r="BR420" s="83"/>
      <c r="BS420" s="83"/>
      <c r="BT420" s="83"/>
      <c r="BU420" s="83"/>
      <c r="BV420" s="83"/>
      <c r="BW420" s="83"/>
      <c r="BX420" s="83"/>
      <c r="BY420" s="83"/>
      <c r="BZ420" s="83"/>
      <c r="CA420" s="83"/>
      <c r="CB420" s="83"/>
      <c r="CC420" s="83"/>
      <c r="CD420" s="83"/>
      <c r="CE420" s="83"/>
      <c r="CF420" s="27"/>
      <c r="CG420" s="27"/>
      <c r="CH420" s="27"/>
    </row>
    <row r="421" spans="2:86" s="38" customFormat="1" ht="13.5" customHeight="1">
      <c r="C421" s="724"/>
      <c r="D421" s="725"/>
      <c r="E421" s="725"/>
      <c r="F421" s="725"/>
      <c r="G421" s="725"/>
      <c r="H421" s="725"/>
      <c r="I421" s="725"/>
      <c r="J421" s="725"/>
      <c r="K421" s="725"/>
      <c r="L421" s="725"/>
      <c r="M421" s="725"/>
      <c r="N421" s="725"/>
      <c r="O421" s="589"/>
      <c r="P421" s="590"/>
      <c r="Q421" s="590"/>
      <c r="R421" s="590"/>
      <c r="S421" s="590"/>
      <c r="T421" s="206"/>
      <c r="U421" s="589"/>
      <c r="V421" s="590"/>
      <c r="W421" s="590"/>
      <c r="X421" s="590"/>
      <c r="Y421" s="590"/>
      <c r="Z421" s="206"/>
      <c r="AA421" s="589"/>
      <c r="AB421" s="590"/>
      <c r="AC421" s="590"/>
      <c r="AD421" s="590"/>
      <c r="AE421" s="590"/>
      <c r="AF421" s="32"/>
      <c r="AG421" s="771">
        <f>SUM(O421,U421,AA421)</f>
        <v>0</v>
      </c>
      <c r="AH421" s="772"/>
      <c r="AI421" s="772"/>
      <c r="AJ421" s="772"/>
      <c r="AK421" s="772"/>
      <c r="AL421" s="552"/>
      <c r="AM421" s="173"/>
      <c r="AN421" s="173"/>
      <c r="AO421" s="173"/>
      <c r="AP421" s="75"/>
      <c r="AS421" s="115"/>
      <c r="AT421" s="115"/>
      <c r="AU421" s="115"/>
      <c r="AV421" s="104"/>
      <c r="AW421" s="115"/>
      <c r="AX421" s="115"/>
      <c r="AY421" s="115"/>
      <c r="AZ421" s="115"/>
      <c r="BA421" s="115"/>
      <c r="BB421" s="104"/>
      <c r="BC421" s="108"/>
      <c r="BD421" s="108"/>
      <c r="BE421" s="108"/>
      <c r="BF421" s="108"/>
      <c r="BG421" s="108"/>
      <c r="BH421" s="108"/>
      <c r="BI421" s="83"/>
      <c r="BJ421" s="83"/>
      <c r="BK421" s="83"/>
      <c r="BL421" s="83"/>
      <c r="BM421" s="83"/>
      <c r="BN421" s="83"/>
      <c r="BO421" s="83"/>
      <c r="BP421" s="83"/>
      <c r="BQ421" s="83"/>
      <c r="BR421" s="83"/>
      <c r="BS421" s="83"/>
      <c r="BT421" s="83"/>
      <c r="BU421" s="83"/>
      <c r="BV421" s="83"/>
      <c r="BW421" s="83"/>
      <c r="BX421" s="83"/>
      <c r="BY421" s="83"/>
      <c r="BZ421" s="83"/>
      <c r="CA421" s="83"/>
      <c r="CB421" s="83"/>
      <c r="CC421" s="83"/>
      <c r="CD421" s="83"/>
      <c r="CE421" s="83"/>
      <c r="CF421" s="27"/>
      <c r="CG421" s="27"/>
      <c r="CH421" s="27"/>
    </row>
    <row r="422" spans="2:86" s="38" customFormat="1" ht="13.5" customHeight="1" thickBot="1">
      <c r="C422" s="726"/>
      <c r="D422" s="727"/>
      <c r="E422" s="727"/>
      <c r="F422" s="727"/>
      <c r="G422" s="727"/>
      <c r="H422" s="727"/>
      <c r="I422" s="727"/>
      <c r="J422" s="727"/>
      <c r="K422" s="727"/>
      <c r="L422" s="727"/>
      <c r="M422" s="727"/>
      <c r="N422" s="727"/>
      <c r="O422" s="591"/>
      <c r="P422" s="592"/>
      <c r="Q422" s="592"/>
      <c r="R422" s="592"/>
      <c r="S422" s="592"/>
      <c r="T422" s="37" t="s">
        <v>6</v>
      </c>
      <c r="U422" s="591"/>
      <c r="V422" s="592"/>
      <c r="W422" s="592"/>
      <c r="X422" s="592"/>
      <c r="Y422" s="592"/>
      <c r="Z422" s="37" t="s">
        <v>6</v>
      </c>
      <c r="AA422" s="591"/>
      <c r="AB422" s="592"/>
      <c r="AC422" s="592"/>
      <c r="AD422" s="592"/>
      <c r="AE422" s="592"/>
      <c r="AF422" s="37" t="s">
        <v>6</v>
      </c>
      <c r="AG422" s="773"/>
      <c r="AH422" s="774"/>
      <c r="AI422" s="774"/>
      <c r="AJ422" s="774"/>
      <c r="AK422" s="774"/>
      <c r="AL422" s="542" t="s">
        <v>6</v>
      </c>
      <c r="AM422" s="173"/>
      <c r="AN422" s="173"/>
      <c r="AO422" s="173"/>
      <c r="AP422" s="75"/>
      <c r="AS422" s="115"/>
      <c r="AT422" s="115"/>
      <c r="AU422" s="115"/>
      <c r="AV422" s="113" t="str">
        <f>IF(AG421=SUM(AN60,AM243,AM309),"","チェック")</f>
        <v/>
      </c>
      <c r="AW422" s="115"/>
      <c r="AX422" s="115"/>
      <c r="AY422" s="115"/>
      <c r="AZ422" s="115"/>
      <c r="BA422" s="115"/>
      <c r="BB422" s="113"/>
      <c r="BC422" s="108"/>
      <c r="BD422" s="108"/>
      <c r="BE422" s="108"/>
      <c r="BF422" s="108"/>
      <c r="BG422" s="108"/>
      <c r="BH422" s="108"/>
      <c r="BI422" s="83"/>
      <c r="BJ422" s="83"/>
      <c r="BK422" s="83"/>
      <c r="BL422" s="83"/>
      <c r="BM422" s="83"/>
      <c r="BN422" s="83"/>
      <c r="BO422" s="83"/>
      <c r="BP422" s="83"/>
      <c r="BQ422" s="83"/>
      <c r="BR422" s="83"/>
      <c r="BS422" s="83"/>
      <c r="BT422" s="83"/>
      <c r="BU422" s="83"/>
      <c r="BV422" s="83"/>
      <c r="BW422" s="83"/>
      <c r="BX422" s="83"/>
      <c r="BY422" s="83"/>
      <c r="BZ422" s="83"/>
      <c r="CA422" s="83"/>
      <c r="CB422" s="83"/>
      <c r="CC422" s="83"/>
      <c r="CD422" s="83"/>
      <c r="CE422" s="83"/>
      <c r="CF422" s="27"/>
      <c r="CG422" s="27"/>
      <c r="CH422" s="27"/>
    </row>
    <row r="423" spans="2:86" s="38" customFormat="1" ht="7.5" customHeight="1">
      <c r="C423" s="27"/>
      <c r="D423" s="72"/>
      <c r="E423" s="72"/>
      <c r="F423" s="72"/>
      <c r="G423" s="75"/>
      <c r="H423" s="27"/>
      <c r="I423" s="72"/>
      <c r="J423" s="72"/>
      <c r="K423" s="72"/>
      <c r="L423" s="75"/>
      <c r="M423" s="800" t="s">
        <v>261</v>
      </c>
      <c r="N423" s="801"/>
      <c r="O423" s="801"/>
      <c r="P423" s="801"/>
      <c r="Q423" s="801"/>
      <c r="R423" s="801"/>
      <c r="S423" s="801"/>
      <c r="T423" s="801"/>
      <c r="U423" s="801"/>
      <c r="V423" s="801"/>
      <c r="W423" s="801"/>
      <c r="X423" s="801"/>
      <c r="Y423" s="801"/>
      <c r="Z423" s="801"/>
      <c r="AA423" s="801"/>
      <c r="AB423" s="801"/>
      <c r="AC423" s="801"/>
      <c r="AD423" s="801"/>
      <c r="AE423" s="801"/>
      <c r="AF423" s="801"/>
      <c r="AG423" s="801"/>
      <c r="AH423" s="168"/>
      <c r="AI423" s="168"/>
      <c r="AJ423" s="168"/>
      <c r="AK423" s="135"/>
      <c r="AL423" s="135"/>
      <c r="AM423" s="135"/>
      <c r="AN423" s="135"/>
      <c r="AO423" s="135"/>
      <c r="AP423" s="135"/>
      <c r="AS423" s="115"/>
      <c r="AT423" s="115"/>
      <c r="AU423" s="115"/>
      <c r="AV423" s="113"/>
      <c r="AW423" s="115"/>
      <c r="AX423" s="115"/>
      <c r="AY423" s="115"/>
      <c r="AZ423" s="115"/>
      <c r="BA423" s="115"/>
      <c r="BB423" s="113"/>
      <c r="BC423" s="108"/>
      <c r="BD423" s="108"/>
      <c r="BE423" s="108"/>
      <c r="BF423" s="108"/>
      <c r="BG423" s="108"/>
      <c r="BH423" s="108"/>
      <c r="BI423" s="83"/>
      <c r="BJ423" s="83"/>
      <c r="BK423" s="83"/>
      <c r="BL423" s="83"/>
      <c r="BM423" s="83"/>
      <c r="BN423" s="83"/>
      <c r="BO423" s="83"/>
      <c r="BP423" s="83"/>
      <c r="BQ423" s="83"/>
      <c r="BR423" s="83"/>
      <c r="BS423" s="83"/>
      <c r="BT423" s="83"/>
      <c r="BU423" s="83"/>
      <c r="BV423" s="83"/>
      <c r="BW423" s="83"/>
      <c r="BX423" s="83"/>
      <c r="BY423" s="83"/>
      <c r="BZ423" s="83"/>
      <c r="CA423" s="83"/>
      <c r="CB423" s="83"/>
      <c r="CC423" s="83"/>
      <c r="CD423" s="83"/>
      <c r="CE423" s="83"/>
      <c r="CF423" s="27"/>
      <c r="CG423" s="27"/>
      <c r="CH423" s="27"/>
    </row>
    <row r="424" spans="2:86" s="38" customFormat="1">
      <c r="B424" s="2" t="s">
        <v>171</v>
      </c>
      <c r="C424" s="84"/>
      <c r="D424" s="84"/>
      <c r="E424" s="84"/>
      <c r="F424" s="84"/>
      <c r="G424" s="84"/>
      <c r="H424" s="84"/>
      <c r="I424" s="84"/>
      <c r="J424" s="84"/>
      <c r="K424" s="84"/>
      <c r="L424" s="84"/>
      <c r="M424" s="801"/>
      <c r="N424" s="801"/>
      <c r="O424" s="801"/>
      <c r="P424" s="801"/>
      <c r="Q424" s="801"/>
      <c r="R424" s="801"/>
      <c r="S424" s="801"/>
      <c r="T424" s="801"/>
      <c r="U424" s="801"/>
      <c r="V424" s="801"/>
      <c r="W424" s="801"/>
      <c r="X424" s="801"/>
      <c r="Y424" s="801"/>
      <c r="Z424" s="801"/>
      <c r="AA424" s="801"/>
      <c r="AB424" s="801"/>
      <c r="AC424" s="801"/>
      <c r="AD424" s="801"/>
      <c r="AE424" s="801"/>
      <c r="AF424" s="801"/>
      <c r="AG424" s="801"/>
      <c r="AH424" s="84"/>
      <c r="AI424" s="84"/>
      <c r="AJ424" s="84"/>
      <c r="AK424" s="135"/>
      <c r="AL424" s="135"/>
      <c r="AM424" s="135"/>
      <c r="AN424" s="135"/>
      <c r="AO424" s="135"/>
      <c r="AP424" s="135"/>
      <c r="AS424" s="104"/>
      <c r="AT424" s="104"/>
      <c r="AU424" s="83"/>
      <c r="AV424" s="83"/>
      <c r="AW424" s="227"/>
      <c r="AX424" s="227"/>
      <c r="AY424" s="227"/>
      <c r="AZ424" s="227"/>
      <c r="BA424" s="227"/>
      <c r="BB424" s="227"/>
      <c r="BC424" s="108"/>
      <c r="BD424" s="108"/>
      <c r="BE424" s="108"/>
      <c r="BF424" s="108"/>
      <c r="BG424" s="108"/>
      <c r="BH424" s="108"/>
      <c r="BI424" s="106"/>
      <c r="BJ424" s="106"/>
      <c r="BK424" s="106"/>
      <c r="BL424" s="106"/>
      <c r="BM424" s="106"/>
      <c r="BN424" s="106"/>
      <c r="BO424" s="106"/>
      <c r="BP424" s="106"/>
      <c r="BQ424" s="106"/>
      <c r="BR424" s="106"/>
      <c r="BS424" s="106"/>
      <c r="BT424" s="106"/>
      <c r="BU424" s="106"/>
      <c r="BV424" s="106"/>
      <c r="BW424" s="106"/>
      <c r="BX424" s="106"/>
      <c r="BY424" s="106"/>
      <c r="BZ424" s="106"/>
      <c r="CA424" s="106"/>
      <c r="CB424" s="106"/>
      <c r="CC424" s="106"/>
      <c r="CD424" s="106"/>
      <c r="CE424" s="106"/>
      <c r="CF424" s="50"/>
      <c r="CG424" s="27"/>
      <c r="CH424" s="27"/>
    </row>
    <row r="425" spans="2:86" s="38" customFormat="1" ht="5.25" customHeight="1" thickBot="1">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c r="AD425" s="84"/>
      <c r="AE425" s="84"/>
      <c r="AF425" s="84"/>
      <c r="AG425" s="84"/>
      <c r="AH425" s="84"/>
      <c r="AI425" s="84"/>
      <c r="AJ425" s="84"/>
      <c r="AK425" s="84"/>
      <c r="AL425" s="84"/>
      <c r="AM425" s="84"/>
      <c r="AN425" s="84"/>
      <c r="AO425" s="84"/>
      <c r="AP425" s="84"/>
      <c r="AS425" s="104"/>
      <c r="AT425" s="104"/>
      <c r="AU425" s="83"/>
      <c r="AV425" s="83"/>
      <c r="AW425" s="227"/>
      <c r="AX425" s="227"/>
      <c r="AY425" s="227"/>
      <c r="AZ425" s="227"/>
      <c r="BA425" s="227"/>
      <c r="BB425" s="227"/>
      <c r="BC425" s="108"/>
      <c r="BD425" s="108"/>
      <c r="BE425" s="108"/>
      <c r="BF425" s="108"/>
      <c r="BG425" s="108"/>
      <c r="BH425" s="108"/>
      <c r="BI425" s="106"/>
      <c r="BJ425" s="106"/>
      <c r="BK425" s="106"/>
      <c r="BL425" s="106"/>
      <c r="BM425" s="106"/>
      <c r="BN425" s="106"/>
      <c r="BO425" s="106"/>
      <c r="BP425" s="106"/>
      <c r="BQ425" s="106"/>
      <c r="BR425" s="106"/>
      <c r="BS425" s="106"/>
      <c r="BT425" s="106"/>
      <c r="BU425" s="106"/>
      <c r="BV425" s="106"/>
      <c r="BW425" s="106"/>
      <c r="BX425" s="106"/>
      <c r="BY425" s="106"/>
      <c r="BZ425" s="106"/>
      <c r="CA425" s="106"/>
      <c r="CB425" s="106"/>
      <c r="CC425" s="106"/>
      <c r="CD425" s="106"/>
      <c r="CE425" s="106"/>
      <c r="CF425" s="50"/>
      <c r="CG425" s="27"/>
      <c r="CH425" s="27"/>
    </row>
    <row r="426" spans="2:86" s="38" customFormat="1" ht="27.75" customHeight="1" thickBot="1">
      <c r="C426" s="781" t="s">
        <v>219</v>
      </c>
      <c r="D426" s="782"/>
      <c r="E426" s="782"/>
      <c r="F426" s="782"/>
      <c r="G426" s="782"/>
      <c r="H426" s="782"/>
      <c r="I426" s="782"/>
      <c r="J426" s="782"/>
      <c r="K426" s="782"/>
      <c r="L426" s="782"/>
      <c r="M426" s="782"/>
      <c r="N426" s="782"/>
      <c r="O426" s="782"/>
      <c r="P426" s="782"/>
      <c r="Q426" s="782"/>
      <c r="R426" s="782"/>
      <c r="S426" s="782"/>
      <c r="T426" s="782"/>
      <c r="U426" s="783"/>
      <c r="V426" s="190" t="s">
        <v>349</v>
      </c>
      <c r="W426" s="191"/>
      <c r="X426" s="191"/>
      <c r="Y426" s="191"/>
      <c r="Z426" s="191"/>
      <c r="AA426" s="191"/>
      <c r="AB426" s="191"/>
      <c r="AC426" s="191"/>
      <c r="AD426" s="191"/>
      <c r="AE426" s="191"/>
      <c r="AF426" s="191"/>
      <c r="AG426" s="191"/>
      <c r="AH426" s="191"/>
      <c r="AI426" s="191"/>
      <c r="AJ426" s="794" t="s">
        <v>280</v>
      </c>
      <c r="AK426" s="795"/>
      <c r="AL426" s="796"/>
      <c r="AM426" s="797"/>
      <c r="AN426" s="798"/>
      <c r="AO426" s="799"/>
      <c r="AP426" s="84"/>
      <c r="AS426" s="104"/>
      <c r="AT426" s="104"/>
      <c r="AU426" s="83"/>
      <c r="AV426" s="83"/>
      <c r="AW426" s="227"/>
      <c r="AX426" s="227"/>
      <c r="AY426" s="227"/>
      <c r="AZ426" s="227"/>
      <c r="BA426" s="227"/>
      <c r="BB426" s="227"/>
      <c r="BC426" s="108"/>
      <c r="BD426" s="108"/>
      <c r="BE426" s="108"/>
      <c r="BF426" s="108"/>
      <c r="BG426" s="108"/>
      <c r="BH426" s="108"/>
      <c r="BI426" s="106"/>
      <c r="BJ426" s="106"/>
      <c r="BK426" s="106"/>
      <c r="BL426" s="106"/>
      <c r="BM426" s="106"/>
      <c r="BN426" s="106"/>
      <c r="BO426" s="106"/>
      <c r="BP426" s="106"/>
      <c r="BQ426" s="106"/>
      <c r="BR426" s="106"/>
      <c r="BS426" s="106"/>
      <c r="BT426" s="106"/>
      <c r="BU426" s="106"/>
      <c r="BV426" s="106"/>
      <c r="BW426" s="106"/>
      <c r="BX426" s="106"/>
      <c r="BY426" s="106"/>
      <c r="BZ426" s="106"/>
      <c r="CA426" s="106"/>
      <c r="CB426" s="106"/>
      <c r="CC426" s="106"/>
      <c r="CD426" s="106"/>
      <c r="CE426" s="106"/>
      <c r="CF426" s="50"/>
      <c r="CG426" s="27"/>
      <c r="CH426" s="27"/>
    </row>
    <row r="427" spans="2:86" s="38" customFormat="1" ht="7.5" customHeight="1">
      <c r="C427" s="84"/>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4"/>
      <c r="AC427" s="84"/>
      <c r="AD427" s="84"/>
      <c r="AE427" s="84"/>
      <c r="AF427" s="84"/>
      <c r="AG427" s="84"/>
      <c r="AH427" s="84"/>
      <c r="AI427" s="84"/>
      <c r="AJ427" s="84"/>
      <c r="AK427" s="84"/>
      <c r="AL427" s="84"/>
      <c r="AM427" s="84"/>
      <c r="AN427" s="84"/>
      <c r="AO427" s="84"/>
      <c r="AP427" s="84"/>
      <c r="AS427" s="104"/>
      <c r="AT427" s="104"/>
      <c r="AU427" s="83"/>
      <c r="AV427" s="83"/>
      <c r="AW427" s="227"/>
      <c r="AX427" s="227"/>
      <c r="AY427" s="227"/>
      <c r="AZ427" s="227"/>
      <c r="BA427" s="227"/>
      <c r="BB427" s="227"/>
      <c r="BC427" s="108"/>
      <c r="BD427" s="108"/>
      <c r="BE427" s="108"/>
      <c r="BF427" s="108"/>
      <c r="BG427" s="108"/>
      <c r="BH427" s="108"/>
      <c r="BI427" s="106"/>
      <c r="BJ427" s="106"/>
      <c r="BK427" s="106"/>
      <c r="BL427" s="106"/>
      <c r="BM427" s="106"/>
      <c r="BN427" s="106"/>
      <c r="BO427" s="106"/>
      <c r="BP427" s="106"/>
      <c r="BQ427" s="106"/>
      <c r="BR427" s="106"/>
      <c r="BS427" s="106"/>
      <c r="BT427" s="106"/>
      <c r="BU427" s="106"/>
      <c r="BV427" s="106"/>
      <c r="BW427" s="106"/>
      <c r="BX427" s="106"/>
      <c r="BY427" s="106"/>
      <c r="BZ427" s="106"/>
      <c r="CA427" s="106"/>
      <c r="CB427" s="106"/>
      <c r="CC427" s="106"/>
      <c r="CD427" s="106"/>
      <c r="CE427" s="106"/>
      <c r="CF427" s="50"/>
      <c r="CG427" s="27"/>
      <c r="CH427" s="27"/>
    </row>
    <row r="428" spans="2:86" s="38" customFormat="1" ht="13.25" customHeight="1">
      <c r="B428" s="2" t="s">
        <v>233</v>
      </c>
      <c r="C428" s="84"/>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4"/>
      <c r="AC428" s="84"/>
      <c r="AD428" s="84"/>
      <c r="AE428" s="84"/>
      <c r="AF428" s="84"/>
      <c r="AG428" s="84"/>
      <c r="AH428" s="84"/>
      <c r="AI428" s="84"/>
      <c r="AJ428" s="84"/>
      <c r="AK428" s="84"/>
      <c r="AL428" s="84"/>
      <c r="AM428" s="84"/>
      <c r="AN428" s="84"/>
      <c r="AO428" s="84"/>
      <c r="AP428" s="84"/>
      <c r="AS428" s="104"/>
      <c r="AT428" s="104"/>
      <c r="AU428" s="83"/>
      <c r="AV428" s="83"/>
      <c r="AW428" s="227"/>
      <c r="AX428" s="227"/>
      <c r="AY428" s="227"/>
      <c r="AZ428" s="227"/>
      <c r="BA428" s="227"/>
      <c r="BB428" s="227"/>
      <c r="BC428" s="108"/>
      <c r="BD428" s="108"/>
      <c r="BE428" s="108"/>
      <c r="BF428" s="108"/>
      <c r="BG428" s="108"/>
      <c r="BH428" s="108"/>
      <c r="BI428" s="106"/>
      <c r="BJ428" s="106"/>
      <c r="BK428" s="106"/>
      <c r="BL428" s="106"/>
      <c r="BM428" s="106"/>
      <c r="BN428" s="106"/>
      <c r="BO428" s="106"/>
      <c r="BP428" s="106"/>
      <c r="BQ428" s="106"/>
      <c r="BR428" s="106"/>
      <c r="BS428" s="106"/>
      <c r="BT428" s="106"/>
      <c r="BU428" s="106"/>
      <c r="BV428" s="106"/>
      <c r="BW428" s="106"/>
      <c r="BX428" s="106"/>
      <c r="BY428" s="106"/>
      <c r="BZ428" s="106"/>
      <c r="CA428" s="106"/>
      <c r="CB428" s="106"/>
      <c r="CC428" s="106"/>
      <c r="CD428" s="106"/>
      <c r="CE428" s="106"/>
      <c r="CF428" s="50"/>
      <c r="CG428" s="27"/>
      <c r="CH428" s="27"/>
    </row>
    <row r="429" spans="2:86" s="38" customFormat="1" ht="4.1500000000000004" customHeight="1" thickBot="1">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4"/>
      <c r="AC429" s="84"/>
      <c r="AD429" s="84"/>
      <c r="AE429" s="84"/>
      <c r="AF429" s="84"/>
      <c r="AG429" s="84"/>
      <c r="AH429" s="84"/>
      <c r="AI429" s="84"/>
      <c r="AJ429" s="84"/>
      <c r="AK429" s="84"/>
      <c r="AL429" s="84"/>
      <c r="AM429" s="84"/>
      <c r="AN429" s="84"/>
      <c r="AO429" s="84"/>
      <c r="AP429" s="84"/>
      <c r="AS429" s="104"/>
      <c r="AT429" s="104"/>
      <c r="AU429" s="83"/>
      <c r="AV429" s="83"/>
      <c r="AW429" s="227"/>
      <c r="AX429" s="227"/>
      <c r="AY429" s="227"/>
      <c r="AZ429" s="227"/>
      <c r="BA429" s="227"/>
      <c r="BB429" s="227"/>
      <c r="BC429" s="108"/>
      <c r="BD429" s="108"/>
      <c r="BE429" s="108"/>
      <c r="BF429" s="108"/>
      <c r="BG429" s="108"/>
      <c r="BH429" s="108"/>
      <c r="BI429" s="106"/>
      <c r="BJ429" s="106"/>
      <c r="BK429" s="106"/>
      <c r="BL429" s="106"/>
      <c r="BM429" s="106"/>
      <c r="BN429" s="106"/>
      <c r="BO429" s="106"/>
      <c r="BP429" s="106"/>
      <c r="BQ429" s="106"/>
      <c r="BR429" s="106"/>
      <c r="BS429" s="106"/>
      <c r="BT429" s="106"/>
      <c r="BU429" s="106"/>
      <c r="BV429" s="106"/>
      <c r="BW429" s="106"/>
      <c r="BX429" s="106"/>
      <c r="BY429" s="106"/>
      <c r="BZ429" s="106"/>
      <c r="CA429" s="106"/>
      <c r="CB429" s="106"/>
      <c r="CC429" s="106"/>
      <c r="CD429" s="106"/>
      <c r="CE429" s="106"/>
      <c r="CF429" s="50"/>
      <c r="CG429" s="27"/>
      <c r="CH429" s="27"/>
    </row>
    <row r="430" spans="2:86" s="38" customFormat="1" ht="17.350000000000001" customHeight="1">
      <c r="C430" s="599" t="s">
        <v>255</v>
      </c>
      <c r="D430" s="600"/>
      <c r="E430" s="600"/>
      <c r="F430" s="600"/>
      <c r="G430" s="600"/>
      <c r="H430" s="600"/>
      <c r="I430" s="600"/>
      <c r="J430" s="603"/>
      <c r="K430" s="304" t="s">
        <v>339</v>
      </c>
      <c r="L430" s="178" t="s">
        <v>350</v>
      </c>
      <c r="M430" s="243"/>
      <c r="N430" s="243"/>
      <c r="O430" s="243"/>
      <c r="P430" s="243"/>
      <c r="Q430" s="243"/>
      <c r="R430" s="243"/>
      <c r="S430" s="243"/>
      <c r="T430" s="243"/>
      <c r="U430" s="243"/>
      <c r="V430" s="243"/>
      <c r="W430" s="243"/>
      <c r="X430" s="243"/>
      <c r="Y430" s="243"/>
      <c r="Z430" s="305" t="s">
        <v>339</v>
      </c>
      <c r="AA430" s="178" t="s">
        <v>353</v>
      </c>
      <c r="AB430" s="243"/>
      <c r="AC430" s="261"/>
      <c r="AD430" s="243"/>
      <c r="AE430" s="243"/>
      <c r="AF430" s="243"/>
      <c r="AG430" s="243"/>
      <c r="AH430" s="243"/>
      <c r="AI430" s="243"/>
      <c r="AJ430" s="243"/>
      <c r="AK430" s="243"/>
      <c r="AL430" s="243"/>
      <c r="AM430" s="243"/>
      <c r="AN430" s="243"/>
      <c r="AO430" s="243"/>
      <c r="AP430" s="243"/>
      <c r="AQ430" s="25"/>
      <c r="AS430" s="104"/>
      <c r="AT430" s="104"/>
      <c r="AU430" s="83"/>
      <c r="AV430" s="83"/>
      <c r="AW430" s="227"/>
      <c r="AX430" s="227"/>
      <c r="AY430" s="227"/>
      <c r="AZ430" s="227"/>
      <c r="BA430" s="227"/>
      <c r="BB430" s="227"/>
      <c r="BC430" s="108"/>
      <c r="BD430" s="108"/>
      <c r="BE430" s="108"/>
      <c r="BF430" s="108"/>
      <c r="BG430" s="108"/>
      <c r="BH430" s="108"/>
      <c r="BI430" s="106"/>
      <c r="BJ430" s="106"/>
      <c r="BK430" s="106"/>
      <c r="BL430" s="106"/>
      <c r="BM430" s="106"/>
      <c r="BN430" s="106"/>
      <c r="BO430" s="106"/>
      <c r="BP430" s="106"/>
      <c r="BQ430" s="106"/>
      <c r="BR430" s="106"/>
      <c r="BS430" s="106"/>
      <c r="BT430" s="106"/>
      <c r="BU430" s="106"/>
      <c r="BV430" s="106"/>
      <c r="BW430" s="106"/>
      <c r="BX430" s="106"/>
      <c r="BY430" s="106"/>
      <c r="BZ430" s="106"/>
      <c r="CA430" s="106"/>
      <c r="CB430" s="106"/>
      <c r="CC430" s="106"/>
      <c r="CD430" s="106"/>
      <c r="CE430" s="106"/>
      <c r="CF430" s="50"/>
      <c r="CG430" s="27"/>
      <c r="CH430" s="27"/>
    </row>
    <row r="431" spans="2:86" s="38" customFormat="1" ht="17.350000000000001" customHeight="1">
      <c r="C431" s="604"/>
      <c r="D431" s="605"/>
      <c r="E431" s="605"/>
      <c r="F431" s="605"/>
      <c r="G431" s="605"/>
      <c r="H431" s="605"/>
      <c r="I431" s="605"/>
      <c r="J431" s="606"/>
      <c r="K431" s="306" t="s">
        <v>339</v>
      </c>
      <c r="L431" s="174" t="s">
        <v>351</v>
      </c>
      <c r="M431" s="202"/>
      <c r="N431" s="202"/>
      <c r="O431" s="202"/>
      <c r="P431" s="202"/>
      <c r="Q431" s="202"/>
      <c r="R431" s="202"/>
      <c r="S431" s="202"/>
      <c r="T431" s="202"/>
      <c r="U431" s="202"/>
      <c r="V431" s="202"/>
      <c r="W431" s="202"/>
      <c r="X431" s="202"/>
      <c r="Y431" s="202"/>
      <c r="Z431" s="307" t="s">
        <v>339</v>
      </c>
      <c r="AA431" s="174" t="s">
        <v>354</v>
      </c>
      <c r="AB431" s="174"/>
      <c r="AC431" s="183"/>
      <c r="AD431" s="183"/>
      <c r="AE431" s="183"/>
      <c r="AF431" s="202"/>
      <c r="AG431" s="202"/>
      <c r="AH431" s="202"/>
      <c r="AI431" s="202"/>
      <c r="AJ431" s="202"/>
      <c r="AK431" s="202"/>
      <c r="AL431" s="202"/>
      <c r="AM431" s="202"/>
      <c r="AN431" s="202"/>
      <c r="AO431" s="202"/>
      <c r="AP431" s="202"/>
      <c r="AQ431" s="42"/>
      <c r="AS431" s="104"/>
      <c r="AT431" s="104"/>
      <c r="AU431" s="83"/>
      <c r="AV431" s="83"/>
      <c r="AW431" s="227"/>
      <c r="AX431" s="227"/>
      <c r="AY431" s="227"/>
      <c r="AZ431" s="227"/>
      <c r="BA431" s="227"/>
      <c r="BB431" s="227"/>
      <c r="BC431" s="108"/>
      <c r="BD431" s="108"/>
      <c r="BE431" s="108"/>
      <c r="BF431" s="108"/>
      <c r="BG431" s="108"/>
      <c r="BH431" s="108"/>
      <c r="BI431" s="106"/>
      <c r="BJ431" s="106"/>
      <c r="BK431" s="106"/>
      <c r="BL431" s="106"/>
      <c r="BM431" s="106"/>
      <c r="BN431" s="106"/>
      <c r="BO431" s="106"/>
      <c r="BP431" s="106"/>
      <c r="BQ431" s="106"/>
      <c r="BR431" s="106"/>
      <c r="BS431" s="106"/>
      <c r="BT431" s="106"/>
      <c r="BU431" s="106"/>
      <c r="BV431" s="106"/>
      <c r="BW431" s="106"/>
      <c r="BX431" s="106"/>
      <c r="BY431" s="106"/>
      <c r="BZ431" s="106"/>
      <c r="CA431" s="106"/>
      <c r="CB431" s="106"/>
      <c r="CC431" s="106"/>
      <c r="CD431" s="106"/>
      <c r="CE431" s="106"/>
      <c r="CF431" s="50"/>
      <c r="CG431" s="27"/>
      <c r="CH431" s="27"/>
    </row>
    <row r="432" spans="2:86" s="38" customFormat="1" ht="17.350000000000001" customHeight="1" thickBot="1">
      <c r="C432" s="601"/>
      <c r="D432" s="602"/>
      <c r="E432" s="602"/>
      <c r="F432" s="602"/>
      <c r="G432" s="602"/>
      <c r="H432" s="602"/>
      <c r="I432" s="602"/>
      <c r="J432" s="607"/>
      <c r="K432" s="308" t="s">
        <v>339</v>
      </c>
      <c r="L432" s="66" t="s">
        <v>352</v>
      </c>
      <c r="M432" s="249"/>
      <c r="N432" s="249"/>
      <c r="O432" s="249"/>
      <c r="P432" s="249"/>
      <c r="Q432" s="249"/>
      <c r="R432" s="249"/>
      <c r="S432" s="249"/>
      <c r="T432" s="249"/>
      <c r="U432" s="249"/>
      <c r="V432" s="249"/>
      <c r="W432" s="249"/>
      <c r="X432" s="249"/>
      <c r="Y432" s="249"/>
      <c r="Z432" s="309" t="s">
        <v>339</v>
      </c>
      <c r="AA432" s="66" t="s">
        <v>355</v>
      </c>
      <c r="AB432" s="249"/>
      <c r="AC432" s="249"/>
      <c r="AD432" s="249"/>
      <c r="AE432" s="576"/>
      <c r="AF432" s="576"/>
      <c r="AG432" s="576"/>
      <c r="AH432" s="576"/>
      <c r="AI432" s="576"/>
      <c r="AJ432" s="576"/>
      <c r="AK432" s="576"/>
      <c r="AL432" s="576"/>
      <c r="AM432" s="576"/>
      <c r="AN432" s="576"/>
      <c r="AO432" s="576"/>
      <c r="AP432" s="576"/>
      <c r="AQ432" s="60" t="s">
        <v>65</v>
      </c>
      <c r="AS432" s="104"/>
      <c r="AT432" s="104"/>
      <c r="AU432" s="83"/>
      <c r="AV432" s="83"/>
      <c r="AW432" s="227"/>
      <c r="AX432" s="227"/>
      <c r="AY432" s="227"/>
      <c r="AZ432" s="227"/>
      <c r="BA432" s="227"/>
      <c r="BB432" s="227"/>
      <c r="BC432" s="108"/>
      <c r="BD432" s="108"/>
      <c r="BE432" s="108"/>
      <c r="BF432" s="108"/>
      <c r="BG432" s="108"/>
      <c r="BH432" s="108"/>
      <c r="BI432" s="106"/>
      <c r="BJ432" s="106"/>
      <c r="BK432" s="106"/>
      <c r="BL432" s="106"/>
      <c r="BM432" s="106"/>
      <c r="BN432" s="106"/>
      <c r="BO432" s="106"/>
      <c r="BP432" s="106"/>
      <c r="BQ432" s="106"/>
      <c r="BR432" s="106"/>
      <c r="BS432" s="106"/>
      <c r="BT432" s="106"/>
      <c r="BU432" s="106"/>
      <c r="BV432" s="106"/>
      <c r="BW432" s="106"/>
      <c r="BX432" s="106"/>
      <c r="BY432" s="106"/>
      <c r="BZ432" s="106"/>
      <c r="CA432" s="106"/>
      <c r="CB432" s="106"/>
      <c r="CC432" s="106"/>
      <c r="CD432" s="106"/>
      <c r="CE432" s="106"/>
      <c r="CF432" s="50"/>
      <c r="CG432" s="27"/>
      <c r="CH432" s="27"/>
    </row>
    <row r="433" spans="2:86" s="38" customFormat="1" ht="7.5" customHeight="1">
      <c r="C433" s="84"/>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c r="AC433" s="84"/>
      <c r="AD433" s="84"/>
      <c r="AE433" s="84"/>
      <c r="AF433" s="84"/>
      <c r="AG433" s="84"/>
      <c r="AH433" s="84"/>
      <c r="AI433" s="84"/>
      <c r="AJ433" s="84"/>
      <c r="AK433" s="84"/>
      <c r="AL433" s="84"/>
      <c r="AM433" s="84"/>
      <c r="AN433" s="84"/>
      <c r="AO433" s="84"/>
      <c r="AP433" s="84"/>
      <c r="AS433" s="104"/>
      <c r="AT433" s="104"/>
      <c r="AU433" s="83"/>
      <c r="AV433" s="83"/>
      <c r="AW433" s="227"/>
      <c r="AX433" s="227"/>
      <c r="AY433" s="227"/>
      <c r="AZ433" s="227"/>
      <c r="BA433" s="227"/>
      <c r="BB433" s="227"/>
      <c r="BC433" s="108"/>
      <c r="BD433" s="108"/>
      <c r="BE433" s="108"/>
      <c r="BF433" s="108"/>
      <c r="BG433" s="108"/>
      <c r="BH433" s="108"/>
      <c r="BI433" s="106"/>
      <c r="BJ433" s="106"/>
      <c r="BK433" s="106"/>
      <c r="BL433" s="106"/>
      <c r="BM433" s="106"/>
      <c r="BN433" s="106"/>
      <c r="BO433" s="106"/>
      <c r="BP433" s="106"/>
      <c r="BQ433" s="106"/>
      <c r="BR433" s="106"/>
      <c r="BS433" s="106"/>
      <c r="BT433" s="106"/>
      <c r="BU433" s="106"/>
      <c r="BV433" s="106"/>
      <c r="BW433" s="106"/>
      <c r="BX433" s="106"/>
      <c r="BY433" s="106"/>
      <c r="BZ433" s="106"/>
      <c r="CA433" s="106"/>
      <c r="CB433" s="106"/>
      <c r="CC433" s="106"/>
      <c r="CD433" s="106"/>
      <c r="CE433" s="106"/>
      <c r="CF433" s="50"/>
      <c r="CG433" s="27"/>
      <c r="CH433" s="27"/>
    </row>
    <row r="434" spans="2:86" s="38" customFormat="1" ht="13.5" customHeight="1">
      <c r="B434" s="2" t="s">
        <v>234</v>
      </c>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c r="AC434" s="84"/>
      <c r="AD434" s="84"/>
      <c r="AE434" s="84"/>
      <c r="AF434" s="84"/>
      <c r="AG434" s="84"/>
      <c r="AH434" s="84"/>
      <c r="AI434" s="84"/>
      <c r="AJ434" s="84"/>
      <c r="AK434" s="84"/>
      <c r="AL434" s="84"/>
      <c r="AM434" s="84"/>
      <c r="AN434" s="84"/>
      <c r="AO434" s="84"/>
      <c r="AP434" s="84"/>
      <c r="AS434" s="104"/>
      <c r="AT434" s="104"/>
      <c r="AU434" s="83"/>
      <c r="AV434" s="83"/>
      <c r="AW434" s="227"/>
      <c r="AX434" s="227"/>
      <c r="AY434" s="227"/>
      <c r="AZ434" s="227"/>
      <c r="BA434" s="227"/>
      <c r="BB434" s="227"/>
      <c r="BC434" s="227"/>
      <c r="BD434" s="227"/>
      <c r="BE434" s="227"/>
      <c r="BF434" s="227"/>
      <c r="BG434" s="227"/>
      <c r="BH434" s="227"/>
      <c r="BI434" s="106"/>
      <c r="BJ434" s="106"/>
      <c r="BK434" s="106"/>
      <c r="BL434" s="106"/>
      <c r="BM434" s="106"/>
      <c r="BN434" s="106"/>
      <c r="BO434" s="106"/>
      <c r="BP434" s="106"/>
      <c r="BQ434" s="106"/>
      <c r="BR434" s="106"/>
      <c r="BS434" s="106"/>
      <c r="BT434" s="106"/>
      <c r="BU434" s="106"/>
      <c r="BV434" s="106"/>
      <c r="BW434" s="106"/>
      <c r="BX434" s="106"/>
      <c r="BY434" s="106"/>
      <c r="BZ434" s="106"/>
      <c r="CA434" s="106"/>
      <c r="CB434" s="106"/>
      <c r="CC434" s="106"/>
      <c r="CD434" s="106"/>
      <c r="CE434" s="106"/>
      <c r="CF434" s="50"/>
      <c r="CG434" s="27"/>
      <c r="CH434" s="27"/>
    </row>
    <row r="435" spans="2:86" s="38" customFormat="1" ht="5.25" customHeight="1" thickBot="1">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S435" s="104"/>
      <c r="AT435" s="104"/>
      <c r="AU435" s="83"/>
      <c r="AV435" s="83"/>
      <c r="AW435" s="227"/>
      <c r="AX435" s="227"/>
      <c r="AY435" s="227"/>
      <c r="AZ435" s="227"/>
      <c r="BA435" s="227"/>
      <c r="BB435" s="227"/>
      <c r="BC435" s="227"/>
      <c r="BD435" s="227"/>
      <c r="BE435" s="227"/>
      <c r="BF435" s="227"/>
      <c r="BG435" s="227"/>
      <c r="BH435" s="227"/>
      <c r="BI435" s="106"/>
      <c r="BJ435" s="106"/>
      <c r="BK435" s="106"/>
      <c r="BL435" s="106"/>
      <c r="BM435" s="106"/>
      <c r="BN435" s="106"/>
      <c r="BO435" s="106"/>
      <c r="BP435" s="106"/>
      <c r="BQ435" s="106"/>
      <c r="BR435" s="106"/>
      <c r="BS435" s="106"/>
      <c r="BT435" s="106"/>
      <c r="BU435" s="106"/>
      <c r="BV435" s="106"/>
      <c r="BW435" s="106"/>
      <c r="BX435" s="106"/>
      <c r="BY435" s="106"/>
      <c r="BZ435" s="106"/>
      <c r="CA435" s="106"/>
      <c r="CB435" s="106"/>
      <c r="CC435" s="106"/>
      <c r="CD435" s="106"/>
      <c r="CE435" s="106"/>
      <c r="CF435" s="50"/>
      <c r="CG435" s="27"/>
      <c r="CH435" s="27"/>
    </row>
    <row r="436" spans="2:86" s="38" customFormat="1" ht="14.35" customHeight="1">
      <c r="C436" s="599" t="s">
        <v>235</v>
      </c>
      <c r="D436" s="600"/>
      <c r="E436" s="600"/>
      <c r="F436" s="600"/>
      <c r="G436" s="600"/>
      <c r="H436" s="600"/>
      <c r="I436" s="600"/>
      <c r="J436" s="600"/>
      <c r="K436" s="603"/>
      <c r="L436" s="577" t="s">
        <v>339</v>
      </c>
      <c r="M436" s="574"/>
      <c r="N436" s="178" t="s">
        <v>357</v>
      </c>
      <c r="O436" s="178"/>
      <c r="P436" s="178"/>
      <c r="Q436" s="178"/>
      <c r="R436" s="178"/>
      <c r="S436" s="178"/>
      <c r="T436" s="178"/>
      <c r="U436" s="178"/>
      <c r="V436" s="178"/>
      <c r="W436" s="178"/>
      <c r="X436" s="178"/>
      <c r="Y436" s="178"/>
      <c r="Z436" s="178"/>
      <c r="AA436" s="178"/>
      <c r="AB436" s="178"/>
      <c r="AC436" s="178"/>
      <c r="AD436" s="178"/>
      <c r="AE436" s="178"/>
      <c r="AF436" s="178"/>
      <c r="AG436" s="178"/>
      <c r="AH436" s="178"/>
      <c r="AI436" s="178"/>
      <c r="AJ436" s="178"/>
      <c r="AK436" s="178"/>
      <c r="AL436" s="178"/>
      <c r="AM436" s="178"/>
      <c r="AN436" s="178"/>
      <c r="AO436" s="178"/>
      <c r="AP436" s="262"/>
      <c r="AS436" s="104"/>
      <c r="AT436" s="104"/>
      <c r="AU436" s="83"/>
      <c r="AV436" s="83"/>
      <c r="AW436" s="122"/>
      <c r="AX436" s="122"/>
      <c r="AY436" s="122"/>
      <c r="AZ436" s="122"/>
      <c r="BA436" s="122"/>
      <c r="BB436" s="122"/>
      <c r="BC436" s="122"/>
      <c r="BD436" s="122"/>
      <c r="BE436" s="122"/>
      <c r="BF436" s="122"/>
      <c r="BG436" s="122"/>
      <c r="BH436" s="122"/>
      <c r="BI436" s="122"/>
      <c r="BJ436" s="122"/>
      <c r="BK436" s="122"/>
      <c r="BL436" s="122"/>
      <c r="BM436" s="122"/>
      <c r="BN436" s="122"/>
      <c r="BO436" s="122"/>
      <c r="BP436" s="122"/>
      <c r="BQ436" s="122"/>
      <c r="BR436" s="122"/>
      <c r="BS436" s="122"/>
      <c r="BT436" s="122"/>
      <c r="BU436" s="122"/>
      <c r="BV436" s="122"/>
      <c r="BW436" s="122"/>
      <c r="BX436" s="106"/>
      <c r="BY436" s="106"/>
      <c r="BZ436" s="106"/>
      <c r="CA436" s="106"/>
      <c r="CB436" s="106"/>
      <c r="CC436" s="106"/>
      <c r="CD436" s="106"/>
      <c r="CE436" s="106"/>
      <c r="CF436" s="50"/>
      <c r="CG436" s="27"/>
      <c r="CH436" s="27"/>
    </row>
    <row r="437" spans="2:86" s="38" customFormat="1" ht="14.35" customHeight="1">
      <c r="C437" s="604"/>
      <c r="D437" s="605"/>
      <c r="E437" s="605"/>
      <c r="F437" s="605"/>
      <c r="G437" s="605"/>
      <c r="H437" s="605"/>
      <c r="I437" s="605"/>
      <c r="J437" s="605"/>
      <c r="K437" s="606"/>
      <c r="L437" s="567" t="s">
        <v>339</v>
      </c>
      <c r="M437" s="568"/>
      <c r="N437" s="174" t="s">
        <v>359</v>
      </c>
      <c r="O437" s="174"/>
      <c r="P437" s="174"/>
      <c r="Q437" s="174"/>
      <c r="R437" s="174"/>
      <c r="S437" s="174"/>
      <c r="T437" s="174"/>
      <c r="U437" s="174"/>
      <c r="V437" s="174"/>
      <c r="W437" s="174"/>
      <c r="X437" s="174"/>
      <c r="Y437" s="174"/>
      <c r="Z437" s="174"/>
      <c r="AA437" s="174"/>
      <c r="AB437" s="174"/>
      <c r="AC437" s="174"/>
      <c r="AD437" s="174"/>
      <c r="AE437" s="174"/>
      <c r="AF437" s="174"/>
      <c r="AG437" s="174"/>
      <c r="AH437" s="174"/>
      <c r="AI437" s="174"/>
      <c r="AJ437" s="174"/>
      <c r="AK437" s="174"/>
      <c r="AL437" s="174"/>
      <c r="AM437" s="174"/>
      <c r="AN437" s="174"/>
      <c r="AO437" s="174"/>
      <c r="AP437" s="263"/>
      <c r="AS437" s="104"/>
      <c r="AT437" s="104"/>
      <c r="AU437" s="83"/>
      <c r="AV437" s="83"/>
      <c r="AW437" s="122"/>
      <c r="AX437" s="122"/>
      <c r="AY437" s="122"/>
      <c r="AZ437" s="122"/>
      <c r="BA437" s="122"/>
      <c r="BB437" s="122"/>
      <c r="BC437" s="122"/>
      <c r="BD437" s="122"/>
      <c r="BE437" s="122"/>
      <c r="BF437" s="122"/>
      <c r="BG437" s="122"/>
      <c r="BH437" s="122"/>
      <c r="BI437" s="122"/>
      <c r="BJ437" s="122"/>
      <c r="BK437" s="122"/>
      <c r="BL437" s="122"/>
      <c r="BM437" s="122"/>
      <c r="BN437" s="122"/>
      <c r="BO437" s="122"/>
      <c r="BP437" s="122"/>
      <c r="BQ437" s="122"/>
      <c r="BR437" s="122"/>
      <c r="BS437" s="122"/>
      <c r="BT437" s="122"/>
      <c r="BU437" s="122"/>
      <c r="BV437" s="122"/>
      <c r="BW437" s="122"/>
      <c r="BX437" s="106"/>
      <c r="BY437" s="106"/>
      <c r="BZ437" s="106"/>
      <c r="CA437" s="106"/>
      <c r="CB437" s="106"/>
      <c r="CC437" s="106"/>
      <c r="CD437" s="106"/>
      <c r="CE437" s="106"/>
      <c r="CF437" s="50"/>
      <c r="CG437" s="27"/>
      <c r="CH437" s="27"/>
    </row>
    <row r="438" spans="2:86" s="38" customFormat="1" ht="14.35" customHeight="1">
      <c r="C438" s="604"/>
      <c r="D438" s="605"/>
      <c r="E438" s="605"/>
      <c r="F438" s="605"/>
      <c r="G438" s="605"/>
      <c r="H438" s="605"/>
      <c r="I438" s="605"/>
      <c r="J438" s="605"/>
      <c r="K438" s="606"/>
      <c r="L438" s="567" t="s">
        <v>339</v>
      </c>
      <c r="M438" s="568"/>
      <c r="N438" s="174" t="s">
        <v>358</v>
      </c>
      <c r="O438" s="174"/>
      <c r="P438" s="174"/>
      <c r="Q438" s="174"/>
      <c r="R438" s="174"/>
      <c r="S438" s="174"/>
      <c r="T438" s="174"/>
      <c r="U438" s="174"/>
      <c r="V438" s="174"/>
      <c r="W438" s="174"/>
      <c r="X438" s="174"/>
      <c r="Y438" s="174"/>
      <c r="Z438" s="174"/>
      <c r="AA438" s="174"/>
      <c r="AB438" s="183"/>
      <c r="AC438" s="183"/>
      <c r="AD438" s="174"/>
      <c r="AE438" s="174"/>
      <c r="AF438" s="174"/>
      <c r="AG438" s="174"/>
      <c r="AH438" s="174"/>
      <c r="AI438" s="174"/>
      <c r="AJ438" s="174"/>
      <c r="AK438" s="174"/>
      <c r="AL438" s="174"/>
      <c r="AM438" s="174"/>
      <c r="AN438" s="174"/>
      <c r="AO438" s="174"/>
      <c r="AP438" s="263"/>
      <c r="AS438" s="104"/>
      <c r="AT438" s="104"/>
      <c r="AU438" s="83"/>
      <c r="AV438" s="83"/>
      <c r="AW438" s="122"/>
      <c r="AX438" s="122"/>
      <c r="AY438" s="122"/>
      <c r="AZ438" s="122"/>
      <c r="BA438" s="122"/>
      <c r="BB438" s="122"/>
      <c r="BC438" s="122"/>
      <c r="BD438" s="122"/>
      <c r="BE438" s="122"/>
      <c r="BF438" s="122"/>
      <c r="BG438" s="122"/>
      <c r="BH438" s="122"/>
      <c r="BI438" s="122"/>
      <c r="BJ438" s="122"/>
      <c r="BK438" s="122"/>
      <c r="BL438" s="122"/>
      <c r="BM438" s="122"/>
      <c r="BN438" s="122"/>
      <c r="BO438" s="122"/>
      <c r="BP438" s="122"/>
      <c r="BQ438" s="122"/>
      <c r="BR438" s="122"/>
      <c r="BS438" s="122"/>
      <c r="BT438" s="122"/>
      <c r="BU438" s="122"/>
      <c r="BV438" s="122"/>
      <c r="BW438" s="122"/>
      <c r="BX438" s="106"/>
      <c r="BY438" s="106"/>
      <c r="BZ438" s="106"/>
      <c r="CA438" s="106"/>
      <c r="CB438" s="106"/>
      <c r="CC438" s="106"/>
      <c r="CD438" s="106"/>
      <c r="CE438" s="106"/>
      <c r="CF438" s="50"/>
      <c r="CG438" s="27"/>
      <c r="CH438" s="27"/>
    </row>
    <row r="439" spans="2:86" s="38" customFormat="1" ht="14.35" customHeight="1">
      <c r="C439" s="604"/>
      <c r="D439" s="605"/>
      <c r="E439" s="605"/>
      <c r="F439" s="605"/>
      <c r="G439" s="605"/>
      <c r="H439" s="605"/>
      <c r="I439" s="605"/>
      <c r="J439" s="605"/>
      <c r="K439" s="606"/>
      <c r="L439" s="567" t="s">
        <v>339</v>
      </c>
      <c r="M439" s="568"/>
      <c r="N439" s="174" t="s">
        <v>360</v>
      </c>
      <c r="O439" s="174"/>
      <c r="P439" s="174"/>
      <c r="Q439" s="174"/>
      <c r="R439" s="174"/>
      <c r="S439" s="174"/>
      <c r="T439" s="174"/>
      <c r="U439" s="174"/>
      <c r="V439" s="174"/>
      <c r="W439" s="174"/>
      <c r="X439" s="174"/>
      <c r="Y439" s="174"/>
      <c r="Z439" s="174"/>
      <c r="AA439" s="174"/>
      <c r="AB439" s="174"/>
      <c r="AC439" s="174"/>
      <c r="AD439" s="174"/>
      <c r="AE439" s="174"/>
      <c r="AF439" s="174"/>
      <c r="AG439" s="174"/>
      <c r="AH439" s="174"/>
      <c r="AI439" s="174"/>
      <c r="AJ439" s="174"/>
      <c r="AK439" s="174"/>
      <c r="AL439" s="174"/>
      <c r="AM439" s="174"/>
      <c r="AN439" s="174"/>
      <c r="AO439" s="174"/>
      <c r="AP439" s="263"/>
      <c r="AS439" s="104"/>
      <c r="AT439" s="104"/>
      <c r="AU439" s="83"/>
      <c r="AV439" s="83"/>
      <c r="AW439" s="122"/>
      <c r="AX439" s="122"/>
      <c r="AY439" s="122"/>
      <c r="AZ439" s="122"/>
      <c r="BA439" s="122"/>
      <c r="BB439" s="122"/>
      <c r="BC439" s="122"/>
      <c r="BD439" s="122"/>
      <c r="BE439" s="122"/>
      <c r="BF439" s="122"/>
      <c r="BG439" s="122"/>
      <c r="BH439" s="122"/>
      <c r="BI439" s="122"/>
      <c r="BJ439" s="122"/>
      <c r="BK439" s="122"/>
      <c r="BL439" s="122"/>
      <c r="BM439" s="122"/>
      <c r="BN439" s="122"/>
      <c r="BO439" s="122"/>
      <c r="BP439" s="122"/>
      <c r="BQ439" s="122"/>
      <c r="BR439" s="122"/>
      <c r="BS439" s="122"/>
      <c r="BT439" s="122"/>
      <c r="BU439" s="122"/>
      <c r="BV439" s="122"/>
      <c r="BW439" s="122"/>
      <c r="BX439" s="106"/>
      <c r="BY439" s="106"/>
      <c r="BZ439" s="106"/>
      <c r="CA439" s="106"/>
      <c r="CB439" s="106"/>
      <c r="CC439" s="106"/>
      <c r="CD439" s="106"/>
      <c r="CE439" s="106"/>
      <c r="CF439" s="50"/>
      <c r="CG439" s="27"/>
      <c r="CH439" s="27"/>
    </row>
    <row r="440" spans="2:86" s="38" customFormat="1" ht="14.35" customHeight="1">
      <c r="C440" s="604"/>
      <c r="D440" s="605"/>
      <c r="E440" s="605"/>
      <c r="F440" s="605"/>
      <c r="G440" s="605"/>
      <c r="H440" s="605"/>
      <c r="I440" s="605"/>
      <c r="J440" s="605"/>
      <c r="K440" s="606"/>
      <c r="L440" s="567" t="s">
        <v>339</v>
      </c>
      <c r="M440" s="568"/>
      <c r="N440" s="174" t="s">
        <v>361</v>
      </c>
      <c r="O440" s="174"/>
      <c r="P440" s="174"/>
      <c r="Q440" s="174"/>
      <c r="R440" s="174"/>
      <c r="S440" s="174"/>
      <c r="T440" s="174"/>
      <c r="U440" s="174"/>
      <c r="V440" s="174"/>
      <c r="W440" s="174"/>
      <c r="X440" s="174"/>
      <c r="Y440" s="174"/>
      <c r="Z440" s="174"/>
      <c r="AA440" s="174"/>
      <c r="AB440" s="174"/>
      <c r="AC440" s="174"/>
      <c r="AD440" s="174"/>
      <c r="AE440" s="174"/>
      <c r="AF440" s="174"/>
      <c r="AG440" s="174"/>
      <c r="AH440" s="174"/>
      <c r="AI440" s="174"/>
      <c r="AJ440" s="174"/>
      <c r="AK440" s="174"/>
      <c r="AL440" s="174"/>
      <c r="AM440" s="174"/>
      <c r="AN440" s="174"/>
      <c r="AO440" s="174"/>
      <c r="AP440" s="263"/>
      <c r="AS440" s="104"/>
      <c r="AT440" s="104"/>
      <c r="AU440" s="83"/>
      <c r="AV440" s="83"/>
      <c r="AW440" s="122"/>
      <c r="AX440" s="122"/>
      <c r="AY440" s="122"/>
      <c r="AZ440" s="122"/>
      <c r="BA440" s="122"/>
      <c r="BB440" s="122"/>
      <c r="BC440" s="122"/>
      <c r="BD440" s="122"/>
      <c r="BE440" s="122"/>
      <c r="BF440" s="122"/>
      <c r="BG440" s="122"/>
      <c r="BH440" s="122"/>
      <c r="BI440" s="122"/>
      <c r="BJ440" s="122"/>
      <c r="BK440" s="122"/>
      <c r="BL440" s="122"/>
      <c r="BM440" s="122"/>
      <c r="BN440" s="122"/>
      <c r="BO440" s="122"/>
      <c r="BP440" s="122"/>
      <c r="BQ440" s="122"/>
      <c r="BR440" s="122"/>
      <c r="BS440" s="122"/>
      <c r="BT440" s="122"/>
      <c r="BU440" s="122"/>
      <c r="BV440" s="122"/>
      <c r="BW440" s="122"/>
      <c r="BX440" s="106"/>
      <c r="BY440" s="106"/>
      <c r="BZ440" s="106"/>
      <c r="CA440" s="106"/>
      <c r="CB440" s="106"/>
      <c r="CC440" s="106"/>
      <c r="CD440" s="106"/>
      <c r="CE440" s="106"/>
      <c r="CF440" s="50"/>
      <c r="CG440" s="27"/>
      <c r="CH440" s="27"/>
    </row>
    <row r="441" spans="2:86" s="38" customFormat="1" ht="14.35" customHeight="1">
      <c r="C441" s="604"/>
      <c r="D441" s="605"/>
      <c r="E441" s="605"/>
      <c r="F441" s="605"/>
      <c r="G441" s="605"/>
      <c r="H441" s="605"/>
      <c r="I441" s="605"/>
      <c r="J441" s="605"/>
      <c r="K441" s="606"/>
      <c r="L441" s="567" t="s">
        <v>339</v>
      </c>
      <c r="M441" s="568"/>
      <c r="N441" s="174" t="s">
        <v>362</v>
      </c>
      <c r="O441" s="174"/>
      <c r="P441" s="174"/>
      <c r="Q441" s="174"/>
      <c r="R441" s="174"/>
      <c r="S441" s="174"/>
      <c r="T441" s="174"/>
      <c r="U441" s="174"/>
      <c r="V441" s="174"/>
      <c r="W441" s="174"/>
      <c r="X441" s="174"/>
      <c r="Y441" s="174"/>
      <c r="Z441" s="174"/>
      <c r="AA441" s="174"/>
      <c r="AB441" s="174"/>
      <c r="AC441" s="174"/>
      <c r="AD441" s="174"/>
      <c r="AE441" s="174"/>
      <c r="AF441" s="174"/>
      <c r="AG441" s="174"/>
      <c r="AH441" s="174"/>
      <c r="AI441" s="174"/>
      <c r="AJ441" s="174"/>
      <c r="AK441" s="174"/>
      <c r="AL441" s="174"/>
      <c r="AM441" s="174"/>
      <c r="AN441" s="174"/>
      <c r="AO441" s="174"/>
      <c r="AP441" s="263"/>
      <c r="AS441" s="104"/>
      <c r="AT441" s="104"/>
      <c r="AU441" s="83"/>
      <c r="AV441" s="83"/>
      <c r="AW441" s="122"/>
      <c r="AX441" s="122"/>
      <c r="AY441" s="122"/>
      <c r="AZ441" s="122"/>
      <c r="BA441" s="122"/>
      <c r="BB441" s="122"/>
      <c r="BC441" s="122"/>
      <c r="BD441" s="122"/>
      <c r="BE441" s="122"/>
      <c r="BF441" s="122"/>
      <c r="BG441" s="122"/>
      <c r="BH441" s="122"/>
      <c r="BI441" s="122"/>
      <c r="BJ441" s="122"/>
      <c r="BK441" s="122"/>
      <c r="BL441" s="122"/>
      <c r="BM441" s="122"/>
      <c r="BN441" s="122"/>
      <c r="BO441" s="122"/>
      <c r="BP441" s="122"/>
      <c r="BQ441" s="122"/>
      <c r="BR441" s="122"/>
      <c r="BS441" s="122"/>
      <c r="BT441" s="122"/>
      <c r="BU441" s="122"/>
      <c r="BV441" s="122"/>
      <c r="BW441" s="122"/>
      <c r="BX441" s="106"/>
      <c r="BY441" s="106"/>
      <c r="BZ441" s="106"/>
      <c r="CA441" s="106"/>
      <c r="CB441" s="106"/>
      <c r="CC441" s="106"/>
      <c r="CD441" s="106"/>
      <c r="CE441" s="106"/>
      <c r="CF441" s="50"/>
      <c r="CG441" s="27"/>
      <c r="CH441" s="27"/>
    </row>
    <row r="442" spans="2:86" s="38" customFormat="1" ht="14.35" customHeight="1" thickBot="1">
      <c r="C442" s="604"/>
      <c r="D442" s="605"/>
      <c r="E442" s="605"/>
      <c r="F442" s="605"/>
      <c r="G442" s="605"/>
      <c r="H442" s="605"/>
      <c r="I442" s="605"/>
      <c r="J442" s="605"/>
      <c r="K442" s="606"/>
      <c r="L442" s="571" t="s">
        <v>339</v>
      </c>
      <c r="M442" s="572"/>
      <c r="N442" s="66" t="s">
        <v>363</v>
      </c>
      <c r="O442" s="66"/>
      <c r="P442" s="66"/>
      <c r="Q442" s="66"/>
      <c r="R442" s="573"/>
      <c r="S442" s="573"/>
      <c r="T442" s="573"/>
      <c r="U442" s="573"/>
      <c r="V442" s="573"/>
      <c r="W442" s="573"/>
      <c r="X442" s="573"/>
      <c r="Y442" s="573"/>
      <c r="Z442" s="573"/>
      <c r="AA442" s="573"/>
      <c r="AB442" s="573"/>
      <c r="AC442" s="573"/>
      <c r="AD442" s="573"/>
      <c r="AE442" s="573"/>
      <c r="AF442" s="573"/>
      <c r="AG442" s="573"/>
      <c r="AH442" s="573"/>
      <c r="AI442" s="573"/>
      <c r="AJ442" s="573"/>
      <c r="AK442" s="573"/>
      <c r="AL442" s="573"/>
      <c r="AM442" s="573"/>
      <c r="AN442" s="573"/>
      <c r="AO442" s="573"/>
      <c r="AP442" s="263" t="s">
        <v>302</v>
      </c>
      <c r="AS442" s="104"/>
      <c r="AT442" s="104"/>
      <c r="AU442" s="83"/>
      <c r="AV442" s="83"/>
      <c r="AW442" s="122"/>
      <c r="AX442" s="122"/>
      <c r="AY442" s="122"/>
      <c r="AZ442" s="122"/>
      <c r="BA442" s="122"/>
      <c r="BB442" s="122"/>
      <c r="BC442" s="122"/>
      <c r="BD442" s="122"/>
      <c r="BE442" s="122"/>
      <c r="BF442" s="122"/>
      <c r="BG442" s="122"/>
      <c r="BH442" s="122"/>
      <c r="BI442" s="122"/>
      <c r="BJ442" s="122"/>
      <c r="BK442" s="122"/>
      <c r="BL442" s="122"/>
      <c r="BM442" s="122"/>
      <c r="BN442" s="122"/>
      <c r="BO442" s="122"/>
      <c r="BP442" s="122"/>
      <c r="BQ442" s="122"/>
      <c r="BR442" s="122"/>
      <c r="BS442" s="122"/>
      <c r="BT442" s="122"/>
      <c r="BU442" s="122"/>
      <c r="BV442" s="122"/>
      <c r="BW442" s="122"/>
      <c r="BX442" s="106"/>
      <c r="BY442" s="106"/>
      <c r="BZ442" s="106"/>
      <c r="CA442" s="106"/>
      <c r="CB442" s="106"/>
      <c r="CC442" s="106"/>
      <c r="CD442" s="106"/>
      <c r="CE442" s="106"/>
      <c r="CF442" s="50"/>
      <c r="CG442" s="27"/>
      <c r="CH442" s="27"/>
    </row>
    <row r="443" spans="2:86" s="38" customFormat="1" ht="5.25" customHeight="1">
      <c r="C443" s="254"/>
      <c r="D443" s="254"/>
      <c r="E443" s="254"/>
      <c r="F443" s="254"/>
      <c r="G443" s="254"/>
      <c r="H443" s="254"/>
      <c r="I443" s="254"/>
      <c r="J443" s="254"/>
      <c r="K443" s="254"/>
      <c r="L443" s="264"/>
      <c r="M443" s="264"/>
      <c r="N443" s="264"/>
      <c r="O443" s="264"/>
      <c r="P443" s="264"/>
      <c r="Q443" s="264"/>
      <c r="R443" s="264"/>
      <c r="S443" s="264"/>
      <c r="T443" s="264"/>
      <c r="U443" s="264"/>
      <c r="V443" s="264"/>
      <c r="W443" s="264"/>
      <c r="X443" s="264"/>
      <c r="Y443" s="264"/>
      <c r="Z443" s="264"/>
      <c r="AA443" s="264"/>
      <c r="AB443" s="264"/>
      <c r="AC443" s="264"/>
      <c r="AD443" s="264"/>
      <c r="AE443" s="264"/>
      <c r="AF443" s="264"/>
      <c r="AG443" s="264"/>
      <c r="AH443" s="264"/>
      <c r="AI443" s="264"/>
      <c r="AJ443" s="264"/>
      <c r="AK443" s="264"/>
      <c r="AL443" s="264"/>
      <c r="AM443" s="264"/>
      <c r="AN443" s="264"/>
      <c r="AO443" s="264"/>
      <c r="AP443" s="264"/>
      <c r="AS443" s="104"/>
      <c r="AT443" s="104"/>
      <c r="AU443" s="83"/>
      <c r="AV443" s="83"/>
      <c r="AW443" s="122"/>
      <c r="AX443" s="122"/>
      <c r="AY443" s="122"/>
      <c r="AZ443" s="122"/>
      <c r="BA443" s="122"/>
      <c r="BB443" s="122"/>
      <c r="BC443" s="122"/>
      <c r="BD443" s="122"/>
      <c r="BE443" s="122"/>
      <c r="BF443" s="122"/>
      <c r="BG443" s="122"/>
      <c r="BH443" s="122"/>
      <c r="BI443" s="122"/>
      <c r="BJ443" s="122"/>
      <c r="BK443" s="122"/>
      <c r="BL443" s="122"/>
      <c r="BM443" s="122"/>
      <c r="BN443" s="122"/>
      <c r="BO443" s="122"/>
      <c r="BP443" s="122"/>
      <c r="BQ443" s="122"/>
      <c r="BR443" s="122"/>
      <c r="BS443" s="122"/>
      <c r="BT443" s="122"/>
      <c r="BU443" s="122"/>
      <c r="BV443" s="122"/>
      <c r="BW443" s="122"/>
      <c r="BX443" s="106"/>
      <c r="BY443" s="106"/>
      <c r="BZ443" s="106"/>
      <c r="CA443" s="106"/>
      <c r="CB443" s="106"/>
      <c r="CC443" s="106"/>
      <c r="CD443" s="106"/>
      <c r="CE443" s="106"/>
      <c r="CF443" s="50"/>
      <c r="CG443" s="27"/>
      <c r="CH443" s="27"/>
    </row>
    <row r="444" spans="2:86" s="38" customFormat="1" ht="4.5" customHeight="1">
      <c r="C444" s="55"/>
      <c r="D444" s="55"/>
      <c r="E444" s="55"/>
      <c r="F444" s="55"/>
      <c r="G444" s="55"/>
      <c r="H444" s="55"/>
      <c r="I444" s="55"/>
      <c r="J444" s="55"/>
      <c r="K444" s="55"/>
      <c r="L444" s="203"/>
      <c r="M444" s="203"/>
      <c r="N444" s="203"/>
      <c r="O444" s="203"/>
      <c r="P444" s="203"/>
      <c r="Q444" s="203"/>
      <c r="R444" s="203"/>
      <c r="S444" s="203"/>
      <c r="T444" s="203"/>
      <c r="U444" s="203"/>
      <c r="V444" s="203"/>
      <c r="W444" s="203"/>
      <c r="X444" s="203"/>
      <c r="Y444" s="203"/>
      <c r="Z444" s="203"/>
      <c r="AA444" s="203"/>
      <c r="AB444" s="203"/>
      <c r="AC444" s="203"/>
      <c r="AD444" s="203"/>
      <c r="AE444" s="203"/>
      <c r="AF444" s="203"/>
      <c r="AG444" s="203"/>
      <c r="AH444" s="203"/>
      <c r="AI444" s="203"/>
      <c r="AJ444" s="203"/>
      <c r="AK444" s="203"/>
      <c r="AL444" s="203"/>
      <c r="AM444" s="203"/>
      <c r="AN444" s="203"/>
      <c r="AO444" s="203"/>
      <c r="AP444" s="203"/>
      <c r="AS444" s="104"/>
      <c r="AT444" s="104"/>
      <c r="AU444" s="83"/>
      <c r="AV444" s="83"/>
      <c r="AW444" s="227"/>
      <c r="AX444" s="227"/>
      <c r="AY444" s="227"/>
      <c r="AZ444" s="227"/>
      <c r="BA444" s="227"/>
      <c r="BB444" s="227"/>
      <c r="BC444" s="227"/>
      <c r="BD444" s="227"/>
      <c r="BE444" s="227"/>
      <c r="BF444" s="227"/>
      <c r="BG444" s="227"/>
      <c r="BH444" s="227"/>
      <c r="BI444" s="106"/>
      <c r="BJ444" s="106"/>
      <c r="BK444" s="106"/>
      <c r="BL444" s="106"/>
      <c r="BM444" s="106"/>
      <c r="BN444" s="106"/>
      <c r="BO444" s="106"/>
      <c r="BP444" s="106"/>
      <c r="BQ444" s="106"/>
      <c r="BR444" s="106"/>
      <c r="BS444" s="106"/>
      <c r="BT444" s="106"/>
      <c r="BU444" s="106"/>
      <c r="BV444" s="106"/>
      <c r="BW444" s="106"/>
      <c r="BX444" s="106"/>
      <c r="BY444" s="106"/>
      <c r="BZ444" s="106"/>
      <c r="CA444" s="106"/>
      <c r="CB444" s="106"/>
      <c r="CC444" s="106"/>
      <c r="CD444" s="106"/>
      <c r="CE444" s="106"/>
      <c r="CF444" s="50"/>
      <c r="CG444" s="27"/>
      <c r="CH444" s="27"/>
    </row>
    <row r="445" spans="2:86" s="38" customFormat="1" ht="13.5" customHeight="1">
      <c r="C445" s="84"/>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c r="AB445" s="84"/>
      <c r="AC445" s="84"/>
      <c r="AD445" s="84"/>
      <c r="AE445" s="84"/>
      <c r="AF445" s="84"/>
      <c r="AG445" s="84"/>
      <c r="AH445" s="84"/>
      <c r="AI445" s="84"/>
      <c r="AJ445" s="84"/>
      <c r="AK445" s="84"/>
      <c r="AL445" s="84"/>
      <c r="AM445" s="84"/>
      <c r="AN445" s="84"/>
      <c r="AO445" s="84"/>
      <c r="AP445" s="84"/>
      <c r="AS445" s="104"/>
      <c r="AT445" s="104"/>
      <c r="AU445" s="129"/>
      <c r="AV445" s="129"/>
      <c r="AW445" s="242"/>
      <c r="AX445" s="242"/>
      <c r="AY445" s="242"/>
      <c r="AZ445" s="242"/>
      <c r="BA445" s="242"/>
      <c r="BB445" s="242"/>
      <c r="BC445" s="242"/>
      <c r="BD445" s="242"/>
      <c r="BE445" s="242"/>
      <c r="BF445" s="242"/>
      <c r="BG445" s="106"/>
      <c r="BH445" s="106"/>
      <c r="BI445" s="106"/>
      <c r="BJ445" s="106"/>
      <c r="BK445" s="106"/>
      <c r="BL445" s="106"/>
      <c r="BM445" s="106"/>
      <c r="BN445" s="106"/>
      <c r="BO445" s="106"/>
      <c r="BP445" s="106"/>
      <c r="BQ445" s="106"/>
      <c r="BR445" s="106"/>
      <c r="BS445" s="106"/>
      <c r="BT445" s="106"/>
      <c r="BU445" s="106"/>
      <c r="BV445" s="106"/>
      <c r="BW445" s="106"/>
      <c r="BX445" s="106"/>
      <c r="BY445" s="106"/>
      <c r="BZ445" s="106"/>
      <c r="CA445" s="106"/>
      <c r="CB445" s="106"/>
      <c r="CC445" s="106"/>
      <c r="CD445" s="106"/>
      <c r="CE445" s="106"/>
      <c r="CF445" s="50"/>
      <c r="CG445" s="27"/>
      <c r="CH445" s="27"/>
    </row>
    <row r="446" spans="2:86">
      <c r="B446" s="2" t="s">
        <v>220</v>
      </c>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row>
    <row r="447" spans="2:86" s="38" customFormat="1" ht="5.25" customHeight="1" thickBot="1">
      <c r="B447" s="2"/>
      <c r="C447" s="202"/>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2"/>
      <c r="Z447" s="202"/>
      <c r="AA447" s="202"/>
      <c r="AB447" s="202"/>
      <c r="AC447" s="202"/>
      <c r="AD447" s="202"/>
      <c r="AE447" s="202"/>
      <c r="AF447" s="202"/>
      <c r="AG447" s="202"/>
      <c r="AH447" s="202"/>
      <c r="AI447" s="202"/>
      <c r="AJ447" s="202"/>
      <c r="AK447" s="202"/>
      <c r="AL447" s="202"/>
      <c r="AM447" s="202"/>
      <c r="AN447" s="202"/>
      <c r="AO447" s="202"/>
      <c r="AP447" s="202"/>
      <c r="AS447" s="104"/>
      <c r="AT447" s="104"/>
      <c r="AU447" s="104"/>
      <c r="AV447" s="104"/>
      <c r="AW447" s="104"/>
      <c r="AX447" s="104"/>
      <c r="AY447" s="104"/>
      <c r="AZ447" s="104"/>
      <c r="BA447" s="104"/>
      <c r="BB447" s="104"/>
      <c r="BC447" s="104"/>
      <c r="BD447" s="104"/>
      <c r="BE447" s="104"/>
      <c r="BF447" s="83"/>
      <c r="BG447" s="83"/>
      <c r="BH447" s="83"/>
      <c r="BI447" s="83"/>
      <c r="BJ447" s="83"/>
      <c r="BK447" s="83"/>
      <c r="BL447" s="83"/>
      <c r="BM447" s="83"/>
      <c r="BN447" s="83"/>
      <c r="BO447" s="83"/>
      <c r="BP447" s="83"/>
      <c r="BQ447" s="83"/>
      <c r="BR447" s="83"/>
      <c r="BS447" s="83"/>
      <c r="BT447" s="83"/>
      <c r="BU447" s="83"/>
      <c r="BV447" s="83"/>
      <c r="BW447" s="83"/>
      <c r="BX447" s="83"/>
      <c r="BY447" s="83"/>
      <c r="BZ447" s="83"/>
      <c r="CA447" s="83"/>
      <c r="CB447" s="83"/>
      <c r="CC447" s="83"/>
      <c r="CD447" s="83"/>
      <c r="CE447" s="83"/>
      <c r="CF447" s="27"/>
      <c r="CG447" s="27"/>
      <c r="CH447" s="27"/>
    </row>
    <row r="448" spans="2:86" s="38" customFormat="1" ht="15.85" customHeight="1">
      <c r="B448" s="157"/>
      <c r="C448" s="599" t="s">
        <v>166</v>
      </c>
      <c r="D448" s="600"/>
      <c r="E448" s="600"/>
      <c r="F448" s="600"/>
      <c r="G448" s="600"/>
      <c r="H448" s="600"/>
      <c r="I448" s="600"/>
      <c r="J448" s="600"/>
      <c r="K448" s="600"/>
      <c r="L448" s="600"/>
      <c r="M448" s="600"/>
      <c r="N448" s="577" t="s">
        <v>339</v>
      </c>
      <c r="O448" s="574"/>
      <c r="P448" s="178" t="s">
        <v>374</v>
      </c>
      <c r="Q448" s="243"/>
      <c r="R448" s="243"/>
      <c r="S448" s="243"/>
      <c r="T448" s="243"/>
      <c r="U448" s="243"/>
      <c r="V448" s="243"/>
      <c r="W448" s="243"/>
      <c r="X448" s="243"/>
      <c r="Y448" s="243"/>
      <c r="Z448" s="243"/>
      <c r="AA448" s="243"/>
      <c r="AB448" s="574" t="s">
        <v>339</v>
      </c>
      <c r="AC448" s="574"/>
      <c r="AD448" s="178" t="s">
        <v>379</v>
      </c>
      <c r="AE448" s="243"/>
      <c r="AF448" s="243"/>
      <c r="AG448" s="243"/>
      <c r="AH448" s="243"/>
      <c r="AI448" s="243"/>
      <c r="AJ448" s="243"/>
      <c r="AK448" s="243"/>
      <c r="AL448" s="243"/>
      <c r="AM448" s="243"/>
      <c r="AN448" s="243"/>
      <c r="AO448" s="243"/>
      <c r="AP448" s="251"/>
      <c r="AS448" s="104"/>
      <c r="AT448" s="104"/>
      <c r="AU448" s="104"/>
      <c r="AV448" s="104"/>
      <c r="AW448" s="104"/>
      <c r="AX448" s="104"/>
      <c r="AY448" s="104"/>
      <c r="AZ448" s="108"/>
      <c r="BA448" s="108"/>
      <c r="BB448" s="108"/>
      <c r="BC448" s="108"/>
      <c r="BD448" s="108"/>
      <c r="BE448" s="108"/>
      <c r="BF448" s="108"/>
      <c r="BG448" s="108"/>
      <c r="BH448" s="108"/>
      <c r="BI448" s="108"/>
      <c r="BJ448" s="108"/>
      <c r="BK448" s="108"/>
      <c r="BL448" s="108"/>
      <c r="BM448" s="108"/>
      <c r="BN448" s="108"/>
      <c r="BO448" s="108"/>
      <c r="BP448" s="108"/>
      <c r="BQ448" s="108"/>
      <c r="BR448" s="108"/>
      <c r="BS448" s="108"/>
      <c r="BT448" s="108"/>
      <c r="BU448" s="108"/>
      <c r="BV448" s="108"/>
      <c r="BW448" s="108"/>
      <c r="BX448" s="108"/>
      <c r="BY448" s="83"/>
      <c r="BZ448" s="83"/>
      <c r="CA448" s="83"/>
      <c r="CB448" s="83"/>
      <c r="CC448" s="83"/>
      <c r="CD448" s="83"/>
      <c r="CE448" s="83"/>
      <c r="CF448" s="27"/>
      <c r="CG448" s="27"/>
      <c r="CH448" s="27"/>
    </row>
    <row r="449" spans="1:86" s="38" customFormat="1" ht="15.85" customHeight="1">
      <c r="B449" s="157"/>
      <c r="C449" s="604"/>
      <c r="D449" s="605"/>
      <c r="E449" s="605"/>
      <c r="F449" s="605"/>
      <c r="G449" s="605"/>
      <c r="H449" s="605"/>
      <c r="I449" s="605"/>
      <c r="J449" s="605"/>
      <c r="K449" s="605"/>
      <c r="L449" s="605"/>
      <c r="M449" s="605"/>
      <c r="N449" s="567" t="s">
        <v>339</v>
      </c>
      <c r="O449" s="568"/>
      <c r="P449" s="174" t="s">
        <v>375</v>
      </c>
      <c r="Q449" s="202"/>
      <c r="R449" s="202"/>
      <c r="S449" s="202"/>
      <c r="T449" s="202"/>
      <c r="U449" s="202"/>
      <c r="V449" s="202"/>
      <c r="W449" s="202"/>
      <c r="X449" s="202"/>
      <c r="Y449" s="202"/>
      <c r="Z449" s="202"/>
      <c r="AA449" s="202"/>
      <c r="AB449" s="568" t="s">
        <v>339</v>
      </c>
      <c r="AC449" s="568"/>
      <c r="AD449" s="174" t="s">
        <v>380</v>
      </c>
      <c r="AE449" s="202"/>
      <c r="AF449" s="202"/>
      <c r="AG449" s="202"/>
      <c r="AH449" s="202"/>
      <c r="AI449" s="202"/>
      <c r="AJ449" s="202"/>
      <c r="AK449" s="202"/>
      <c r="AL449" s="202"/>
      <c r="AM449" s="202"/>
      <c r="AN449" s="202"/>
      <c r="AO449" s="202"/>
      <c r="AP449" s="252"/>
      <c r="AS449" s="104"/>
      <c r="AT449" s="104"/>
      <c r="AU449" s="104"/>
      <c r="AV449" s="104"/>
      <c r="AW449" s="104"/>
      <c r="AX449" s="104"/>
      <c r="AY449" s="104"/>
      <c r="AZ449" s="108"/>
      <c r="BA449" s="108"/>
      <c r="BB449" s="108"/>
      <c r="BC449" s="108"/>
      <c r="BD449" s="108"/>
      <c r="BE449" s="108"/>
      <c r="BF449" s="108"/>
      <c r="BG449" s="108"/>
      <c r="BH449" s="108"/>
      <c r="BI449" s="108"/>
      <c r="BJ449" s="108"/>
      <c r="BK449" s="108"/>
      <c r="BL449" s="108"/>
      <c r="BM449" s="108"/>
      <c r="BN449" s="108"/>
      <c r="BO449" s="108"/>
      <c r="BP449" s="108"/>
      <c r="BQ449" s="108"/>
      <c r="BR449" s="108"/>
      <c r="BS449" s="108"/>
      <c r="BT449" s="108"/>
      <c r="BU449" s="108"/>
      <c r="BV449" s="108"/>
      <c r="BW449" s="108"/>
      <c r="BX449" s="108"/>
      <c r="BY449" s="83"/>
      <c r="BZ449" s="83"/>
      <c r="CA449" s="83"/>
      <c r="CB449" s="83"/>
      <c r="CC449" s="83"/>
      <c r="CD449" s="83"/>
      <c r="CE449" s="83"/>
      <c r="CF449" s="27"/>
      <c r="CG449" s="27"/>
      <c r="CH449" s="27"/>
    </row>
    <row r="450" spans="1:86" s="38" customFormat="1" ht="15.85" customHeight="1">
      <c r="B450" s="157"/>
      <c r="C450" s="604"/>
      <c r="D450" s="605"/>
      <c r="E450" s="605"/>
      <c r="F450" s="605"/>
      <c r="G450" s="605"/>
      <c r="H450" s="605"/>
      <c r="I450" s="605"/>
      <c r="J450" s="605"/>
      <c r="K450" s="605"/>
      <c r="L450" s="605"/>
      <c r="M450" s="605"/>
      <c r="N450" s="567" t="s">
        <v>339</v>
      </c>
      <c r="O450" s="568"/>
      <c r="P450" s="174" t="s">
        <v>376</v>
      </c>
      <c r="Q450" s="202"/>
      <c r="R450" s="202"/>
      <c r="S450" s="202"/>
      <c r="T450" s="202"/>
      <c r="U450" s="202"/>
      <c r="V450" s="202"/>
      <c r="W450" s="202"/>
      <c r="X450" s="202"/>
      <c r="Y450" s="202"/>
      <c r="Z450" s="202"/>
      <c r="AA450" s="202"/>
      <c r="AB450" s="310"/>
      <c r="AC450" s="310"/>
      <c r="AD450" s="202"/>
      <c r="AE450" s="202"/>
      <c r="AF450" s="202"/>
      <c r="AG450" s="202"/>
      <c r="AH450" s="202"/>
      <c r="AI450" s="202"/>
      <c r="AJ450" s="202"/>
      <c r="AK450" s="202"/>
      <c r="AL450" s="202"/>
      <c r="AM450" s="202"/>
      <c r="AN450" s="202"/>
      <c r="AO450" s="202"/>
      <c r="AP450" s="252"/>
      <c r="AS450" s="104"/>
      <c r="AT450" s="104"/>
      <c r="AU450" s="104"/>
      <c r="AV450" s="104"/>
      <c r="AW450" s="104"/>
      <c r="AX450" s="104"/>
      <c r="AY450" s="104"/>
      <c r="AZ450" s="108"/>
      <c r="BA450" s="108"/>
      <c r="BB450" s="108"/>
      <c r="BC450" s="108"/>
      <c r="BD450" s="108"/>
      <c r="BE450" s="108"/>
      <c r="BF450" s="108"/>
      <c r="BG450" s="108"/>
      <c r="BH450" s="108"/>
      <c r="BI450" s="108"/>
      <c r="BJ450" s="108"/>
      <c r="BK450" s="108"/>
      <c r="BL450" s="108"/>
      <c r="BM450" s="108"/>
      <c r="BN450" s="108"/>
      <c r="BO450" s="108"/>
      <c r="BP450" s="108"/>
      <c r="BQ450" s="108"/>
      <c r="BR450" s="108"/>
      <c r="BS450" s="108"/>
      <c r="BT450" s="108"/>
      <c r="BU450" s="108"/>
      <c r="BV450" s="108"/>
      <c r="BW450" s="108"/>
      <c r="BX450" s="108"/>
      <c r="BY450" s="83"/>
      <c r="BZ450" s="83"/>
      <c r="CA450" s="83"/>
      <c r="CB450" s="83"/>
      <c r="CC450" s="83"/>
      <c r="CD450" s="83"/>
      <c r="CE450" s="83"/>
      <c r="CF450" s="27"/>
      <c r="CG450" s="27"/>
      <c r="CH450" s="27"/>
    </row>
    <row r="451" spans="1:86" s="38" customFormat="1" ht="15.85" customHeight="1">
      <c r="B451" s="157"/>
      <c r="C451" s="604"/>
      <c r="D451" s="605"/>
      <c r="E451" s="605"/>
      <c r="F451" s="605"/>
      <c r="G451" s="605"/>
      <c r="H451" s="605"/>
      <c r="I451" s="605"/>
      <c r="J451" s="605"/>
      <c r="K451" s="605"/>
      <c r="L451" s="605"/>
      <c r="M451" s="605"/>
      <c r="N451" s="567" t="s">
        <v>339</v>
      </c>
      <c r="O451" s="568"/>
      <c r="P451" s="174" t="s">
        <v>377</v>
      </c>
      <c r="Q451" s="202"/>
      <c r="R451" s="202"/>
      <c r="S451" s="202"/>
      <c r="T451" s="202"/>
      <c r="U451" s="202"/>
      <c r="V451" s="202"/>
      <c r="W451" s="202"/>
      <c r="X451" s="202"/>
      <c r="Y451" s="202"/>
      <c r="Z451" s="202"/>
      <c r="AA451" s="202"/>
      <c r="AB451" s="568" t="s">
        <v>339</v>
      </c>
      <c r="AC451" s="568"/>
      <c r="AD451" s="174" t="s">
        <v>381</v>
      </c>
      <c r="AE451" s="202"/>
      <c r="AF451" s="202"/>
      <c r="AG451" s="202"/>
      <c r="AH451" s="202"/>
      <c r="AI451" s="202"/>
      <c r="AJ451" s="202"/>
      <c r="AK451" s="202"/>
      <c r="AL451" s="202"/>
      <c r="AM451" s="202"/>
      <c r="AN451" s="202"/>
      <c r="AO451" s="202"/>
      <c r="AP451" s="252"/>
      <c r="AS451" s="104"/>
      <c r="AT451" s="104"/>
      <c r="AU451" s="104"/>
      <c r="AV451" s="104"/>
      <c r="AW451" s="104"/>
      <c r="AX451" s="104"/>
      <c r="AY451" s="104"/>
      <c r="AZ451" s="108"/>
      <c r="BA451" s="108"/>
      <c r="BB451" s="108"/>
      <c r="BC451" s="108"/>
      <c r="BD451" s="108"/>
      <c r="BE451" s="108"/>
      <c r="BF451" s="108"/>
      <c r="BG451" s="108"/>
      <c r="BH451" s="108"/>
      <c r="BI451" s="108"/>
      <c r="BJ451" s="108"/>
      <c r="BK451" s="108"/>
      <c r="BL451" s="108"/>
      <c r="BM451" s="108"/>
      <c r="BN451" s="108"/>
      <c r="BO451" s="108"/>
      <c r="BP451" s="108"/>
      <c r="BQ451" s="108"/>
      <c r="BR451" s="108"/>
      <c r="BS451" s="108"/>
      <c r="BT451" s="108"/>
      <c r="BU451" s="108"/>
      <c r="BV451" s="108"/>
      <c r="BW451" s="108"/>
      <c r="BX451" s="108"/>
      <c r="BY451" s="83"/>
      <c r="BZ451" s="83"/>
      <c r="CA451" s="83"/>
      <c r="CB451" s="83"/>
      <c r="CC451" s="83"/>
      <c r="CD451" s="83"/>
      <c r="CE451" s="83"/>
      <c r="CF451" s="27"/>
      <c r="CG451" s="27"/>
      <c r="CH451" s="27"/>
    </row>
    <row r="452" spans="1:86" s="38" customFormat="1" ht="15.85" customHeight="1">
      <c r="B452" s="157"/>
      <c r="C452" s="604"/>
      <c r="D452" s="605"/>
      <c r="E452" s="605"/>
      <c r="F452" s="605"/>
      <c r="G452" s="605"/>
      <c r="H452" s="605"/>
      <c r="I452" s="605"/>
      <c r="J452" s="605"/>
      <c r="K452" s="605"/>
      <c r="L452" s="605"/>
      <c r="M452" s="605"/>
      <c r="N452" s="567" t="s">
        <v>339</v>
      </c>
      <c r="O452" s="568"/>
      <c r="P452" s="174" t="s">
        <v>378</v>
      </c>
      <c r="Q452" s="202"/>
      <c r="R452" s="202"/>
      <c r="S452" s="202"/>
      <c r="T452" s="202"/>
      <c r="U452" s="202"/>
      <c r="V452" s="202"/>
      <c r="W452" s="202"/>
      <c r="X452" s="202"/>
      <c r="Y452" s="202"/>
      <c r="Z452" s="202"/>
      <c r="AA452" s="202"/>
      <c r="AB452" s="568" t="s">
        <v>339</v>
      </c>
      <c r="AC452" s="568"/>
      <c r="AD452" s="174" t="s">
        <v>382</v>
      </c>
      <c r="AE452" s="202"/>
      <c r="AF452" s="202"/>
      <c r="AG452" s="202"/>
      <c r="AH452" s="202"/>
      <c r="AI452" s="202"/>
      <c r="AJ452" s="202"/>
      <c r="AK452" s="202"/>
      <c r="AL452" s="202"/>
      <c r="AM452" s="202"/>
      <c r="AN452" s="202"/>
      <c r="AO452" s="202"/>
      <c r="AP452" s="252"/>
      <c r="AS452" s="104"/>
      <c r="AT452" s="104"/>
      <c r="AU452" s="104"/>
      <c r="AV452" s="104"/>
      <c r="AW452" s="104"/>
      <c r="AX452" s="104"/>
      <c r="AY452" s="104"/>
      <c r="AZ452" s="104"/>
      <c r="BA452" s="104"/>
      <c r="BB452" s="104"/>
      <c r="BC452" s="104"/>
      <c r="BD452" s="104"/>
      <c r="BE452" s="104"/>
      <c r="BF452" s="83"/>
      <c r="BG452" s="83"/>
      <c r="BH452" s="83"/>
      <c r="BI452" s="83"/>
      <c r="BJ452" s="83"/>
      <c r="BK452" s="83"/>
      <c r="BL452" s="83"/>
      <c r="BM452" s="83"/>
      <c r="BN452" s="83"/>
      <c r="BO452" s="83"/>
      <c r="BP452" s="83"/>
      <c r="BQ452" s="83"/>
      <c r="BR452" s="83"/>
      <c r="BS452" s="83"/>
      <c r="BT452" s="83"/>
      <c r="BU452" s="83"/>
      <c r="BV452" s="83"/>
      <c r="BW452" s="83"/>
      <c r="BX452" s="83"/>
      <c r="BY452" s="83"/>
      <c r="BZ452" s="83"/>
      <c r="CA452" s="83"/>
      <c r="CB452" s="83"/>
      <c r="CC452" s="83"/>
      <c r="CD452" s="83"/>
      <c r="CE452" s="83"/>
      <c r="CF452" s="27"/>
      <c r="CG452" s="27"/>
      <c r="CH452" s="27"/>
    </row>
    <row r="453" spans="1:86" s="38" customFormat="1" ht="15.85" customHeight="1" thickBot="1">
      <c r="B453" s="157"/>
      <c r="C453" s="601"/>
      <c r="D453" s="602"/>
      <c r="E453" s="602"/>
      <c r="F453" s="602"/>
      <c r="G453" s="602"/>
      <c r="H453" s="602"/>
      <c r="I453" s="602"/>
      <c r="J453" s="602"/>
      <c r="K453" s="602"/>
      <c r="L453" s="602"/>
      <c r="M453" s="602"/>
      <c r="N453" s="571" t="s">
        <v>339</v>
      </c>
      <c r="O453" s="572"/>
      <c r="P453" s="66" t="s">
        <v>373</v>
      </c>
      <c r="Q453" s="249"/>
      <c r="R453" s="249"/>
      <c r="S453" s="249"/>
      <c r="T453" s="249"/>
      <c r="U453" s="576"/>
      <c r="V453" s="576"/>
      <c r="W453" s="576"/>
      <c r="X453" s="576"/>
      <c r="Y453" s="576"/>
      <c r="Z453" s="576"/>
      <c r="AA453" s="576"/>
      <c r="AB453" s="576"/>
      <c r="AC453" s="576"/>
      <c r="AD453" s="576"/>
      <c r="AE453" s="576"/>
      <c r="AF453" s="576"/>
      <c r="AG453" s="576"/>
      <c r="AH453" s="576"/>
      <c r="AI453" s="576"/>
      <c r="AJ453" s="576"/>
      <c r="AK453" s="576"/>
      <c r="AL453" s="576"/>
      <c r="AM453" s="576"/>
      <c r="AN453" s="576"/>
      <c r="AO453" s="576"/>
      <c r="AP453" s="253" t="s">
        <v>65</v>
      </c>
      <c r="AS453" s="104"/>
      <c r="AT453" s="104"/>
      <c r="AU453" s="104"/>
      <c r="AV453" s="104"/>
      <c r="AW453" s="104"/>
      <c r="AX453" s="104"/>
      <c r="AY453" s="104"/>
      <c r="AZ453" s="104"/>
      <c r="BA453" s="104"/>
      <c r="BB453" s="104"/>
      <c r="BC453" s="104"/>
      <c r="BD453" s="104"/>
      <c r="BE453" s="104"/>
      <c r="BF453" s="83"/>
      <c r="BG453" s="83"/>
      <c r="BH453" s="83"/>
      <c r="BI453" s="83"/>
      <c r="BJ453" s="83"/>
      <c r="BK453" s="83"/>
      <c r="BL453" s="83"/>
      <c r="BM453" s="83"/>
      <c r="BN453" s="83"/>
      <c r="BO453" s="83"/>
      <c r="BP453" s="83"/>
      <c r="BQ453" s="83"/>
      <c r="BR453" s="83"/>
      <c r="BS453" s="83"/>
      <c r="BT453" s="83"/>
      <c r="BU453" s="83"/>
      <c r="BV453" s="83"/>
      <c r="BW453" s="83"/>
      <c r="BX453" s="83"/>
      <c r="BY453" s="83"/>
      <c r="BZ453" s="83"/>
      <c r="CA453" s="83"/>
      <c r="CB453" s="83"/>
      <c r="CC453" s="83"/>
      <c r="CD453" s="83"/>
      <c r="CE453" s="83"/>
      <c r="CF453" s="27"/>
      <c r="CG453" s="27"/>
      <c r="CH453" s="27"/>
    </row>
    <row r="454" spans="1:86" s="38" customFormat="1" ht="5.25" customHeight="1">
      <c r="B454" s="157"/>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c r="AK454" s="55"/>
      <c r="AL454" s="55"/>
      <c r="AM454" s="55"/>
      <c r="AN454" s="55"/>
      <c r="AO454" s="55"/>
      <c r="AP454" s="55"/>
      <c r="AS454" s="104"/>
      <c r="AT454" s="104"/>
      <c r="AU454" s="104"/>
      <c r="AV454" s="104"/>
      <c r="AW454" s="104"/>
      <c r="AX454" s="104"/>
      <c r="AY454" s="104"/>
      <c r="AZ454" s="104"/>
      <c r="BA454" s="104"/>
      <c r="BB454" s="104"/>
      <c r="BC454" s="104"/>
      <c r="BD454" s="104"/>
      <c r="BE454" s="104"/>
      <c r="BF454" s="83"/>
      <c r="BG454" s="83"/>
      <c r="BH454" s="83"/>
      <c r="BI454" s="83"/>
      <c r="BJ454" s="83"/>
      <c r="BK454" s="83"/>
      <c r="BL454" s="83"/>
      <c r="BM454" s="83"/>
      <c r="BN454" s="83"/>
      <c r="BO454" s="83"/>
      <c r="BP454" s="83"/>
      <c r="BQ454" s="83"/>
      <c r="BR454" s="83"/>
      <c r="BS454" s="83"/>
      <c r="BT454" s="83"/>
      <c r="BU454" s="83"/>
      <c r="BV454" s="83"/>
      <c r="BW454" s="83"/>
      <c r="BX454" s="83"/>
      <c r="BY454" s="83"/>
      <c r="BZ454" s="83"/>
      <c r="CA454" s="83"/>
      <c r="CB454" s="83"/>
      <c r="CC454" s="83"/>
      <c r="CD454" s="83"/>
      <c r="CE454" s="83"/>
      <c r="CF454" s="27"/>
      <c r="CG454" s="27"/>
      <c r="CH454" s="27"/>
    </row>
    <row r="455" spans="1:86" s="38" customFormat="1" ht="10.5" customHeight="1">
      <c r="B455" s="157"/>
      <c r="C455" s="84"/>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4"/>
      <c r="AL455" s="84"/>
      <c r="AM455" s="84"/>
      <c r="AN455" s="84"/>
      <c r="AO455" s="84"/>
      <c r="AP455" s="84"/>
      <c r="AS455" s="104"/>
      <c r="AT455" s="104"/>
      <c r="AU455" s="104"/>
      <c r="AV455" s="104"/>
      <c r="AW455" s="104"/>
      <c r="AX455" s="104"/>
      <c r="AY455" s="104"/>
      <c r="AZ455" s="104"/>
      <c r="BA455" s="104"/>
      <c r="BB455" s="104"/>
      <c r="BC455" s="104"/>
      <c r="BD455" s="104"/>
      <c r="BE455" s="104"/>
      <c r="BF455" s="83"/>
      <c r="BG455" s="83"/>
      <c r="BH455" s="83"/>
      <c r="BI455" s="83"/>
      <c r="BJ455" s="83"/>
      <c r="BK455" s="83"/>
      <c r="BL455" s="83"/>
      <c r="BM455" s="83"/>
      <c r="BN455" s="83"/>
      <c r="BO455" s="83"/>
      <c r="BP455" s="83"/>
      <c r="BQ455" s="83"/>
      <c r="BR455" s="83"/>
      <c r="BS455" s="83"/>
      <c r="BT455" s="83"/>
      <c r="BU455" s="83"/>
      <c r="BV455" s="83"/>
      <c r="BW455" s="83"/>
      <c r="BX455" s="83"/>
      <c r="BY455" s="83"/>
      <c r="BZ455" s="83"/>
      <c r="CA455" s="83"/>
      <c r="CB455" s="83"/>
      <c r="CC455" s="83"/>
      <c r="CD455" s="83"/>
      <c r="CE455" s="83"/>
      <c r="CF455" s="27"/>
      <c r="CG455" s="27"/>
      <c r="CH455" s="27"/>
    </row>
    <row r="456" spans="1:86" s="38" customFormat="1" ht="13.5" customHeight="1">
      <c r="B456" s="17" t="s">
        <v>221</v>
      </c>
      <c r="C456" s="17"/>
      <c r="D456" s="17"/>
      <c r="E456" s="17"/>
      <c r="F456" s="17"/>
      <c r="G456" s="17"/>
      <c r="H456" s="17"/>
      <c r="I456" s="17"/>
      <c r="J456" s="17"/>
      <c r="K456" s="17"/>
      <c r="L456" s="17"/>
      <c r="M456" s="17"/>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S456" s="104"/>
      <c r="AT456" s="104"/>
      <c r="AU456" s="129"/>
      <c r="AV456" s="129"/>
      <c r="AW456" s="242"/>
      <c r="AX456" s="242"/>
      <c r="AY456" s="242"/>
      <c r="AZ456" s="242"/>
      <c r="BA456" s="242"/>
      <c r="BB456" s="242"/>
      <c r="BC456" s="242"/>
      <c r="BD456" s="242"/>
      <c r="BE456" s="242"/>
      <c r="BF456" s="242"/>
      <c r="BG456" s="106"/>
      <c r="BH456" s="106"/>
      <c r="BI456" s="106"/>
      <c r="BJ456" s="106"/>
      <c r="BK456" s="106"/>
      <c r="BL456" s="106"/>
      <c r="BM456" s="106"/>
      <c r="BN456" s="106"/>
      <c r="BO456" s="106"/>
      <c r="BP456" s="106"/>
      <c r="BQ456" s="106"/>
      <c r="BR456" s="106"/>
      <c r="BS456" s="106"/>
      <c r="BT456" s="106"/>
      <c r="BU456" s="106"/>
      <c r="BV456" s="106"/>
      <c r="BW456" s="106"/>
      <c r="BX456" s="106"/>
      <c r="BY456" s="106"/>
      <c r="BZ456" s="106"/>
      <c r="CA456" s="106"/>
      <c r="CB456" s="106"/>
      <c r="CC456" s="106"/>
      <c r="CD456" s="106"/>
      <c r="CE456" s="106"/>
      <c r="CF456" s="50"/>
      <c r="CG456" s="27"/>
      <c r="CH456" s="27"/>
    </row>
    <row r="457" spans="1:86" s="38" customFormat="1" ht="7.5" customHeight="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S457" s="104"/>
      <c r="AT457" s="104"/>
      <c r="AU457" s="129"/>
      <c r="AV457" s="129"/>
      <c r="AW457" s="242"/>
      <c r="AX457" s="242"/>
      <c r="AY457" s="242"/>
      <c r="AZ457" s="242"/>
      <c r="BA457" s="242"/>
      <c r="BB457" s="242"/>
      <c r="BC457" s="242"/>
      <c r="BD457" s="242"/>
      <c r="BE457" s="242"/>
      <c r="BF457" s="242"/>
      <c r="BG457" s="106"/>
      <c r="BH457" s="106"/>
      <c r="BI457" s="106"/>
      <c r="BJ457" s="106"/>
      <c r="BK457" s="106"/>
      <c r="BL457" s="106"/>
      <c r="BM457" s="106"/>
      <c r="BN457" s="106"/>
      <c r="BO457" s="106"/>
      <c r="BP457" s="106"/>
      <c r="BQ457" s="106"/>
      <c r="BR457" s="106"/>
      <c r="BS457" s="106"/>
      <c r="BT457" s="106"/>
      <c r="BU457" s="106"/>
      <c r="BV457" s="106"/>
      <c r="BW457" s="106"/>
      <c r="BX457" s="106"/>
      <c r="BY457" s="106"/>
      <c r="BZ457" s="106"/>
      <c r="CA457" s="106"/>
      <c r="CB457" s="106"/>
      <c r="CC457" s="106"/>
      <c r="CD457" s="106"/>
      <c r="CE457" s="106"/>
      <c r="CF457" s="50"/>
      <c r="CG457" s="27"/>
      <c r="CH457" s="27"/>
    </row>
    <row r="458" spans="1:86" s="38" customFormat="1" ht="12.75" customHeight="1">
      <c r="B458" s="2" t="s">
        <v>147</v>
      </c>
      <c r="C458" s="84"/>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4"/>
      <c r="AL458" s="84"/>
      <c r="AM458" s="84"/>
      <c r="AN458" s="84"/>
      <c r="AO458" s="84"/>
      <c r="AP458" s="84"/>
      <c r="AS458" s="104"/>
      <c r="AT458" s="104"/>
      <c r="AU458" s="129"/>
      <c r="AV458" s="129"/>
      <c r="AW458" s="242"/>
      <c r="AX458" s="242"/>
      <c r="AY458" s="242"/>
      <c r="AZ458" s="242"/>
      <c r="BA458" s="242"/>
      <c r="BB458" s="242"/>
      <c r="BC458" s="242"/>
      <c r="BD458" s="242"/>
      <c r="BE458" s="242"/>
      <c r="BF458" s="242"/>
      <c r="BG458" s="106"/>
      <c r="BH458" s="106"/>
      <c r="BI458" s="106"/>
      <c r="BJ458" s="106"/>
      <c r="BK458" s="106"/>
      <c r="BL458" s="106"/>
      <c r="BM458" s="106"/>
      <c r="BN458" s="106"/>
      <c r="BO458" s="106"/>
      <c r="BP458" s="106"/>
      <c r="BQ458" s="106"/>
      <c r="BR458" s="106"/>
      <c r="BS458" s="106"/>
      <c r="BT458" s="106"/>
      <c r="BU458" s="106"/>
      <c r="BV458" s="106"/>
      <c r="BW458" s="106"/>
      <c r="BX458" s="106"/>
      <c r="BY458" s="106"/>
      <c r="BZ458" s="106"/>
      <c r="CA458" s="106"/>
      <c r="CB458" s="106"/>
      <c r="CC458" s="106"/>
      <c r="CD458" s="106"/>
      <c r="CE458" s="106"/>
      <c r="CF458" s="50"/>
      <c r="CG458" s="27"/>
      <c r="CH458" s="27"/>
    </row>
    <row r="459" spans="1:86" ht="5.25" customHeight="1" thickBot="1">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row>
    <row r="460" spans="1:86" s="157" customFormat="1" ht="15.4" customHeight="1">
      <c r="A460" s="38"/>
      <c r="B460" s="38"/>
      <c r="C460" s="593" t="s">
        <v>228</v>
      </c>
      <c r="D460" s="594"/>
      <c r="E460" s="594"/>
      <c r="F460" s="594"/>
      <c r="G460" s="594"/>
      <c r="H460" s="594"/>
      <c r="I460" s="594"/>
      <c r="J460" s="594"/>
      <c r="K460" s="594"/>
      <c r="L460" s="594"/>
      <c r="M460" s="57" t="s">
        <v>365</v>
      </c>
      <c r="N460" s="171"/>
      <c r="O460" s="171"/>
      <c r="P460" s="171"/>
      <c r="Q460" s="171"/>
      <c r="R460" s="171"/>
      <c r="S460" s="171"/>
      <c r="T460" s="171"/>
      <c r="U460" s="171"/>
      <c r="V460" s="171"/>
      <c r="W460" s="171"/>
      <c r="X460" s="171"/>
      <c r="Y460" s="171"/>
      <c r="Z460" s="171"/>
      <c r="AA460" s="171"/>
      <c r="AB460" s="171"/>
      <c r="AC460" s="171"/>
      <c r="AD460" s="171"/>
      <c r="AE460" s="171"/>
      <c r="AF460" s="171"/>
      <c r="AG460" s="171"/>
      <c r="AH460" s="171"/>
      <c r="AI460" s="171"/>
      <c r="AJ460" s="171"/>
      <c r="AK460" s="757" t="s">
        <v>280</v>
      </c>
      <c r="AL460" s="758"/>
      <c r="AM460" s="759"/>
      <c r="AN460" s="765"/>
      <c r="AO460" s="765"/>
      <c r="AP460" s="766"/>
      <c r="AS460" s="186"/>
      <c r="AT460" s="186"/>
      <c r="AU460" s="274"/>
      <c r="AV460" s="274"/>
      <c r="AW460" s="108"/>
      <c r="AX460" s="108"/>
      <c r="AY460" s="108"/>
      <c r="AZ460" s="108"/>
      <c r="BA460" s="108"/>
      <c r="BB460" s="108"/>
      <c r="BC460" s="108"/>
      <c r="BD460" s="108"/>
      <c r="BE460" s="108"/>
      <c r="BF460" s="108"/>
      <c r="BG460" s="108"/>
      <c r="BH460" s="108"/>
      <c r="BI460" s="186"/>
      <c r="BJ460" s="186"/>
      <c r="BK460" s="186"/>
      <c r="BL460" s="186"/>
      <c r="BM460" s="186"/>
      <c r="BN460" s="186"/>
      <c r="BO460" s="186"/>
      <c r="BP460" s="186"/>
      <c r="BQ460" s="186"/>
      <c r="BR460" s="186"/>
      <c r="BS460" s="186"/>
      <c r="BT460" s="186"/>
      <c r="BU460" s="186"/>
      <c r="BV460" s="186"/>
      <c r="BW460" s="186"/>
      <c r="BX460" s="186"/>
      <c r="BY460" s="186"/>
      <c r="BZ460" s="186"/>
      <c r="CA460" s="186"/>
      <c r="CB460" s="186"/>
      <c r="CC460" s="186"/>
      <c r="CD460" s="186"/>
      <c r="CE460" s="186"/>
      <c r="CF460" s="156"/>
      <c r="CG460" s="187"/>
      <c r="CH460" s="187"/>
    </row>
    <row r="461" spans="1:86" s="157" customFormat="1" ht="15.4" customHeight="1">
      <c r="A461" s="38"/>
      <c r="B461" s="38"/>
      <c r="C461" s="595"/>
      <c r="D461" s="596"/>
      <c r="E461" s="596"/>
      <c r="F461" s="596"/>
      <c r="G461" s="596"/>
      <c r="H461" s="596"/>
      <c r="I461" s="596"/>
      <c r="J461" s="596"/>
      <c r="K461" s="596"/>
      <c r="L461" s="596"/>
      <c r="M461" s="82" t="s">
        <v>366</v>
      </c>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760"/>
      <c r="AL461" s="596"/>
      <c r="AM461" s="761"/>
      <c r="AN461" s="767"/>
      <c r="AO461" s="767"/>
      <c r="AP461" s="768"/>
      <c r="AS461" s="186"/>
      <c r="AT461" s="186"/>
      <c r="AU461" s="274"/>
      <c r="AV461" s="274"/>
      <c r="AW461" s="108"/>
      <c r="AX461" s="108"/>
      <c r="AY461" s="108"/>
      <c r="AZ461" s="108"/>
      <c r="BA461" s="108"/>
      <c r="BB461" s="108"/>
      <c r="BC461" s="108"/>
      <c r="BD461" s="108"/>
      <c r="BE461" s="108"/>
      <c r="BF461" s="108"/>
      <c r="BG461" s="108"/>
      <c r="BH461" s="108"/>
      <c r="BI461" s="275"/>
      <c r="BJ461" s="275"/>
      <c r="BK461" s="275"/>
      <c r="BL461" s="275"/>
      <c r="BM461" s="275"/>
      <c r="BN461" s="275"/>
      <c r="BO461" s="275"/>
      <c r="BP461" s="275"/>
      <c r="BQ461" s="275"/>
      <c r="BR461" s="275"/>
      <c r="BS461" s="275"/>
      <c r="BT461" s="275"/>
      <c r="BU461" s="275"/>
      <c r="BV461" s="275"/>
      <c r="BW461" s="275"/>
      <c r="BX461" s="275"/>
      <c r="BY461" s="275"/>
      <c r="BZ461" s="275"/>
      <c r="CA461" s="275"/>
      <c r="CB461" s="275"/>
      <c r="CC461" s="275"/>
      <c r="CD461" s="275"/>
      <c r="CE461" s="275"/>
      <c r="CF461" s="256"/>
      <c r="CG461" s="187"/>
      <c r="CH461" s="187"/>
    </row>
    <row r="462" spans="1:86" s="157" customFormat="1" ht="33.75" customHeight="1" thickBot="1">
      <c r="A462" s="38"/>
      <c r="B462" s="38"/>
      <c r="C462" s="597"/>
      <c r="D462" s="598"/>
      <c r="E462" s="598"/>
      <c r="F462" s="598"/>
      <c r="G462" s="598"/>
      <c r="H462" s="598"/>
      <c r="I462" s="598"/>
      <c r="J462" s="598"/>
      <c r="K462" s="598"/>
      <c r="L462" s="598"/>
      <c r="M462" s="755" t="s">
        <v>364</v>
      </c>
      <c r="N462" s="756"/>
      <c r="O462" s="756"/>
      <c r="P462" s="756"/>
      <c r="Q462" s="756"/>
      <c r="R462" s="756"/>
      <c r="S462" s="756"/>
      <c r="T462" s="756"/>
      <c r="U462" s="756"/>
      <c r="V462" s="756"/>
      <c r="W462" s="756"/>
      <c r="X462" s="756"/>
      <c r="Y462" s="756"/>
      <c r="Z462" s="756"/>
      <c r="AA462" s="756"/>
      <c r="AB462" s="756"/>
      <c r="AC462" s="756"/>
      <c r="AD462" s="756"/>
      <c r="AE462" s="756"/>
      <c r="AF462" s="756"/>
      <c r="AG462" s="756"/>
      <c r="AH462" s="756"/>
      <c r="AI462" s="172"/>
      <c r="AJ462" s="172"/>
      <c r="AK462" s="762"/>
      <c r="AL462" s="763"/>
      <c r="AM462" s="764"/>
      <c r="AN462" s="769"/>
      <c r="AO462" s="769"/>
      <c r="AP462" s="770"/>
      <c r="AS462" s="186"/>
      <c r="AT462" s="186"/>
      <c r="AU462" s="274"/>
      <c r="AV462" s="274"/>
      <c r="AW462" s="108"/>
      <c r="AX462" s="108"/>
      <c r="AY462" s="108"/>
      <c r="AZ462" s="108"/>
      <c r="BA462" s="108"/>
      <c r="BB462" s="108"/>
      <c r="BC462" s="108"/>
      <c r="BD462" s="108"/>
      <c r="BE462" s="108"/>
      <c r="BF462" s="108"/>
      <c r="BG462" s="108"/>
      <c r="BH462" s="108"/>
      <c r="BI462" s="186"/>
      <c r="BJ462" s="186"/>
      <c r="BK462" s="186"/>
      <c r="BL462" s="186"/>
      <c r="BM462" s="186"/>
      <c r="BN462" s="186"/>
      <c r="BO462" s="186"/>
      <c r="BP462" s="186"/>
      <c r="BQ462" s="186"/>
      <c r="BR462" s="186"/>
      <c r="BS462" s="186"/>
      <c r="BT462" s="186"/>
      <c r="BU462" s="186"/>
      <c r="BV462" s="186"/>
      <c r="BW462" s="186"/>
      <c r="BX462" s="186"/>
      <c r="BY462" s="186"/>
      <c r="BZ462" s="186"/>
      <c r="CA462" s="186"/>
      <c r="CB462" s="186"/>
      <c r="CC462" s="186"/>
      <c r="CD462" s="186"/>
      <c r="CE462" s="186"/>
      <c r="CF462" s="156"/>
      <c r="CG462" s="187"/>
      <c r="CH462" s="187"/>
    </row>
    <row r="463" spans="1:86" s="157" customFormat="1" ht="5.25" customHeight="1">
      <c r="A463" s="38"/>
      <c r="B463" s="38"/>
      <c r="C463" s="84"/>
      <c r="D463" s="84"/>
      <c r="E463" s="84"/>
      <c r="F463" s="84"/>
      <c r="G463" s="84"/>
      <c r="H463" s="84"/>
      <c r="I463" s="84"/>
      <c r="J463" s="84"/>
      <c r="K463" s="84"/>
      <c r="L463" s="84"/>
      <c r="M463" s="84" t="s">
        <v>237</v>
      </c>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4"/>
      <c r="AL463" s="84"/>
      <c r="AM463" s="84"/>
      <c r="AN463" s="84"/>
      <c r="AO463" s="84"/>
      <c r="AP463" s="84"/>
      <c r="AS463" s="186"/>
      <c r="AT463" s="186"/>
      <c r="AU463" s="274"/>
      <c r="AV463" s="274"/>
      <c r="AW463" s="276"/>
      <c r="AX463" s="276"/>
      <c r="AY463" s="276"/>
      <c r="AZ463" s="276"/>
      <c r="BA463" s="276"/>
      <c r="BB463" s="276"/>
      <c r="BC463" s="276"/>
      <c r="BD463" s="276"/>
      <c r="BE463" s="276"/>
      <c r="BF463" s="276"/>
      <c r="BG463" s="276"/>
      <c r="BH463" s="276"/>
      <c r="BI463" s="275"/>
      <c r="BJ463" s="275"/>
      <c r="BK463" s="275"/>
      <c r="BL463" s="275"/>
      <c r="BM463" s="275"/>
      <c r="BN463" s="275"/>
      <c r="BO463" s="275"/>
      <c r="BP463" s="275"/>
      <c r="BQ463" s="275"/>
      <c r="BR463" s="275"/>
      <c r="BS463" s="275"/>
      <c r="BT463" s="275"/>
      <c r="BU463" s="275"/>
      <c r="BV463" s="275"/>
      <c r="BW463" s="275"/>
      <c r="BX463" s="275"/>
      <c r="BY463" s="275"/>
      <c r="BZ463" s="275"/>
      <c r="CA463" s="275"/>
      <c r="CB463" s="275"/>
      <c r="CC463" s="275"/>
      <c r="CD463" s="275"/>
      <c r="CE463" s="275"/>
      <c r="CF463" s="256"/>
      <c r="CG463" s="187"/>
      <c r="CH463" s="187"/>
    </row>
    <row r="464" spans="1:86" s="38" customFormat="1" ht="12.75" customHeight="1">
      <c r="B464" s="2"/>
      <c r="C464" s="265" t="s">
        <v>367</v>
      </c>
      <c r="D464" s="84"/>
      <c r="E464" s="84"/>
      <c r="F464" s="84"/>
      <c r="G464" s="84"/>
      <c r="H464" s="84"/>
      <c r="I464" s="84"/>
      <c r="J464" s="84"/>
      <c r="K464" s="84"/>
      <c r="L464" s="84"/>
      <c r="M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c r="AL464" s="84"/>
      <c r="AM464" s="84"/>
      <c r="AN464" s="84"/>
      <c r="AO464" s="84"/>
      <c r="AP464" s="84"/>
      <c r="AS464" s="104"/>
      <c r="AT464" s="104"/>
      <c r="AU464" s="129"/>
      <c r="AV464" s="129"/>
      <c r="AW464" s="242"/>
      <c r="AX464" s="242"/>
      <c r="AY464" s="242"/>
      <c r="AZ464" s="242"/>
      <c r="BA464" s="242"/>
      <c r="BB464" s="242"/>
      <c r="BC464" s="242"/>
      <c r="BD464" s="242"/>
      <c r="BE464" s="242"/>
      <c r="BF464" s="242"/>
      <c r="BG464" s="106"/>
      <c r="BH464" s="106"/>
      <c r="BI464" s="106"/>
      <c r="BJ464" s="106"/>
      <c r="BK464" s="106"/>
      <c r="BL464" s="106"/>
      <c r="BM464" s="106"/>
      <c r="BN464" s="106"/>
      <c r="BO464" s="106"/>
      <c r="BP464" s="106"/>
      <c r="BQ464" s="106"/>
      <c r="BR464" s="106"/>
      <c r="BS464" s="106"/>
      <c r="BT464" s="106"/>
      <c r="BU464" s="106"/>
      <c r="BV464" s="106"/>
      <c r="BW464" s="106"/>
      <c r="BX464" s="106"/>
      <c r="BY464" s="106"/>
      <c r="BZ464" s="106"/>
      <c r="CA464" s="106"/>
      <c r="CB464" s="106"/>
      <c r="CC464" s="106"/>
      <c r="CD464" s="106"/>
      <c r="CE464" s="106"/>
      <c r="CF464" s="50"/>
      <c r="CG464" s="27"/>
      <c r="CH464" s="27"/>
    </row>
    <row r="465" spans="1:86" s="157" customFormat="1" ht="16.5" customHeight="1" thickBot="1">
      <c r="A465" s="38"/>
      <c r="B465" s="38"/>
      <c r="C465" s="775" t="s">
        <v>148</v>
      </c>
      <c r="D465" s="776"/>
      <c r="E465" s="776"/>
      <c r="F465" s="776"/>
      <c r="G465" s="776"/>
      <c r="H465" s="776"/>
      <c r="I465" s="776"/>
      <c r="J465" s="776"/>
      <c r="K465" s="776"/>
      <c r="L465" s="776"/>
      <c r="M465" s="776"/>
      <c r="N465" s="776"/>
      <c r="O465" s="776"/>
      <c r="P465" s="776"/>
      <c r="Q465" s="776"/>
      <c r="R465" s="776"/>
      <c r="S465" s="776"/>
      <c r="T465" s="776"/>
      <c r="U465" s="776"/>
      <c r="V465" s="776"/>
      <c r="W465" s="776"/>
      <c r="X465" s="777"/>
      <c r="Y465" s="748" t="s">
        <v>152</v>
      </c>
      <c r="Z465" s="749"/>
      <c r="AA465" s="749"/>
      <c r="AB465" s="748" t="s">
        <v>153</v>
      </c>
      <c r="AC465" s="749"/>
      <c r="AD465" s="749"/>
      <c r="AE465" s="748" t="s">
        <v>113</v>
      </c>
      <c r="AF465" s="749"/>
      <c r="AG465" s="749"/>
      <c r="AH465" s="748" t="s">
        <v>156</v>
      </c>
      <c r="AI465" s="749"/>
      <c r="AJ465" s="749"/>
      <c r="AK465" s="749"/>
      <c r="AL465" s="749"/>
      <c r="AM465" s="749"/>
      <c r="AN465" s="749"/>
      <c r="AO465" s="749"/>
      <c r="AP465" s="750"/>
      <c r="AS465" s="186"/>
      <c r="AT465" s="186"/>
      <c r="AU465" s="274"/>
      <c r="AV465" s="274"/>
      <c r="AW465" s="276"/>
      <c r="AX465" s="276"/>
      <c r="AY465" s="276"/>
      <c r="AZ465" s="276"/>
      <c r="BA465" s="276"/>
      <c r="BB465" s="276"/>
      <c r="BC465" s="276"/>
      <c r="BD465" s="276"/>
      <c r="BE465" s="276"/>
      <c r="BF465" s="276"/>
      <c r="BG465" s="276"/>
      <c r="BH465" s="276"/>
      <c r="BI465" s="275"/>
      <c r="BJ465" s="275"/>
      <c r="BK465" s="275"/>
      <c r="BL465" s="275"/>
      <c r="BM465" s="275"/>
      <c r="BN465" s="275"/>
      <c r="BO465" s="275"/>
      <c r="BP465" s="275"/>
      <c r="BQ465" s="275"/>
      <c r="BR465" s="275"/>
      <c r="BS465" s="275"/>
      <c r="BT465" s="275"/>
      <c r="BU465" s="275"/>
      <c r="BV465" s="275"/>
      <c r="BW465" s="275"/>
      <c r="BX465" s="275"/>
      <c r="BY465" s="275"/>
      <c r="BZ465" s="275"/>
      <c r="CA465" s="275"/>
      <c r="CB465" s="275"/>
      <c r="CC465" s="275"/>
      <c r="CD465" s="275"/>
      <c r="CE465" s="275"/>
      <c r="CF465" s="256"/>
      <c r="CG465" s="187"/>
      <c r="CH465" s="187"/>
    </row>
    <row r="466" spans="1:86" s="157" customFormat="1" ht="22.5" customHeight="1">
      <c r="A466" s="38"/>
      <c r="B466" s="38"/>
      <c r="C466" s="738" t="s">
        <v>154</v>
      </c>
      <c r="D466" s="739"/>
      <c r="E466" s="739"/>
      <c r="F466" s="739"/>
      <c r="G466" s="739"/>
      <c r="H466" s="739"/>
      <c r="I466" s="739"/>
      <c r="J466" s="739"/>
      <c r="K466" s="739"/>
      <c r="L466" s="739"/>
      <c r="M466" s="739"/>
      <c r="N466" s="739"/>
      <c r="O466" s="739"/>
      <c r="P466" s="739"/>
      <c r="Q466" s="739"/>
      <c r="R466" s="739"/>
      <c r="S466" s="739"/>
      <c r="T466" s="739"/>
      <c r="U466" s="739"/>
      <c r="V466" s="739"/>
      <c r="W466" s="739"/>
      <c r="X466" s="740"/>
      <c r="Y466" s="741"/>
      <c r="Z466" s="742"/>
      <c r="AA466" s="194" t="s">
        <v>6</v>
      </c>
      <c r="AB466" s="741"/>
      <c r="AC466" s="742"/>
      <c r="AD466" s="193" t="s">
        <v>6</v>
      </c>
      <c r="AE466" s="743">
        <f t="shared" ref="AE466:AE471" si="0">SUM(Y466,AB466)</f>
        <v>0</v>
      </c>
      <c r="AF466" s="744"/>
      <c r="AG466" s="553" t="s">
        <v>6</v>
      </c>
      <c r="AH466" s="745"/>
      <c r="AI466" s="746"/>
      <c r="AJ466" s="746"/>
      <c r="AK466" s="746"/>
      <c r="AL466" s="746"/>
      <c r="AM466" s="746"/>
      <c r="AN466" s="746"/>
      <c r="AO466" s="746"/>
      <c r="AP466" s="747"/>
      <c r="AS466" s="186"/>
      <c r="AT466" s="186"/>
      <c r="AU466" s="274"/>
      <c r="AV466" s="274"/>
      <c r="AW466" s="276"/>
      <c r="AX466" s="276"/>
      <c r="AY466" s="276"/>
      <c r="AZ466" s="276"/>
      <c r="BA466" s="276"/>
      <c r="BB466" s="276"/>
      <c r="BC466" s="276"/>
      <c r="BD466" s="276"/>
      <c r="BE466" s="276"/>
      <c r="BF466" s="276"/>
      <c r="BG466" s="276"/>
      <c r="BH466" s="276"/>
      <c r="BI466" s="275"/>
      <c r="BJ466" s="275"/>
      <c r="BK466" s="275"/>
      <c r="BL466" s="275"/>
      <c r="BM466" s="275"/>
      <c r="BN466" s="275"/>
      <c r="BO466" s="275"/>
      <c r="BP466" s="275"/>
      <c r="BQ466" s="275"/>
      <c r="BR466" s="275"/>
      <c r="BS466" s="275"/>
      <c r="BT466" s="275"/>
      <c r="BU466" s="275"/>
      <c r="BV466" s="275"/>
      <c r="BW466" s="275"/>
      <c r="BX466" s="275"/>
      <c r="BY466" s="275"/>
      <c r="BZ466" s="275"/>
      <c r="CA466" s="275"/>
      <c r="CB466" s="275"/>
      <c r="CC466" s="275"/>
      <c r="CD466" s="275"/>
      <c r="CE466" s="275"/>
      <c r="CF466" s="256"/>
      <c r="CG466" s="187"/>
      <c r="CH466" s="187"/>
    </row>
    <row r="467" spans="1:86" s="157" customFormat="1" ht="22.5" customHeight="1">
      <c r="A467" s="38"/>
      <c r="B467" s="38"/>
      <c r="C467" s="216" t="s">
        <v>151</v>
      </c>
      <c r="D467" s="217"/>
      <c r="E467" s="217"/>
      <c r="F467" s="217"/>
      <c r="G467" s="218"/>
      <c r="H467" s="218"/>
      <c r="I467" s="218"/>
      <c r="J467" s="218"/>
      <c r="K467" s="218"/>
      <c r="L467" s="218"/>
      <c r="M467" s="218"/>
      <c r="N467" s="218"/>
      <c r="O467" s="218"/>
      <c r="P467" s="218"/>
      <c r="Q467" s="218"/>
      <c r="R467" s="218"/>
      <c r="S467" s="218"/>
      <c r="T467" s="218"/>
      <c r="U467" s="218"/>
      <c r="V467" s="218"/>
      <c r="W467" s="218"/>
      <c r="X467" s="218"/>
      <c r="Y467" s="715"/>
      <c r="Z467" s="716"/>
      <c r="AA467" s="196" t="s">
        <v>6</v>
      </c>
      <c r="AB467" s="715"/>
      <c r="AC467" s="716"/>
      <c r="AD467" s="195" t="s">
        <v>6</v>
      </c>
      <c r="AE467" s="717">
        <f t="shared" si="0"/>
        <v>0</v>
      </c>
      <c r="AF467" s="718"/>
      <c r="AG467" s="554" t="s">
        <v>6</v>
      </c>
      <c r="AH467" s="719"/>
      <c r="AI467" s="720"/>
      <c r="AJ467" s="720"/>
      <c r="AK467" s="720"/>
      <c r="AL467" s="720"/>
      <c r="AM467" s="720"/>
      <c r="AN467" s="720"/>
      <c r="AO467" s="720"/>
      <c r="AP467" s="721"/>
      <c r="AS467" s="186"/>
      <c r="AT467" s="186"/>
      <c r="AU467" s="274"/>
      <c r="AV467" s="274"/>
      <c r="AW467" s="276"/>
      <c r="AX467" s="276"/>
      <c r="AY467" s="276"/>
      <c r="AZ467" s="276"/>
      <c r="BA467" s="276"/>
      <c r="BB467" s="276"/>
      <c r="BC467" s="276"/>
      <c r="BD467" s="276"/>
      <c r="BE467" s="276"/>
      <c r="BF467" s="276"/>
      <c r="BG467" s="276"/>
      <c r="BH467" s="276"/>
      <c r="BI467" s="275"/>
      <c r="BJ467" s="275"/>
      <c r="BK467" s="275"/>
      <c r="BL467" s="275"/>
      <c r="BM467" s="275"/>
      <c r="BN467" s="275"/>
      <c r="BO467" s="275"/>
      <c r="BP467" s="275"/>
      <c r="BQ467" s="275"/>
      <c r="BR467" s="275"/>
      <c r="BS467" s="275"/>
      <c r="BT467" s="275"/>
      <c r="BU467" s="275"/>
      <c r="BV467" s="275"/>
      <c r="BW467" s="275"/>
      <c r="BX467" s="275"/>
      <c r="BY467" s="275"/>
      <c r="BZ467" s="275"/>
      <c r="CA467" s="275"/>
      <c r="CB467" s="275"/>
      <c r="CC467" s="275"/>
      <c r="CD467" s="275"/>
      <c r="CE467" s="275"/>
      <c r="CF467" s="256"/>
      <c r="CG467" s="187"/>
      <c r="CH467" s="187"/>
    </row>
    <row r="468" spans="1:86" s="157" customFormat="1" ht="22.5" customHeight="1">
      <c r="A468" s="38"/>
      <c r="B468" s="38"/>
      <c r="C468" s="216" t="s">
        <v>155</v>
      </c>
      <c r="D468" s="217"/>
      <c r="E468" s="217"/>
      <c r="F468" s="217"/>
      <c r="G468" s="218"/>
      <c r="H468" s="218"/>
      <c r="I468" s="218"/>
      <c r="J468" s="218"/>
      <c r="K468" s="218"/>
      <c r="L468" s="218"/>
      <c r="M468" s="218"/>
      <c r="N468" s="218"/>
      <c r="O468" s="218"/>
      <c r="P468" s="218"/>
      <c r="Q468" s="218"/>
      <c r="R468" s="218"/>
      <c r="S468" s="218"/>
      <c r="T468" s="218"/>
      <c r="U468" s="218"/>
      <c r="V468" s="218"/>
      <c r="W468" s="218"/>
      <c r="X468" s="218"/>
      <c r="Y468" s="715"/>
      <c r="Z468" s="716"/>
      <c r="AA468" s="196" t="s">
        <v>6</v>
      </c>
      <c r="AB468" s="715"/>
      <c r="AC468" s="716"/>
      <c r="AD468" s="195" t="s">
        <v>6</v>
      </c>
      <c r="AE468" s="717">
        <f t="shared" si="0"/>
        <v>0</v>
      </c>
      <c r="AF468" s="718"/>
      <c r="AG468" s="554" t="s">
        <v>6</v>
      </c>
      <c r="AH468" s="719"/>
      <c r="AI468" s="720"/>
      <c r="AJ468" s="720"/>
      <c r="AK468" s="720"/>
      <c r="AL468" s="720"/>
      <c r="AM468" s="720"/>
      <c r="AN468" s="720"/>
      <c r="AO468" s="720"/>
      <c r="AP468" s="721"/>
      <c r="AS468" s="186"/>
      <c r="AT468" s="186"/>
      <c r="AU468" s="274"/>
      <c r="AV468" s="274"/>
      <c r="AW468" s="276"/>
      <c r="AX468" s="276"/>
      <c r="AY468" s="276"/>
      <c r="AZ468" s="276"/>
      <c r="BA468" s="276"/>
      <c r="BB468" s="276"/>
      <c r="BC468" s="276"/>
      <c r="BD468" s="276"/>
      <c r="BE468" s="276"/>
      <c r="BF468" s="276"/>
      <c r="BG468" s="276"/>
      <c r="BH468" s="276"/>
      <c r="BI468" s="275"/>
      <c r="BJ468" s="275"/>
      <c r="BK468" s="275"/>
      <c r="BL468" s="275"/>
      <c r="BM468" s="275"/>
      <c r="BN468" s="275"/>
      <c r="BO468" s="275"/>
      <c r="BP468" s="275"/>
      <c r="BQ468" s="275"/>
      <c r="BR468" s="275"/>
      <c r="BS468" s="275"/>
      <c r="BT468" s="275"/>
      <c r="BU468" s="275"/>
      <c r="BV468" s="275"/>
      <c r="BW468" s="275"/>
      <c r="BX468" s="275"/>
      <c r="BY468" s="275"/>
      <c r="BZ468" s="275"/>
      <c r="CA468" s="275"/>
      <c r="CB468" s="275"/>
      <c r="CC468" s="275"/>
      <c r="CD468" s="275"/>
      <c r="CE468" s="275"/>
      <c r="CF468" s="256"/>
      <c r="CG468" s="187"/>
      <c r="CH468" s="187"/>
    </row>
    <row r="469" spans="1:86" s="157" customFormat="1" ht="22.5" customHeight="1">
      <c r="A469" s="38"/>
      <c r="B469" s="38"/>
      <c r="C469" s="216" t="s">
        <v>236</v>
      </c>
      <c r="D469" s="217"/>
      <c r="E469" s="217"/>
      <c r="F469" s="217"/>
      <c r="G469" s="218"/>
      <c r="H469" s="218"/>
      <c r="I469" s="218"/>
      <c r="J469" s="218"/>
      <c r="K469" s="218"/>
      <c r="L469" s="218"/>
      <c r="M469" s="218"/>
      <c r="N469" s="218"/>
      <c r="O469" s="218"/>
      <c r="P469" s="218"/>
      <c r="Q469" s="218"/>
      <c r="R469" s="218"/>
      <c r="S469" s="218"/>
      <c r="T469" s="218"/>
      <c r="U469" s="218"/>
      <c r="V469" s="218"/>
      <c r="W469" s="218"/>
      <c r="X469" s="218"/>
      <c r="Y469" s="715"/>
      <c r="Z469" s="716"/>
      <c r="AA469" s="196" t="s">
        <v>6</v>
      </c>
      <c r="AB469" s="715"/>
      <c r="AC469" s="716"/>
      <c r="AD469" s="195" t="s">
        <v>6</v>
      </c>
      <c r="AE469" s="717">
        <f t="shared" si="0"/>
        <v>0</v>
      </c>
      <c r="AF469" s="718"/>
      <c r="AG469" s="554" t="s">
        <v>6</v>
      </c>
      <c r="AH469" s="719"/>
      <c r="AI469" s="720"/>
      <c r="AJ469" s="720"/>
      <c r="AK469" s="720"/>
      <c r="AL469" s="720"/>
      <c r="AM469" s="720"/>
      <c r="AN469" s="720"/>
      <c r="AO469" s="720"/>
      <c r="AP469" s="721"/>
      <c r="AS469" s="186"/>
      <c r="AT469" s="186"/>
      <c r="AU469" s="274"/>
      <c r="AV469" s="274"/>
      <c r="AW469" s="276"/>
      <c r="AX469" s="276"/>
      <c r="AY469" s="276"/>
      <c r="AZ469" s="276"/>
      <c r="BA469" s="276"/>
      <c r="BB469" s="276"/>
      <c r="BC469" s="276"/>
      <c r="BD469" s="276"/>
      <c r="BE469" s="276"/>
      <c r="BF469" s="276"/>
      <c r="BG469" s="276"/>
      <c r="BH469" s="276"/>
      <c r="BI469" s="275"/>
      <c r="BJ469" s="275"/>
      <c r="BK469" s="275"/>
      <c r="BL469" s="275"/>
      <c r="BM469" s="275"/>
      <c r="BN469" s="275"/>
      <c r="BO469" s="275"/>
      <c r="BP469" s="275"/>
      <c r="BQ469" s="275"/>
      <c r="BR469" s="275"/>
      <c r="BS469" s="275"/>
      <c r="BT469" s="275"/>
      <c r="BU469" s="275"/>
      <c r="BV469" s="275"/>
      <c r="BW469" s="275"/>
      <c r="BX469" s="275"/>
      <c r="BY469" s="275"/>
      <c r="BZ469" s="275"/>
      <c r="CA469" s="275"/>
      <c r="CB469" s="275"/>
      <c r="CC469" s="275"/>
      <c r="CD469" s="275"/>
      <c r="CE469" s="275"/>
      <c r="CF469" s="256"/>
      <c r="CG469" s="187"/>
      <c r="CH469" s="187"/>
    </row>
    <row r="470" spans="1:86" s="157" customFormat="1" ht="22.5" customHeight="1">
      <c r="A470" s="38"/>
      <c r="B470" s="38"/>
      <c r="C470" s="216" t="s">
        <v>149</v>
      </c>
      <c r="D470" s="217"/>
      <c r="E470" s="217"/>
      <c r="F470" s="217"/>
      <c r="G470" s="218"/>
      <c r="H470" s="218"/>
      <c r="I470" s="218"/>
      <c r="J470" s="218"/>
      <c r="K470" s="218"/>
      <c r="L470" s="218"/>
      <c r="M470" s="218"/>
      <c r="N470" s="218"/>
      <c r="O470" s="218"/>
      <c r="P470" s="218"/>
      <c r="Q470" s="218"/>
      <c r="R470" s="218"/>
      <c r="S470" s="218"/>
      <c r="T470" s="218"/>
      <c r="U470" s="218"/>
      <c r="V470" s="218"/>
      <c r="W470" s="218"/>
      <c r="X470" s="218"/>
      <c r="Y470" s="715"/>
      <c r="Z470" s="716"/>
      <c r="AA470" s="196" t="s">
        <v>6</v>
      </c>
      <c r="AB470" s="715"/>
      <c r="AC470" s="716"/>
      <c r="AD470" s="195" t="s">
        <v>6</v>
      </c>
      <c r="AE470" s="717">
        <f t="shared" si="0"/>
        <v>0</v>
      </c>
      <c r="AF470" s="718"/>
      <c r="AG470" s="554" t="s">
        <v>6</v>
      </c>
      <c r="AH470" s="719"/>
      <c r="AI470" s="720"/>
      <c r="AJ470" s="720"/>
      <c r="AK470" s="720"/>
      <c r="AL470" s="720"/>
      <c r="AM470" s="720"/>
      <c r="AN470" s="720"/>
      <c r="AO470" s="720"/>
      <c r="AP470" s="721"/>
      <c r="AS470" s="186"/>
      <c r="AT470" s="186"/>
      <c r="AU470" s="274"/>
      <c r="AV470" s="274"/>
      <c r="AW470" s="276"/>
      <c r="AX470" s="276"/>
      <c r="AY470" s="276"/>
      <c r="AZ470" s="276"/>
      <c r="BA470" s="276"/>
      <c r="BB470" s="276"/>
      <c r="BC470" s="276"/>
      <c r="BD470" s="276"/>
      <c r="BE470" s="276"/>
      <c r="BF470" s="276"/>
      <c r="BG470" s="276"/>
      <c r="BH470" s="276"/>
      <c r="BI470" s="275"/>
      <c r="BJ470" s="275"/>
      <c r="BK470" s="275"/>
      <c r="BL470" s="275"/>
      <c r="BM470" s="275"/>
      <c r="BN470" s="275"/>
      <c r="BO470" s="275"/>
      <c r="BP470" s="275"/>
      <c r="BQ470" s="275"/>
      <c r="BR470" s="275"/>
      <c r="BS470" s="275"/>
      <c r="BT470" s="275"/>
      <c r="BU470" s="275"/>
      <c r="BV470" s="275"/>
      <c r="BW470" s="275"/>
      <c r="BX470" s="275"/>
      <c r="BY470" s="275"/>
      <c r="BZ470" s="275"/>
      <c r="CA470" s="275"/>
      <c r="CB470" s="275"/>
      <c r="CC470" s="275"/>
      <c r="CD470" s="275"/>
      <c r="CE470" s="275"/>
      <c r="CF470" s="256"/>
      <c r="CG470" s="187"/>
      <c r="CH470" s="187"/>
    </row>
    <row r="471" spans="1:86" s="157" customFormat="1" ht="22.5" customHeight="1" thickBot="1">
      <c r="A471" s="38"/>
      <c r="B471" s="38"/>
      <c r="C471" s="219" t="s">
        <v>150</v>
      </c>
      <c r="D471" s="220"/>
      <c r="E471" s="220"/>
      <c r="F471" s="220"/>
      <c r="G471" s="277"/>
      <c r="H471" s="277"/>
      <c r="I471" s="277"/>
      <c r="J471" s="277"/>
      <c r="K471" s="277"/>
      <c r="L471" s="277"/>
      <c r="M471" s="277"/>
      <c r="N471" s="277"/>
      <c r="O471" s="277"/>
      <c r="P471" s="277"/>
      <c r="Q471" s="277"/>
      <c r="R471" s="277"/>
      <c r="S471" s="277"/>
      <c r="T471" s="277"/>
      <c r="U471" s="277"/>
      <c r="V471" s="277"/>
      <c r="W471" s="277"/>
      <c r="X471" s="277"/>
      <c r="Y471" s="587"/>
      <c r="Z471" s="588"/>
      <c r="AA471" s="198" t="s">
        <v>6</v>
      </c>
      <c r="AB471" s="587"/>
      <c r="AC471" s="588"/>
      <c r="AD471" s="197" t="s">
        <v>6</v>
      </c>
      <c r="AE471" s="710">
        <f t="shared" si="0"/>
        <v>0</v>
      </c>
      <c r="AF471" s="711"/>
      <c r="AG471" s="555" t="s">
        <v>6</v>
      </c>
      <c r="AH471" s="712"/>
      <c r="AI471" s="713"/>
      <c r="AJ471" s="713"/>
      <c r="AK471" s="713"/>
      <c r="AL471" s="713"/>
      <c r="AM471" s="713"/>
      <c r="AN471" s="713"/>
      <c r="AO471" s="713"/>
      <c r="AP471" s="714"/>
      <c r="AS471" s="186"/>
      <c r="AT471" s="186"/>
      <c r="AU471" s="274"/>
      <c r="AV471" s="274"/>
      <c r="AW471" s="276"/>
      <c r="AX471" s="276"/>
      <c r="AY471" s="276"/>
      <c r="AZ471" s="276"/>
      <c r="BA471" s="276"/>
      <c r="BB471" s="276"/>
      <c r="BC471" s="276"/>
      <c r="BD471" s="276"/>
      <c r="BE471" s="276"/>
      <c r="BF471" s="276"/>
      <c r="BG471" s="276"/>
      <c r="BH471" s="276"/>
      <c r="BI471" s="275"/>
      <c r="BJ471" s="275"/>
      <c r="BK471" s="275"/>
      <c r="BL471" s="275"/>
      <c r="BM471" s="275"/>
      <c r="BN471" s="275"/>
      <c r="BO471" s="275"/>
      <c r="BP471" s="275"/>
      <c r="BQ471" s="275"/>
      <c r="BR471" s="275"/>
      <c r="BS471" s="275"/>
      <c r="BT471" s="275"/>
      <c r="BU471" s="275"/>
      <c r="BV471" s="275"/>
      <c r="BW471" s="275"/>
      <c r="BX471" s="275"/>
      <c r="BY471" s="275"/>
      <c r="BZ471" s="275"/>
      <c r="CA471" s="275"/>
      <c r="CB471" s="275"/>
      <c r="CC471" s="275"/>
      <c r="CD471" s="275"/>
      <c r="CE471" s="275"/>
      <c r="CF471" s="256"/>
      <c r="CG471" s="187"/>
      <c r="CH471" s="187"/>
    </row>
    <row r="472" spans="1:86" s="157" customFormat="1" ht="7.5" customHeight="1">
      <c r="A472" s="38"/>
      <c r="B472" s="38"/>
      <c r="C472" s="84"/>
      <c r="D472" s="84"/>
      <c r="E472" s="84"/>
      <c r="F472" s="84"/>
      <c r="G472" s="84"/>
      <c r="H472" s="84"/>
      <c r="I472" s="84"/>
      <c r="J472" s="84"/>
      <c r="K472" s="84"/>
      <c r="L472" s="84"/>
      <c r="M472" s="84"/>
      <c r="N472" s="84"/>
      <c r="O472" s="84"/>
      <c r="P472" s="84"/>
      <c r="Q472" s="84"/>
      <c r="R472" s="84"/>
      <c r="S472" s="84"/>
      <c r="T472" s="84"/>
      <c r="U472" s="84"/>
      <c r="V472" s="84"/>
      <c r="W472" s="84"/>
      <c r="X472" s="84"/>
      <c r="Y472" s="84"/>
      <c r="Z472" s="84"/>
      <c r="AA472" s="84"/>
      <c r="AB472" s="84"/>
      <c r="AC472" s="84"/>
      <c r="AD472" s="84"/>
      <c r="AE472" s="84"/>
      <c r="AF472" s="84"/>
      <c r="AG472" s="84"/>
      <c r="AH472" s="84"/>
      <c r="AI472" s="84"/>
      <c r="AJ472" s="84"/>
      <c r="AK472" s="84"/>
      <c r="AL472" s="84"/>
      <c r="AM472" s="84"/>
      <c r="AN472" s="84"/>
      <c r="AO472" s="84"/>
      <c r="AP472" s="84"/>
      <c r="AS472" s="186"/>
      <c r="AT472" s="186"/>
      <c r="AU472" s="274"/>
      <c r="AV472" s="274"/>
      <c r="AW472" s="276"/>
      <c r="AX472" s="276"/>
      <c r="AY472" s="276"/>
      <c r="AZ472" s="276"/>
      <c r="BA472" s="276"/>
      <c r="BB472" s="276"/>
      <c r="BC472" s="276"/>
      <c r="BD472" s="276"/>
      <c r="BE472" s="276"/>
      <c r="BF472" s="276"/>
      <c r="BG472" s="276"/>
      <c r="BH472" s="276"/>
      <c r="BI472" s="275"/>
      <c r="BJ472" s="275"/>
      <c r="BK472" s="275"/>
      <c r="BL472" s="275"/>
      <c r="BM472" s="275"/>
      <c r="BN472" s="275"/>
      <c r="BO472" s="275"/>
      <c r="BP472" s="275"/>
      <c r="BQ472" s="275"/>
      <c r="BR472" s="275"/>
      <c r="BS472" s="275"/>
      <c r="BT472" s="275"/>
      <c r="BU472" s="275"/>
      <c r="BV472" s="275"/>
      <c r="BW472" s="275"/>
      <c r="BX472" s="275"/>
      <c r="BY472" s="275"/>
      <c r="BZ472" s="275"/>
      <c r="CA472" s="275"/>
      <c r="CB472" s="275"/>
      <c r="CC472" s="275"/>
      <c r="CD472" s="275"/>
      <c r="CE472" s="275"/>
      <c r="CF472" s="256"/>
      <c r="CG472" s="187"/>
      <c r="CH472" s="187"/>
    </row>
    <row r="473" spans="1:86" s="157" customFormat="1" ht="12" customHeight="1" thickBot="1">
      <c r="A473" s="38"/>
      <c r="B473" s="38"/>
      <c r="C473" s="266" t="s">
        <v>248</v>
      </c>
      <c r="D473" s="84"/>
      <c r="E473" s="84"/>
      <c r="F473" s="84"/>
      <c r="G473" s="84"/>
      <c r="H473" s="84"/>
      <c r="I473" s="84"/>
      <c r="J473" s="84"/>
      <c r="K473" s="84"/>
      <c r="L473" s="84"/>
      <c r="M473" s="84"/>
      <c r="N473" s="84"/>
      <c r="O473" s="84"/>
      <c r="P473" s="84"/>
      <c r="Q473" s="84"/>
      <c r="R473" s="84"/>
      <c r="S473" s="84"/>
      <c r="T473" s="84"/>
      <c r="U473" s="84"/>
      <c r="V473" s="84"/>
      <c r="W473" s="84"/>
      <c r="X473" s="84"/>
      <c r="Y473" s="84"/>
      <c r="Z473" s="84"/>
      <c r="AA473" s="84"/>
      <c r="AB473" s="84"/>
      <c r="AC473" s="84"/>
      <c r="AD473" s="84"/>
      <c r="AE473" s="84"/>
      <c r="AF473" s="84"/>
      <c r="AG473" s="84"/>
      <c r="AH473" s="84"/>
      <c r="AI473" s="84"/>
      <c r="AJ473" s="84"/>
      <c r="AK473" s="84"/>
      <c r="AL473" s="84"/>
      <c r="AM473" s="84"/>
      <c r="AN473" s="84"/>
      <c r="AO473" s="84"/>
      <c r="AP473" s="84"/>
      <c r="AS473" s="186"/>
      <c r="AT473" s="186"/>
      <c r="AU473" s="274"/>
      <c r="AV473" s="274"/>
      <c r="AW473" s="276"/>
      <c r="AX473" s="276"/>
      <c r="AY473" s="276"/>
      <c r="AZ473" s="276"/>
      <c r="BA473" s="276"/>
      <c r="BB473" s="276"/>
      <c r="BC473" s="276"/>
      <c r="BD473" s="276"/>
      <c r="BE473" s="276"/>
      <c r="BF473" s="276"/>
      <c r="BG473" s="276"/>
      <c r="BH473" s="276"/>
      <c r="BI473" s="275"/>
      <c r="BJ473" s="275"/>
      <c r="BK473" s="275"/>
      <c r="BL473" s="275"/>
      <c r="BM473" s="275"/>
      <c r="BN473" s="275"/>
      <c r="BO473" s="275"/>
      <c r="BP473" s="275"/>
      <c r="BQ473" s="275"/>
      <c r="BR473" s="275"/>
      <c r="BS473" s="275"/>
      <c r="BT473" s="275"/>
      <c r="BU473" s="275"/>
      <c r="BV473" s="275"/>
      <c r="BW473" s="275"/>
      <c r="BX473" s="275"/>
      <c r="BY473" s="275"/>
      <c r="BZ473" s="275"/>
      <c r="CA473" s="275"/>
      <c r="CB473" s="275"/>
      <c r="CC473" s="275"/>
      <c r="CD473" s="275"/>
      <c r="CE473" s="275"/>
      <c r="CF473" s="256"/>
      <c r="CG473" s="187"/>
      <c r="CH473" s="187"/>
    </row>
    <row r="474" spans="1:86" s="157" customFormat="1" ht="16.25" customHeight="1">
      <c r="A474" s="38"/>
      <c r="B474" s="2"/>
      <c r="C474" s="593" t="s">
        <v>229</v>
      </c>
      <c r="D474" s="594"/>
      <c r="E474" s="594"/>
      <c r="F474" s="594"/>
      <c r="G474" s="594"/>
      <c r="H474" s="594"/>
      <c r="I474" s="594"/>
      <c r="J474" s="594"/>
      <c r="K474" s="577" t="s">
        <v>339</v>
      </c>
      <c r="L474" s="574"/>
      <c r="M474" s="58" t="s">
        <v>368</v>
      </c>
      <c r="N474" s="58"/>
      <c r="O474" s="58"/>
      <c r="P474" s="58"/>
      <c r="Q474" s="58"/>
      <c r="R474" s="58"/>
      <c r="S474" s="58"/>
      <c r="T474" s="58"/>
      <c r="U474" s="58"/>
      <c r="V474" s="58"/>
      <c r="W474" s="58"/>
      <c r="X474" s="58"/>
      <c r="Y474" s="58"/>
      <c r="Z474" s="58"/>
      <c r="AA474" s="58"/>
      <c r="AB474" s="58"/>
      <c r="AC474" s="58"/>
      <c r="AD474" s="58"/>
      <c r="AE474" s="58"/>
      <c r="AF474" s="58"/>
      <c r="AG474" s="58"/>
      <c r="AH474" s="58"/>
      <c r="AI474" s="58"/>
      <c r="AJ474" s="58"/>
      <c r="AK474" s="58"/>
      <c r="AL474" s="58"/>
      <c r="AM474" s="58"/>
      <c r="AN474" s="58"/>
      <c r="AO474" s="58"/>
      <c r="AP474" s="81"/>
      <c r="AS474" s="186"/>
      <c r="AT474" s="186"/>
      <c r="AU474" s="274"/>
      <c r="AV474" s="274"/>
      <c r="AW474" s="108"/>
      <c r="AX474" s="108"/>
      <c r="AY474" s="108"/>
      <c r="AZ474" s="108"/>
      <c r="BA474" s="108"/>
      <c r="BB474" s="108"/>
      <c r="BC474" s="108"/>
      <c r="BD474" s="108"/>
      <c r="BE474" s="108"/>
      <c r="BF474" s="108"/>
      <c r="BG474" s="108"/>
      <c r="BH474" s="108"/>
      <c r="BI474" s="108"/>
      <c r="BJ474" s="108"/>
      <c r="BK474" s="108"/>
      <c r="BL474" s="108"/>
      <c r="BM474" s="108"/>
      <c r="BN474" s="108"/>
      <c r="BO474" s="108"/>
      <c r="BP474" s="108"/>
      <c r="BQ474" s="108"/>
      <c r="BR474" s="108"/>
      <c r="BS474" s="108"/>
      <c r="BT474" s="108"/>
      <c r="BU474" s="108"/>
      <c r="BV474" s="108"/>
      <c r="BW474" s="108"/>
      <c r="BX474" s="108"/>
      <c r="BY474" s="275"/>
      <c r="BZ474" s="275"/>
      <c r="CA474" s="275"/>
      <c r="CB474" s="275"/>
      <c r="CC474" s="275"/>
      <c r="CD474" s="275"/>
      <c r="CE474" s="275"/>
      <c r="CF474" s="256"/>
      <c r="CG474" s="187"/>
      <c r="CH474" s="187"/>
    </row>
    <row r="475" spans="1:86" s="157" customFormat="1" ht="16.25" customHeight="1">
      <c r="A475" s="38"/>
      <c r="B475" s="2"/>
      <c r="C475" s="595"/>
      <c r="D475" s="596"/>
      <c r="E475" s="596"/>
      <c r="F475" s="596"/>
      <c r="G475" s="596"/>
      <c r="H475" s="596"/>
      <c r="I475" s="596"/>
      <c r="J475" s="596"/>
      <c r="K475" s="567" t="s">
        <v>339</v>
      </c>
      <c r="L475" s="568"/>
      <c r="M475" s="73" t="s">
        <v>369</v>
      </c>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c r="AP475" s="154"/>
      <c r="AS475" s="186"/>
      <c r="AT475" s="186"/>
      <c r="AU475" s="274"/>
      <c r="AV475" s="274"/>
      <c r="AW475" s="108"/>
      <c r="AX475" s="108"/>
      <c r="AY475" s="108"/>
      <c r="AZ475" s="108"/>
      <c r="BA475" s="108"/>
      <c r="BB475" s="108"/>
      <c r="BC475" s="108"/>
      <c r="BD475" s="108"/>
      <c r="BE475" s="108"/>
      <c r="BF475" s="108"/>
      <c r="BG475" s="108"/>
      <c r="BH475" s="108"/>
      <c r="BI475" s="108"/>
      <c r="BJ475" s="108"/>
      <c r="BK475" s="108"/>
      <c r="BL475" s="108"/>
      <c r="BM475" s="108"/>
      <c r="BN475" s="108"/>
      <c r="BO475" s="108"/>
      <c r="BP475" s="108"/>
      <c r="BQ475" s="108"/>
      <c r="BR475" s="108"/>
      <c r="BS475" s="108"/>
      <c r="BT475" s="108"/>
      <c r="BU475" s="108"/>
      <c r="BV475" s="108"/>
      <c r="BW475" s="108"/>
      <c r="BX475" s="108"/>
      <c r="BY475" s="275"/>
      <c r="BZ475" s="275"/>
      <c r="CA475" s="275"/>
      <c r="CB475" s="275"/>
      <c r="CC475" s="275"/>
      <c r="CD475" s="275"/>
      <c r="CE475" s="275"/>
      <c r="CF475" s="256"/>
      <c r="CG475" s="187"/>
      <c r="CH475" s="187"/>
    </row>
    <row r="476" spans="1:86" s="157" customFormat="1" ht="16.25" customHeight="1">
      <c r="A476" s="38"/>
      <c r="B476" s="2"/>
      <c r="C476" s="595"/>
      <c r="D476" s="596"/>
      <c r="E476" s="596"/>
      <c r="F476" s="596"/>
      <c r="G476" s="596"/>
      <c r="H476" s="596"/>
      <c r="I476" s="596"/>
      <c r="J476" s="596"/>
      <c r="K476" s="567" t="s">
        <v>339</v>
      </c>
      <c r="L476" s="568"/>
      <c r="M476" s="73" t="s">
        <v>370</v>
      </c>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c r="AP476" s="154"/>
      <c r="AS476" s="186"/>
      <c r="AT476" s="186"/>
      <c r="AU476" s="274"/>
      <c r="AV476" s="274"/>
      <c r="AW476" s="108"/>
      <c r="AX476" s="108"/>
      <c r="AY476" s="108"/>
      <c r="AZ476" s="108"/>
      <c r="BA476" s="108"/>
      <c r="BB476" s="108"/>
      <c r="BC476" s="108"/>
      <c r="BD476" s="108"/>
      <c r="BE476" s="108"/>
      <c r="BF476" s="108"/>
      <c r="BG476" s="108"/>
      <c r="BH476" s="108"/>
      <c r="BI476" s="108"/>
      <c r="BJ476" s="108"/>
      <c r="BK476" s="108"/>
      <c r="BL476" s="108"/>
      <c r="BM476" s="108"/>
      <c r="BN476" s="108"/>
      <c r="BO476" s="108"/>
      <c r="BP476" s="108"/>
      <c r="BQ476" s="108"/>
      <c r="BR476" s="108"/>
      <c r="BS476" s="108"/>
      <c r="BT476" s="108"/>
      <c r="BU476" s="108"/>
      <c r="BV476" s="108"/>
      <c r="BW476" s="108"/>
      <c r="BX476" s="108"/>
      <c r="BY476" s="275"/>
      <c r="BZ476" s="275"/>
      <c r="CA476" s="275"/>
      <c r="CB476" s="275"/>
      <c r="CC476" s="275"/>
      <c r="CD476" s="275"/>
      <c r="CE476" s="275"/>
      <c r="CF476" s="256"/>
      <c r="CG476" s="187"/>
      <c r="CH476" s="187"/>
    </row>
    <row r="477" spans="1:86" s="157" customFormat="1" ht="16.25" customHeight="1">
      <c r="A477" s="38"/>
      <c r="B477" s="38"/>
      <c r="C477" s="595"/>
      <c r="D477" s="596"/>
      <c r="E477" s="596"/>
      <c r="F477" s="596"/>
      <c r="G477" s="596"/>
      <c r="H477" s="596"/>
      <c r="I477" s="596"/>
      <c r="J477" s="596"/>
      <c r="K477" s="567" t="s">
        <v>339</v>
      </c>
      <c r="L477" s="568"/>
      <c r="M477" s="73" t="s">
        <v>371</v>
      </c>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c r="AP477" s="154"/>
      <c r="AS477" s="186"/>
      <c r="AT477" s="186"/>
      <c r="AU477" s="274"/>
      <c r="AV477" s="274"/>
      <c r="AW477" s="108"/>
      <c r="AX477" s="108"/>
      <c r="AY477" s="108"/>
      <c r="AZ477" s="108"/>
      <c r="BA477" s="108"/>
      <c r="BB477" s="108"/>
      <c r="BC477" s="108"/>
      <c r="BD477" s="108"/>
      <c r="BE477" s="108"/>
      <c r="BF477" s="108"/>
      <c r="BG477" s="108"/>
      <c r="BH477" s="108"/>
      <c r="BI477" s="108"/>
      <c r="BJ477" s="108"/>
      <c r="BK477" s="108"/>
      <c r="BL477" s="108"/>
      <c r="BM477" s="108"/>
      <c r="BN477" s="108"/>
      <c r="BO477" s="108"/>
      <c r="BP477" s="108"/>
      <c r="BQ477" s="108"/>
      <c r="BR477" s="108"/>
      <c r="BS477" s="108"/>
      <c r="BT477" s="108"/>
      <c r="BU477" s="108"/>
      <c r="BV477" s="108"/>
      <c r="BW477" s="108"/>
      <c r="BX477" s="108"/>
      <c r="BY477" s="275"/>
      <c r="BZ477" s="275"/>
      <c r="CA477" s="275"/>
      <c r="CB477" s="275"/>
      <c r="CC477" s="275"/>
      <c r="CD477" s="275"/>
      <c r="CE477" s="275"/>
      <c r="CF477" s="256"/>
      <c r="CG477" s="187"/>
      <c r="CH477" s="187"/>
    </row>
    <row r="478" spans="1:86" s="157" customFormat="1" ht="16.25" customHeight="1" thickBot="1">
      <c r="A478" s="38"/>
      <c r="B478" s="38"/>
      <c r="C478" s="597"/>
      <c r="D478" s="598"/>
      <c r="E478" s="598"/>
      <c r="F478" s="598"/>
      <c r="G478" s="598"/>
      <c r="H478" s="598"/>
      <c r="I478" s="598"/>
      <c r="J478" s="598"/>
      <c r="K478" s="571" t="s">
        <v>339</v>
      </c>
      <c r="L478" s="572"/>
      <c r="M478" s="56" t="s">
        <v>372</v>
      </c>
      <c r="N478" s="56"/>
      <c r="O478" s="56"/>
      <c r="P478" s="56"/>
      <c r="Q478" s="56"/>
      <c r="R478" s="709"/>
      <c r="S478" s="709"/>
      <c r="T478" s="709"/>
      <c r="U478" s="709"/>
      <c r="V478" s="709"/>
      <c r="W478" s="709"/>
      <c r="X478" s="709"/>
      <c r="Y478" s="709"/>
      <c r="Z478" s="709"/>
      <c r="AA478" s="709"/>
      <c r="AB478" s="709"/>
      <c r="AC478" s="709"/>
      <c r="AD478" s="709"/>
      <c r="AE478" s="709"/>
      <c r="AF478" s="709"/>
      <c r="AG478" s="709"/>
      <c r="AH478" s="709"/>
      <c r="AI478" s="709"/>
      <c r="AJ478" s="709"/>
      <c r="AK478" s="709"/>
      <c r="AL478" s="709"/>
      <c r="AM478" s="709"/>
      <c r="AN478" s="709"/>
      <c r="AO478" s="709"/>
      <c r="AP478" s="155" t="s">
        <v>65</v>
      </c>
      <c r="AS478" s="186"/>
      <c r="AT478" s="186"/>
      <c r="AU478" s="274"/>
      <c r="AV478" s="274"/>
      <c r="AW478" s="108"/>
      <c r="AX478" s="108"/>
      <c r="AY478" s="108"/>
      <c r="AZ478" s="108"/>
      <c r="BA478" s="108"/>
      <c r="BB478" s="108"/>
      <c r="BC478" s="108"/>
      <c r="BD478" s="108"/>
      <c r="BE478" s="108"/>
      <c r="BF478" s="108"/>
      <c r="BG478" s="108"/>
      <c r="BH478" s="108"/>
      <c r="BI478" s="108"/>
      <c r="BJ478" s="108"/>
      <c r="BK478" s="108"/>
      <c r="BL478" s="108"/>
      <c r="BM478" s="108"/>
      <c r="BN478" s="108"/>
      <c r="BO478" s="108"/>
      <c r="BP478" s="108"/>
      <c r="BQ478" s="108"/>
      <c r="BR478" s="108"/>
      <c r="BS478" s="108"/>
      <c r="BT478" s="108"/>
      <c r="BU478" s="108"/>
      <c r="BV478" s="108"/>
      <c r="BW478" s="108"/>
      <c r="BX478" s="108"/>
      <c r="BY478" s="275"/>
      <c r="BZ478" s="275"/>
      <c r="CA478" s="275"/>
      <c r="CB478" s="275"/>
      <c r="CC478" s="275"/>
      <c r="CD478" s="275"/>
      <c r="CE478" s="275"/>
      <c r="CF478" s="256"/>
      <c r="CG478" s="187"/>
      <c r="CH478" s="187"/>
    </row>
    <row r="479" spans="1:86" s="157" customFormat="1" ht="7.5" customHeight="1">
      <c r="A479" s="38"/>
      <c r="B479" s="38"/>
      <c r="C479" s="84"/>
      <c r="D479" s="84"/>
      <c r="E479" s="84"/>
      <c r="F479" s="84"/>
      <c r="G479" s="84"/>
      <c r="H479" s="84"/>
      <c r="I479" s="84"/>
      <c r="J479" s="84"/>
      <c r="K479" s="84"/>
      <c r="L479" s="84"/>
      <c r="M479" s="84"/>
      <c r="N479" s="84"/>
      <c r="O479" s="84"/>
      <c r="P479" s="84"/>
      <c r="Q479" s="84"/>
      <c r="R479" s="84"/>
      <c r="S479" s="84"/>
      <c r="T479" s="84"/>
      <c r="U479" s="84"/>
      <c r="V479" s="84"/>
      <c r="W479" s="84"/>
      <c r="X479" s="84"/>
      <c r="Y479" s="84"/>
      <c r="Z479" s="84"/>
      <c r="AA479" s="84"/>
      <c r="AB479" s="84"/>
      <c r="AC479" s="84"/>
      <c r="AD479" s="84"/>
      <c r="AE479" s="84"/>
      <c r="AF479" s="84"/>
      <c r="AG479" s="84"/>
      <c r="AH479" s="84"/>
      <c r="AI479" s="84"/>
      <c r="AJ479" s="84"/>
      <c r="AK479" s="84"/>
      <c r="AL479" s="84"/>
      <c r="AM479" s="84"/>
      <c r="AN479" s="84"/>
      <c r="AO479" s="84"/>
      <c r="AP479" s="84"/>
      <c r="AS479" s="186"/>
      <c r="AT479" s="186"/>
      <c r="AU479" s="274"/>
      <c r="AV479" s="274"/>
      <c r="AW479" s="276"/>
      <c r="AX479" s="276"/>
      <c r="AY479" s="276"/>
      <c r="AZ479" s="276"/>
      <c r="BA479" s="276"/>
      <c r="BB479" s="276"/>
      <c r="BC479" s="276"/>
      <c r="BD479" s="276"/>
      <c r="BE479" s="276"/>
      <c r="BF479" s="276"/>
      <c r="BG479" s="276"/>
      <c r="BH479" s="276"/>
      <c r="BI479" s="275"/>
      <c r="BJ479" s="275"/>
      <c r="BK479" s="275"/>
      <c r="BL479" s="275"/>
      <c r="BM479" s="275"/>
      <c r="BN479" s="275"/>
      <c r="BO479" s="275"/>
      <c r="BP479" s="275"/>
      <c r="BQ479" s="275"/>
      <c r="BR479" s="275"/>
      <c r="BS479" s="275"/>
      <c r="BT479" s="275"/>
      <c r="BU479" s="275"/>
      <c r="BV479" s="275"/>
      <c r="BW479" s="275"/>
      <c r="BX479" s="275"/>
      <c r="BY479" s="275"/>
      <c r="BZ479" s="275"/>
      <c r="CA479" s="275"/>
      <c r="CB479" s="275"/>
      <c r="CC479" s="275"/>
      <c r="CD479" s="275"/>
      <c r="CE479" s="275"/>
      <c r="CF479" s="256"/>
      <c r="CG479" s="187"/>
      <c r="CH479" s="187"/>
    </row>
    <row r="480" spans="1:86" s="157" customFormat="1" ht="4.5" customHeight="1">
      <c r="A480" s="38"/>
      <c r="B480" s="38"/>
      <c r="C480" s="84"/>
      <c r="D480" s="84"/>
      <c r="E480" s="84"/>
      <c r="F480" s="84"/>
      <c r="G480" s="84"/>
      <c r="H480" s="84"/>
      <c r="I480" s="84"/>
      <c r="J480" s="84"/>
      <c r="K480" s="84"/>
      <c r="L480" s="84"/>
      <c r="M480" s="84"/>
      <c r="N480" s="84"/>
      <c r="O480" s="84"/>
      <c r="P480" s="84"/>
      <c r="Q480" s="84"/>
      <c r="R480" s="84"/>
      <c r="S480" s="84"/>
      <c r="T480" s="84"/>
      <c r="U480" s="84"/>
      <c r="V480" s="84"/>
      <c r="W480" s="84"/>
      <c r="X480" s="84"/>
      <c r="Y480" s="84"/>
      <c r="Z480" s="84"/>
      <c r="AA480" s="84"/>
      <c r="AB480" s="84"/>
      <c r="AC480" s="84"/>
      <c r="AD480" s="84"/>
      <c r="AE480" s="84"/>
      <c r="AF480" s="84"/>
      <c r="AG480" s="84"/>
      <c r="AH480" s="84"/>
      <c r="AI480" s="84"/>
      <c r="AJ480" s="84"/>
      <c r="AK480" s="84"/>
      <c r="AL480" s="84"/>
      <c r="AM480" s="84"/>
      <c r="AN480" s="84"/>
      <c r="AO480" s="84"/>
      <c r="AP480" s="84"/>
      <c r="AS480" s="186"/>
      <c r="AT480" s="186"/>
      <c r="AU480" s="274"/>
      <c r="AV480" s="274"/>
      <c r="AW480" s="276"/>
      <c r="AX480" s="276"/>
      <c r="AY480" s="276"/>
      <c r="AZ480" s="276"/>
      <c r="BA480" s="276"/>
      <c r="BB480" s="276"/>
      <c r="BC480" s="276"/>
      <c r="BD480" s="276"/>
      <c r="BE480" s="276"/>
      <c r="BF480" s="276"/>
      <c r="BG480" s="276"/>
      <c r="BH480" s="276"/>
      <c r="BI480" s="275"/>
      <c r="BJ480" s="275"/>
      <c r="BK480" s="275"/>
      <c r="BL480" s="275"/>
      <c r="BM480" s="275"/>
      <c r="BN480" s="275"/>
      <c r="BO480" s="275"/>
      <c r="BP480" s="275"/>
      <c r="BQ480" s="275"/>
      <c r="BR480" s="275"/>
      <c r="BS480" s="275"/>
      <c r="BT480" s="275"/>
      <c r="BU480" s="275"/>
      <c r="BV480" s="275"/>
      <c r="BW480" s="275"/>
      <c r="BX480" s="275"/>
      <c r="BY480" s="275"/>
      <c r="BZ480" s="275"/>
      <c r="CA480" s="275"/>
      <c r="CB480" s="275"/>
      <c r="CC480" s="275"/>
      <c r="CD480" s="275"/>
      <c r="CE480" s="275"/>
      <c r="CF480" s="256"/>
      <c r="CG480" s="187"/>
      <c r="CH480" s="187"/>
    </row>
    <row r="481" spans="1:86" s="157" customFormat="1" ht="12.75" customHeight="1">
      <c r="A481" s="38"/>
      <c r="B481" s="2" t="s">
        <v>222</v>
      </c>
      <c r="C481" s="84"/>
      <c r="D481" s="84"/>
      <c r="E481" s="84"/>
      <c r="F481" s="84"/>
      <c r="G481" s="84"/>
      <c r="H481" s="84"/>
      <c r="I481" s="84"/>
      <c r="J481" s="84"/>
      <c r="K481" s="84"/>
      <c r="L481" s="84"/>
      <c r="M481" s="84"/>
      <c r="N481" s="84"/>
      <c r="O481" s="84"/>
      <c r="P481" s="84"/>
      <c r="Q481" s="84"/>
      <c r="R481" s="84"/>
      <c r="S481" s="84"/>
      <c r="T481" s="84"/>
      <c r="U481" s="84"/>
      <c r="V481" s="84"/>
      <c r="W481" s="84"/>
      <c r="X481" s="84"/>
      <c r="Y481" s="84"/>
      <c r="Z481" s="84"/>
      <c r="AA481" s="84"/>
      <c r="AB481" s="84"/>
      <c r="AC481" s="84"/>
      <c r="AD481" s="84"/>
      <c r="AE481" s="84"/>
      <c r="AF481" s="84"/>
      <c r="AG481" s="84"/>
      <c r="AH481" s="84"/>
      <c r="AI481" s="84"/>
      <c r="AJ481" s="84"/>
      <c r="AK481" s="84"/>
      <c r="AL481" s="84"/>
      <c r="AM481" s="84"/>
      <c r="AN481" s="84"/>
      <c r="AO481" s="84"/>
      <c r="AP481" s="84"/>
      <c r="AS481" s="186"/>
      <c r="AT481" s="186"/>
      <c r="AU481" s="274"/>
      <c r="AV481" s="274"/>
      <c r="AW481" s="276"/>
      <c r="AX481" s="276"/>
      <c r="AY481" s="276"/>
      <c r="AZ481" s="276"/>
      <c r="BA481" s="276"/>
      <c r="BB481" s="276"/>
      <c r="BC481" s="276"/>
      <c r="BD481" s="276"/>
      <c r="BE481" s="276"/>
      <c r="BF481" s="276"/>
      <c r="BG481" s="276"/>
      <c r="BH481" s="276"/>
      <c r="BI481" s="275"/>
      <c r="BJ481" s="275"/>
      <c r="BK481" s="275"/>
      <c r="BL481" s="275"/>
      <c r="BM481" s="275"/>
      <c r="BN481" s="275"/>
      <c r="BO481" s="275"/>
      <c r="BP481" s="275"/>
      <c r="BQ481" s="275"/>
      <c r="BR481" s="275"/>
      <c r="BS481" s="275"/>
      <c r="BT481" s="275"/>
      <c r="BU481" s="275"/>
      <c r="BV481" s="275"/>
      <c r="BW481" s="275"/>
      <c r="BX481" s="275"/>
      <c r="BY481" s="275"/>
      <c r="BZ481" s="275"/>
      <c r="CA481" s="275"/>
      <c r="CB481" s="275"/>
      <c r="CC481" s="275"/>
      <c r="CD481" s="275"/>
      <c r="CE481" s="275"/>
      <c r="CF481" s="256"/>
      <c r="CG481" s="187"/>
      <c r="CH481" s="187"/>
    </row>
    <row r="482" spans="1:86" s="157" customFormat="1" ht="5.25" customHeight="1" thickBot="1">
      <c r="A482" s="38"/>
      <c r="B482" s="38"/>
      <c r="C482" s="84"/>
      <c r="D482" s="84"/>
      <c r="E482" s="84"/>
      <c r="F482" s="84"/>
      <c r="G482" s="84"/>
      <c r="H482" s="84"/>
      <c r="I482" s="84"/>
      <c r="J482" s="84"/>
      <c r="K482" s="84"/>
      <c r="L482" s="84"/>
      <c r="M482" s="84"/>
      <c r="N482" s="84"/>
      <c r="O482" s="84"/>
      <c r="P482" s="84"/>
      <c r="Q482" s="84"/>
      <c r="R482" s="84"/>
      <c r="S482" s="84"/>
      <c r="T482" s="84"/>
      <c r="U482" s="84"/>
      <c r="V482" s="84"/>
      <c r="W482" s="84"/>
      <c r="X482" s="84"/>
      <c r="Y482" s="84"/>
      <c r="Z482" s="84"/>
      <c r="AA482" s="84"/>
      <c r="AB482" s="84"/>
      <c r="AC482" s="84"/>
      <c r="AD482" s="84"/>
      <c r="AE482" s="84"/>
      <c r="AF482" s="84"/>
      <c r="AG482" s="84"/>
      <c r="AH482" s="84"/>
      <c r="AI482" s="84"/>
      <c r="AJ482" s="84"/>
      <c r="AK482" s="84"/>
      <c r="AL482" s="84"/>
      <c r="AM482" s="84"/>
      <c r="AN482" s="84"/>
      <c r="AO482" s="84"/>
      <c r="AP482" s="84"/>
      <c r="AS482" s="186"/>
      <c r="AT482" s="186"/>
      <c r="AU482" s="274"/>
      <c r="AV482" s="274"/>
      <c r="AW482" s="276"/>
      <c r="AX482" s="276"/>
      <c r="AY482" s="276"/>
      <c r="AZ482" s="276"/>
      <c r="BA482" s="276"/>
      <c r="BB482" s="276"/>
      <c r="BC482" s="276"/>
      <c r="BD482" s="276"/>
      <c r="BE482" s="276"/>
      <c r="BF482" s="276"/>
      <c r="BG482" s="276"/>
      <c r="BH482" s="276"/>
      <c r="BI482" s="275"/>
      <c r="BJ482" s="275"/>
      <c r="BK482" s="275"/>
      <c r="BL482" s="275"/>
      <c r="BM482" s="275"/>
      <c r="BN482" s="275"/>
      <c r="BO482" s="275"/>
      <c r="BP482" s="275"/>
      <c r="BQ482" s="275"/>
      <c r="BR482" s="275"/>
      <c r="BS482" s="275"/>
      <c r="BT482" s="275"/>
      <c r="BU482" s="275"/>
      <c r="BV482" s="275"/>
      <c r="BW482" s="275"/>
      <c r="BX482" s="275"/>
      <c r="BY482" s="275"/>
      <c r="BZ482" s="275"/>
      <c r="CA482" s="275"/>
      <c r="CB482" s="275"/>
      <c r="CC482" s="275"/>
      <c r="CD482" s="275"/>
      <c r="CE482" s="275"/>
      <c r="CF482" s="256"/>
      <c r="CG482" s="187"/>
      <c r="CH482" s="187"/>
    </row>
    <row r="483" spans="1:86" s="157" customFormat="1" ht="21" customHeight="1">
      <c r="A483" s="38"/>
      <c r="B483" s="38"/>
      <c r="C483" s="599" t="s">
        <v>230</v>
      </c>
      <c r="D483" s="600"/>
      <c r="E483" s="600"/>
      <c r="F483" s="600"/>
      <c r="G483" s="600"/>
      <c r="H483" s="600"/>
      <c r="I483" s="600"/>
      <c r="J483" s="600"/>
      <c r="K483" s="600"/>
      <c r="L483" s="600"/>
      <c r="M483" s="600"/>
      <c r="N483" s="600"/>
      <c r="O483" s="600"/>
      <c r="P483" s="600"/>
      <c r="Q483" s="600"/>
      <c r="R483" s="57" t="s">
        <v>240</v>
      </c>
      <c r="S483" s="58"/>
      <c r="T483" s="58"/>
      <c r="U483" s="58"/>
      <c r="V483" s="58"/>
      <c r="W483" s="58"/>
      <c r="X483" s="58"/>
      <c r="Y483" s="58"/>
      <c r="Z483" s="58"/>
      <c r="AA483" s="58"/>
      <c r="AB483" s="58"/>
      <c r="AC483" s="58"/>
      <c r="AD483" s="58"/>
      <c r="AE483" s="58"/>
      <c r="AF483" s="58"/>
      <c r="AG483" s="58"/>
      <c r="AH483" s="58"/>
      <c r="AI483" s="58"/>
      <c r="AJ483" s="58"/>
      <c r="AK483" s="620" t="s">
        <v>280</v>
      </c>
      <c r="AL483" s="621"/>
      <c r="AM483" s="622"/>
      <c r="AN483" s="635"/>
      <c r="AO483" s="635"/>
      <c r="AP483" s="636"/>
      <c r="AS483" s="186"/>
      <c r="AT483" s="186"/>
      <c r="AU483" s="274"/>
      <c r="AV483" s="274"/>
      <c r="AW483" s="276"/>
      <c r="AX483" s="276"/>
      <c r="AY483" s="276"/>
      <c r="AZ483" s="276"/>
      <c r="BA483" s="276"/>
      <c r="BB483" s="276"/>
      <c r="BC483" s="276"/>
      <c r="BD483" s="276"/>
      <c r="BE483" s="276"/>
      <c r="BF483" s="276"/>
      <c r="BG483" s="276"/>
      <c r="BH483" s="276"/>
      <c r="BI483" s="275"/>
      <c r="BJ483" s="275"/>
      <c r="BK483" s="275"/>
      <c r="BL483" s="275"/>
      <c r="BM483" s="275"/>
      <c r="BN483" s="275"/>
      <c r="BO483" s="275"/>
      <c r="BP483" s="275"/>
      <c r="BQ483" s="275"/>
      <c r="BR483" s="275"/>
      <c r="BS483" s="275"/>
      <c r="BT483" s="275"/>
      <c r="BU483" s="275"/>
      <c r="BV483" s="275"/>
      <c r="BW483" s="275"/>
      <c r="BX483" s="275"/>
      <c r="BY483" s="275"/>
      <c r="BZ483" s="275"/>
      <c r="CA483" s="275"/>
      <c r="CB483" s="275"/>
      <c r="CC483" s="275"/>
      <c r="CD483" s="275"/>
      <c r="CE483" s="275"/>
      <c r="CF483" s="256"/>
      <c r="CG483" s="187"/>
      <c r="CH483" s="187"/>
    </row>
    <row r="484" spans="1:86" s="157" customFormat="1" ht="21" customHeight="1" thickBot="1">
      <c r="A484" s="38"/>
      <c r="B484" s="38"/>
      <c r="C484" s="601"/>
      <c r="D484" s="602"/>
      <c r="E484" s="602"/>
      <c r="F484" s="602"/>
      <c r="G484" s="602"/>
      <c r="H484" s="602"/>
      <c r="I484" s="602"/>
      <c r="J484" s="602"/>
      <c r="K484" s="602"/>
      <c r="L484" s="602"/>
      <c r="M484" s="602"/>
      <c r="N484" s="602"/>
      <c r="O484" s="602"/>
      <c r="P484" s="602"/>
      <c r="Q484" s="602"/>
      <c r="R484" s="240"/>
      <c r="S484" s="241"/>
      <c r="T484" s="241"/>
      <c r="U484" s="241"/>
      <c r="V484" s="241"/>
      <c r="W484" s="241"/>
      <c r="X484" s="241"/>
      <c r="Y484" s="241"/>
      <c r="Z484" s="241"/>
      <c r="AA484" s="241"/>
      <c r="AB484" s="241"/>
      <c r="AC484" s="241"/>
      <c r="AD484" s="241"/>
      <c r="AE484" s="303"/>
      <c r="AF484" s="303"/>
      <c r="AG484" s="303"/>
      <c r="AH484" s="303"/>
      <c r="AI484" s="303"/>
      <c r="AJ484" s="303"/>
      <c r="AK484" s="623"/>
      <c r="AL484" s="624"/>
      <c r="AM484" s="625"/>
      <c r="AN484" s="638"/>
      <c r="AO484" s="638"/>
      <c r="AP484" s="639"/>
      <c r="AS484" s="186"/>
      <c r="AT484" s="186"/>
      <c r="AU484" s="274"/>
      <c r="AV484" s="274"/>
      <c r="AW484" s="276"/>
      <c r="AX484" s="276"/>
      <c r="AY484" s="276"/>
      <c r="AZ484" s="276"/>
      <c r="BA484" s="276"/>
      <c r="BB484" s="276"/>
      <c r="BC484" s="276"/>
      <c r="BD484" s="276"/>
      <c r="BE484" s="276"/>
      <c r="BF484" s="276"/>
      <c r="BG484" s="276"/>
      <c r="BH484" s="276"/>
      <c r="BI484" s="275"/>
      <c r="BJ484" s="275"/>
      <c r="BK484" s="275"/>
      <c r="BL484" s="275"/>
      <c r="BM484" s="275"/>
      <c r="BN484" s="275"/>
      <c r="BO484" s="275"/>
      <c r="BP484" s="275"/>
      <c r="BQ484" s="275"/>
      <c r="BR484" s="275"/>
      <c r="BS484" s="275"/>
      <c r="BT484" s="275"/>
      <c r="BU484" s="275"/>
      <c r="BV484" s="275"/>
      <c r="BW484" s="275"/>
      <c r="BX484" s="275"/>
      <c r="BY484" s="275"/>
      <c r="BZ484" s="275"/>
      <c r="CA484" s="275"/>
      <c r="CB484" s="275"/>
      <c r="CC484" s="275"/>
      <c r="CD484" s="275"/>
      <c r="CE484" s="275"/>
      <c r="CF484" s="256"/>
      <c r="CG484" s="187"/>
      <c r="CH484" s="187"/>
    </row>
    <row r="485" spans="1:86" s="157" customFormat="1" ht="6.95" customHeight="1">
      <c r="A485" s="38"/>
      <c r="B485" s="38"/>
      <c r="C485" s="19"/>
      <c r="D485" s="19"/>
      <c r="E485" s="19"/>
      <c r="F485" s="19"/>
      <c r="G485" s="19"/>
      <c r="H485" s="19"/>
      <c r="I485" s="19"/>
      <c r="J485" s="19"/>
      <c r="K485" s="19"/>
      <c r="L485" s="19"/>
      <c r="M485" s="19"/>
      <c r="N485" s="19"/>
      <c r="O485" s="19"/>
      <c r="P485" s="19"/>
      <c r="Q485" s="19"/>
      <c r="R485" s="19"/>
      <c r="S485" s="19"/>
      <c r="T485" s="19"/>
      <c r="U485" s="201"/>
      <c r="V485" s="201"/>
      <c r="W485" s="201"/>
      <c r="X485" s="201"/>
      <c r="Y485" s="201"/>
      <c r="Z485" s="201"/>
      <c r="AA485" s="201"/>
      <c r="AB485" s="201"/>
      <c r="AC485" s="201"/>
      <c r="AD485" s="201"/>
      <c r="AE485" s="201"/>
      <c r="AF485" s="201"/>
      <c r="AG485" s="201"/>
      <c r="AH485" s="201"/>
      <c r="AI485" s="201"/>
      <c r="AJ485" s="201"/>
      <c r="AK485" s="201"/>
      <c r="AL485" s="201"/>
      <c r="AM485" s="201"/>
      <c r="AN485" s="201"/>
      <c r="AO485" s="201"/>
      <c r="AP485" s="201"/>
      <c r="AS485" s="186"/>
      <c r="AT485" s="186"/>
      <c r="AU485" s="274"/>
      <c r="AV485" s="274"/>
      <c r="AW485" s="276"/>
      <c r="AX485" s="276"/>
      <c r="AY485" s="276"/>
      <c r="AZ485" s="276"/>
      <c r="BA485" s="276"/>
      <c r="BB485" s="276"/>
      <c r="BC485" s="276"/>
      <c r="BD485" s="276"/>
      <c r="BE485" s="276"/>
      <c r="BF485" s="276"/>
      <c r="BG485" s="276"/>
      <c r="BH485" s="276"/>
      <c r="BI485" s="275"/>
      <c r="BJ485" s="275"/>
      <c r="BK485" s="275"/>
      <c r="BL485" s="275"/>
      <c r="BM485" s="275"/>
      <c r="BN485" s="275"/>
      <c r="BO485" s="275"/>
      <c r="BP485" s="275"/>
      <c r="BQ485" s="275"/>
      <c r="BR485" s="275"/>
      <c r="BS485" s="275"/>
      <c r="BT485" s="275"/>
      <c r="BU485" s="275"/>
      <c r="BV485" s="275"/>
      <c r="BW485" s="275"/>
      <c r="BX485" s="275"/>
      <c r="BY485" s="275"/>
      <c r="BZ485" s="275"/>
      <c r="CA485" s="275"/>
      <c r="CB485" s="275"/>
      <c r="CC485" s="275"/>
      <c r="CD485" s="275"/>
      <c r="CE485" s="275"/>
      <c r="CF485" s="256"/>
      <c r="CG485" s="187"/>
      <c r="CH485" s="187"/>
    </row>
    <row r="486" spans="1:86" s="157" customFormat="1" ht="14.25" customHeight="1" thickBot="1">
      <c r="A486" s="38"/>
      <c r="B486" s="38"/>
      <c r="C486" s="266" t="s">
        <v>241</v>
      </c>
      <c r="D486" s="19"/>
      <c r="E486" s="19"/>
      <c r="F486" s="19"/>
      <c r="G486" s="19"/>
      <c r="H486" s="19"/>
      <c r="I486" s="19"/>
      <c r="J486" s="19"/>
      <c r="K486" s="19"/>
      <c r="L486" s="19"/>
      <c r="M486" s="19"/>
      <c r="N486" s="19"/>
      <c r="O486" s="19"/>
      <c r="P486" s="19"/>
      <c r="Q486" s="19"/>
      <c r="R486" s="19"/>
      <c r="S486" s="19"/>
      <c r="T486" s="19"/>
      <c r="U486" s="201"/>
      <c r="V486" s="201"/>
      <c r="W486" s="201"/>
      <c r="X486" s="201"/>
      <c r="Y486" s="201"/>
      <c r="Z486" s="201"/>
      <c r="AA486" s="201"/>
      <c r="AB486" s="201"/>
      <c r="AC486" s="201"/>
      <c r="AD486" s="201"/>
      <c r="AE486" s="201"/>
      <c r="AF486" s="201"/>
      <c r="AG486" s="201"/>
      <c r="AH486" s="201"/>
      <c r="AI486" s="201"/>
      <c r="AJ486" s="201"/>
      <c r="AK486" s="201"/>
      <c r="AL486" s="201"/>
      <c r="AM486" s="201"/>
      <c r="AN486" s="201"/>
      <c r="AO486" s="201"/>
      <c r="AP486" s="201"/>
      <c r="AS486" s="186"/>
      <c r="AT486" s="186"/>
      <c r="AU486" s="274"/>
      <c r="AV486" s="274"/>
      <c r="AW486" s="276"/>
      <c r="AX486" s="276"/>
      <c r="AY486" s="276"/>
      <c r="AZ486" s="276"/>
      <c r="BA486" s="276"/>
      <c r="BB486" s="276"/>
      <c r="BC486" s="276"/>
      <c r="BD486" s="276"/>
      <c r="BE486" s="276"/>
      <c r="BF486" s="276"/>
      <c r="BG486" s="276"/>
      <c r="BH486" s="276"/>
      <c r="BI486" s="275"/>
      <c r="BJ486" s="275"/>
      <c r="BK486" s="275"/>
      <c r="BL486" s="275"/>
      <c r="BM486" s="275"/>
      <c r="BN486" s="275"/>
      <c r="BO486" s="275"/>
      <c r="BP486" s="275"/>
      <c r="BQ486" s="275"/>
      <c r="BR486" s="275"/>
      <c r="BS486" s="275"/>
      <c r="BT486" s="275"/>
      <c r="BU486" s="275"/>
      <c r="BV486" s="275"/>
      <c r="BW486" s="275"/>
      <c r="BX486" s="275"/>
      <c r="BY486" s="275"/>
      <c r="BZ486" s="275"/>
      <c r="CA486" s="275"/>
      <c r="CB486" s="275"/>
      <c r="CC486" s="275"/>
      <c r="CD486" s="275"/>
      <c r="CE486" s="275"/>
      <c r="CF486" s="256"/>
      <c r="CG486" s="187"/>
      <c r="CH486" s="187"/>
    </row>
    <row r="487" spans="1:86" s="157" customFormat="1" ht="14.75" customHeight="1">
      <c r="A487" s="38"/>
      <c r="B487" s="38"/>
      <c r="C487" s="593" t="s">
        <v>256</v>
      </c>
      <c r="D487" s="594"/>
      <c r="E487" s="594"/>
      <c r="F487" s="594"/>
      <c r="G487" s="594"/>
      <c r="H487" s="594"/>
      <c r="I487" s="594"/>
      <c r="J487" s="594"/>
      <c r="K487" s="703" t="s">
        <v>339</v>
      </c>
      <c r="L487" s="704"/>
      <c r="M487" s="58" t="s">
        <v>383</v>
      </c>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8"/>
      <c r="AL487" s="58"/>
      <c r="AM487" s="58"/>
      <c r="AN487" s="58"/>
      <c r="AO487" s="58"/>
      <c r="AP487" s="81"/>
      <c r="AS487" s="186"/>
      <c r="AT487" s="186"/>
      <c r="AU487" s="108"/>
      <c r="AV487" s="108"/>
      <c r="AW487" s="108"/>
      <c r="AX487" s="108"/>
      <c r="AY487" s="108"/>
      <c r="AZ487" s="108"/>
      <c r="BA487" s="108"/>
      <c r="BB487" s="108"/>
      <c r="BC487" s="108"/>
      <c r="BD487" s="108"/>
      <c r="BE487" s="108"/>
      <c r="BF487" s="108"/>
      <c r="BG487" s="108"/>
      <c r="BH487" s="108"/>
      <c r="BI487" s="108"/>
      <c r="BJ487" s="108"/>
      <c r="BK487" s="108"/>
      <c r="BL487" s="108"/>
      <c r="BM487" s="108"/>
      <c r="BN487" s="108"/>
      <c r="BO487" s="108"/>
      <c r="BP487" s="108"/>
      <c r="BQ487" s="108"/>
      <c r="BR487" s="108"/>
      <c r="BS487" s="108"/>
      <c r="BT487" s="108"/>
      <c r="BU487" s="108"/>
      <c r="BV487" s="108"/>
      <c r="BW487" s="275"/>
      <c r="BX487" s="275"/>
      <c r="BY487" s="275"/>
      <c r="BZ487" s="275"/>
      <c r="CA487" s="275"/>
      <c r="CB487" s="275"/>
      <c r="CC487" s="275"/>
      <c r="CD487" s="275"/>
      <c r="CE487" s="275"/>
      <c r="CF487" s="256"/>
      <c r="CG487" s="187"/>
      <c r="CH487" s="187"/>
    </row>
    <row r="488" spans="1:86" s="157" customFormat="1" ht="14.75" customHeight="1">
      <c r="A488" s="38"/>
      <c r="B488" s="38"/>
      <c r="C488" s="595"/>
      <c r="D488" s="596"/>
      <c r="E488" s="596"/>
      <c r="F488" s="596"/>
      <c r="G488" s="596"/>
      <c r="H488" s="596"/>
      <c r="I488" s="596"/>
      <c r="J488" s="596"/>
      <c r="K488" s="705" t="s">
        <v>339</v>
      </c>
      <c r="L488" s="706"/>
      <c r="M488" s="73" t="s">
        <v>384</v>
      </c>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c r="AP488" s="154"/>
      <c r="AS488" s="186"/>
      <c r="AT488" s="186"/>
      <c r="AU488" s="108"/>
      <c r="AV488" s="108"/>
      <c r="AW488" s="108"/>
      <c r="AX488" s="108"/>
      <c r="AY488" s="108"/>
      <c r="AZ488" s="108"/>
      <c r="BA488" s="108"/>
      <c r="BB488" s="108"/>
      <c r="BC488" s="108"/>
      <c r="BD488" s="108"/>
      <c r="BE488" s="108"/>
      <c r="BF488" s="108"/>
      <c r="BG488" s="108"/>
      <c r="BH488" s="108"/>
      <c r="BI488" s="108"/>
      <c r="BJ488" s="108"/>
      <c r="BK488" s="108"/>
      <c r="BL488" s="108"/>
      <c r="BM488" s="108"/>
      <c r="BN488" s="108"/>
      <c r="BO488" s="108"/>
      <c r="BP488" s="108"/>
      <c r="BQ488" s="108"/>
      <c r="BR488" s="108"/>
      <c r="BS488" s="108"/>
      <c r="BT488" s="108"/>
      <c r="BU488" s="108"/>
      <c r="BV488" s="108"/>
      <c r="BW488" s="275"/>
      <c r="BX488" s="275"/>
      <c r="BY488" s="275"/>
      <c r="BZ488" s="275"/>
      <c r="CA488" s="275"/>
      <c r="CB488" s="275"/>
      <c r="CC488" s="275"/>
      <c r="CD488" s="275"/>
      <c r="CE488" s="275"/>
      <c r="CF488" s="256"/>
      <c r="CG488" s="187"/>
      <c r="CH488" s="187"/>
    </row>
    <row r="489" spans="1:86" s="157" customFormat="1" ht="14.75" customHeight="1">
      <c r="A489" s="38"/>
      <c r="B489" s="38"/>
      <c r="C489" s="595"/>
      <c r="D489" s="596"/>
      <c r="E489" s="596"/>
      <c r="F489" s="596"/>
      <c r="G489" s="596"/>
      <c r="H489" s="596"/>
      <c r="I489" s="596"/>
      <c r="J489" s="596"/>
      <c r="K489" s="705" t="s">
        <v>339</v>
      </c>
      <c r="L489" s="706"/>
      <c r="M489" s="73" t="s">
        <v>385</v>
      </c>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c r="AP489" s="154"/>
      <c r="AS489" s="186"/>
      <c r="AT489" s="186"/>
      <c r="AU489" s="108"/>
      <c r="AV489" s="108"/>
      <c r="AW489" s="108"/>
      <c r="AX489" s="108"/>
      <c r="AY489" s="108"/>
      <c r="AZ489" s="108"/>
      <c r="BA489" s="108"/>
      <c r="BB489" s="108"/>
      <c r="BC489" s="108"/>
      <c r="BD489" s="108"/>
      <c r="BE489" s="108"/>
      <c r="BF489" s="108"/>
      <c r="BG489" s="108"/>
      <c r="BH489" s="108"/>
      <c r="BI489" s="108"/>
      <c r="BJ489" s="108"/>
      <c r="BK489" s="108"/>
      <c r="BL489" s="108"/>
      <c r="BM489" s="108"/>
      <c r="BN489" s="108"/>
      <c r="BO489" s="108"/>
      <c r="BP489" s="108"/>
      <c r="BQ489" s="108"/>
      <c r="BR489" s="108"/>
      <c r="BS489" s="108"/>
      <c r="BT489" s="108"/>
      <c r="BU489" s="108"/>
      <c r="BV489" s="108"/>
      <c r="BW489" s="275"/>
      <c r="BX489" s="275"/>
      <c r="BY489" s="275"/>
      <c r="BZ489" s="275"/>
      <c r="CA489" s="275"/>
      <c r="CB489" s="275"/>
      <c r="CC489" s="275"/>
      <c r="CD489" s="275"/>
      <c r="CE489" s="275"/>
      <c r="CF489" s="256"/>
      <c r="CG489" s="187"/>
      <c r="CH489" s="187"/>
    </row>
    <row r="490" spans="1:86" s="157" customFormat="1" ht="14.75" customHeight="1">
      <c r="A490" s="38"/>
      <c r="B490" s="38"/>
      <c r="C490" s="595"/>
      <c r="D490" s="596"/>
      <c r="E490" s="596"/>
      <c r="F490" s="596"/>
      <c r="G490" s="596"/>
      <c r="H490" s="596"/>
      <c r="I490" s="596"/>
      <c r="J490" s="596"/>
      <c r="K490" s="705" t="s">
        <v>339</v>
      </c>
      <c r="L490" s="706"/>
      <c r="M490" s="73" t="s">
        <v>386</v>
      </c>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c r="AP490" s="154"/>
      <c r="AS490" s="186"/>
      <c r="AT490" s="186"/>
      <c r="AU490" s="108"/>
      <c r="AV490" s="108"/>
      <c r="AW490" s="108"/>
      <c r="AX490" s="108"/>
      <c r="AY490" s="108"/>
      <c r="AZ490" s="108"/>
      <c r="BA490" s="108"/>
      <c r="BB490" s="108"/>
      <c r="BC490" s="108"/>
      <c r="BD490" s="108"/>
      <c r="BE490" s="108"/>
      <c r="BF490" s="108"/>
      <c r="BG490" s="108"/>
      <c r="BH490" s="108"/>
      <c r="BI490" s="108"/>
      <c r="BJ490" s="108"/>
      <c r="BK490" s="108"/>
      <c r="BL490" s="108"/>
      <c r="BM490" s="108"/>
      <c r="BN490" s="108"/>
      <c r="BO490" s="108"/>
      <c r="BP490" s="108"/>
      <c r="BQ490" s="108"/>
      <c r="BR490" s="108"/>
      <c r="BS490" s="108"/>
      <c r="BT490" s="108"/>
      <c r="BU490" s="108"/>
      <c r="BV490" s="108"/>
      <c r="BW490" s="275"/>
      <c r="BX490" s="275"/>
      <c r="BY490" s="275"/>
      <c r="BZ490" s="275"/>
      <c r="CA490" s="275"/>
      <c r="CB490" s="275"/>
      <c r="CC490" s="275"/>
      <c r="CD490" s="275"/>
      <c r="CE490" s="275"/>
      <c r="CF490" s="256"/>
      <c r="CG490" s="187"/>
      <c r="CH490" s="187"/>
    </row>
    <row r="491" spans="1:86" s="157" customFormat="1" ht="14.75" customHeight="1">
      <c r="A491" s="38"/>
      <c r="B491" s="38"/>
      <c r="C491" s="595"/>
      <c r="D491" s="596"/>
      <c r="E491" s="596"/>
      <c r="F491" s="596"/>
      <c r="G491" s="596"/>
      <c r="H491" s="596"/>
      <c r="I491" s="596"/>
      <c r="J491" s="596"/>
      <c r="K491" s="705" t="s">
        <v>339</v>
      </c>
      <c r="L491" s="706"/>
      <c r="M491" s="73" t="s">
        <v>387</v>
      </c>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c r="AP491" s="154"/>
      <c r="AS491" s="186"/>
      <c r="AT491" s="186"/>
      <c r="AU491" s="108"/>
      <c r="AV491" s="108"/>
      <c r="AW491" s="108"/>
      <c r="AX491" s="108"/>
      <c r="AY491" s="108"/>
      <c r="AZ491" s="108"/>
      <c r="BA491" s="108"/>
      <c r="BB491" s="108"/>
      <c r="BC491" s="108"/>
      <c r="BD491" s="108"/>
      <c r="BE491" s="108"/>
      <c r="BF491" s="108"/>
      <c r="BG491" s="108"/>
      <c r="BH491" s="108"/>
      <c r="BI491" s="108"/>
      <c r="BJ491" s="108"/>
      <c r="BK491" s="108"/>
      <c r="BL491" s="108"/>
      <c r="BM491" s="108"/>
      <c r="BN491" s="108"/>
      <c r="BO491" s="108"/>
      <c r="BP491" s="108"/>
      <c r="BQ491" s="108"/>
      <c r="BR491" s="108"/>
      <c r="BS491" s="108"/>
      <c r="BT491" s="108"/>
      <c r="BU491" s="108"/>
      <c r="BV491" s="108"/>
      <c r="BW491" s="275"/>
      <c r="BX491" s="275"/>
      <c r="BY491" s="275"/>
      <c r="BZ491" s="275"/>
      <c r="CA491" s="275"/>
      <c r="CB491" s="275"/>
      <c r="CC491" s="275"/>
      <c r="CD491" s="275"/>
      <c r="CE491" s="275"/>
      <c r="CF491" s="256"/>
      <c r="CG491" s="187"/>
      <c r="CH491" s="187"/>
    </row>
    <row r="492" spans="1:86" s="157" customFormat="1" ht="14.75" customHeight="1">
      <c r="A492" s="38"/>
      <c r="B492" s="38"/>
      <c r="C492" s="595"/>
      <c r="D492" s="596"/>
      <c r="E492" s="596"/>
      <c r="F492" s="596"/>
      <c r="G492" s="596"/>
      <c r="H492" s="596"/>
      <c r="I492" s="596"/>
      <c r="J492" s="596"/>
      <c r="K492" s="705" t="s">
        <v>339</v>
      </c>
      <c r="L492" s="706"/>
      <c r="M492" s="73" t="s">
        <v>388</v>
      </c>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c r="AP492" s="154"/>
      <c r="AS492" s="186"/>
      <c r="AT492" s="186"/>
      <c r="AU492" s="108"/>
      <c r="AV492" s="108"/>
      <c r="AW492" s="108"/>
      <c r="AX492" s="108"/>
      <c r="AY492" s="108"/>
      <c r="AZ492" s="108"/>
      <c r="BA492" s="108"/>
      <c r="BB492" s="108"/>
      <c r="BC492" s="108"/>
      <c r="BD492" s="108"/>
      <c r="BE492" s="108"/>
      <c r="BF492" s="108"/>
      <c r="BG492" s="108"/>
      <c r="BH492" s="108"/>
      <c r="BI492" s="108"/>
      <c r="BJ492" s="108"/>
      <c r="BK492" s="108"/>
      <c r="BL492" s="108"/>
      <c r="BM492" s="108"/>
      <c r="BN492" s="108"/>
      <c r="BO492" s="108"/>
      <c r="BP492" s="108"/>
      <c r="BQ492" s="108"/>
      <c r="BR492" s="108"/>
      <c r="BS492" s="108"/>
      <c r="BT492" s="108"/>
      <c r="BU492" s="108"/>
      <c r="BV492" s="108"/>
      <c r="BW492" s="275"/>
      <c r="BX492" s="275"/>
      <c r="BY492" s="275"/>
      <c r="BZ492" s="275"/>
      <c r="CA492" s="275"/>
      <c r="CB492" s="275"/>
      <c r="CC492" s="275"/>
      <c r="CD492" s="275"/>
      <c r="CE492" s="275"/>
      <c r="CF492" s="256"/>
      <c r="CG492" s="187"/>
      <c r="CH492" s="187"/>
    </row>
    <row r="493" spans="1:86" s="157" customFormat="1" ht="14.75" customHeight="1">
      <c r="A493" s="38"/>
      <c r="B493" s="38"/>
      <c r="C493" s="595"/>
      <c r="D493" s="596"/>
      <c r="E493" s="596"/>
      <c r="F493" s="596"/>
      <c r="G493" s="596"/>
      <c r="H493" s="596"/>
      <c r="I493" s="596"/>
      <c r="J493" s="596"/>
      <c r="K493" s="705" t="s">
        <v>339</v>
      </c>
      <c r="L493" s="706"/>
      <c r="M493" s="73" t="s">
        <v>390</v>
      </c>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c r="AP493" s="154"/>
      <c r="AS493" s="186"/>
      <c r="AT493" s="186"/>
      <c r="AU493" s="108"/>
      <c r="AV493" s="108"/>
      <c r="AW493" s="108"/>
      <c r="AX493" s="108"/>
      <c r="AY493" s="108"/>
      <c r="AZ493" s="108"/>
      <c r="BA493" s="108"/>
      <c r="BB493" s="108"/>
      <c r="BC493" s="108"/>
      <c r="BD493" s="108"/>
      <c r="BE493" s="108"/>
      <c r="BF493" s="108"/>
      <c r="BG493" s="108"/>
      <c r="BH493" s="108"/>
      <c r="BI493" s="108"/>
      <c r="BJ493" s="108"/>
      <c r="BK493" s="108"/>
      <c r="BL493" s="108"/>
      <c r="BM493" s="108"/>
      <c r="BN493" s="108"/>
      <c r="BO493" s="108"/>
      <c r="BP493" s="108"/>
      <c r="BQ493" s="108"/>
      <c r="BR493" s="108"/>
      <c r="BS493" s="108"/>
      <c r="BT493" s="108"/>
      <c r="BU493" s="108"/>
      <c r="BV493" s="108"/>
      <c r="BW493" s="275"/>
      <c r="BX493" s="275"/>
      <c r="BY493" s="275"/>
      <c r="BZ493" s="275"/>
      <c r="CA493" s="275"/>
      <c r="CB493" s="275"/>
      <c r="CC493" s="275"/>
      <c r="CD493" s="275"/>
      <c r="CE493" s="275"/>
      <c r="CF493" s="256"/>
      <c r="CG493" s="187"/>
      <c r="CH493" s="187"/>
    </row>
    <row r="494" spans="1:86" s="157" customFormat="1" ht="14.75" customHeight="1" thickBot="1">
      <c r="A494" s="38"/>
      <c r="B494" s="38"/>
      <c r="C494" s="597"/>
      <c r="D494" s="598"/>
      <c r="E494" s="598"/>
      <c r="F494" s="598"/>
      <c r="G494" s="598"/>
      <c r="H494" s="598"/>
      <c r="I494" s="598"/>
      <c r="J494" s="598"/>
      <c r="K494" s="707" t="s">
        <v>339</v>
      </c>
      <c r="L494" s="708"/>
      <c r="M494" s="56" t="s">
        <v>389</v>
      </c>
      <c r="N494" s="56"/>
      <c r="O494" s="56"/>
      <c r="P494" s="56"/>
      <c r="Q494" s="56"/>
      <c r="R494" s="709"/>
      <c r="S494" s="709"/>
      <c r="T494" s="709"/>
      <c r="U494" s="709"/>
      <c r="V494" s="709"/>
      <c r="W494" s="709"/>
      <c r="X494" s="709"/>
      <c r="Y494" s="709"/>
      <c r="Z494" s="709"/>
      <c r="AA494" s="709"/>
      <c r="AB494" s="709"/>
      <c r="AC494" s="709"/>
      <c r="AD494" s="709"/>
      <c r="AE494" s="709"/>
      <c r="AF494" s="709"/>
      <c r="AG494" s="709"/>
      <c r="AH494" s="709"/>
      <c r="AI494" s="709"/>
      <c r="AJ494" s="709"/>
      <c r="AK494" s="709"/>
      <c r="AL494" s="709"/>
      <c r="AM494" s="709"/>
      <c r="AN494" s="709"/>
      <c r="AO494" s="709"/>
      <c r="AP494" s="155" t="s">
        <v>65</v>
      </c>
      <c r="AS494" s="186"/>
      <c r="AT494" s="186"/>
      <c r="AU494" s="108"/>
      <c r="AV494" s="108"/>
      <c r="AW494" s="108"/>
      <c r="AX494" s="108"/>
      <c r="AY494" s="108"/>
      <c r="AZ494" s="108"/>
      <c r="BA494" s="108"/>
      <c r="BB494" s="108"/>
      <c r="BC494" s="108"/>
      <c r="BD494" s="108"/>
      <c r="BE494" s="108"/>
      <c r="BF494" s="108"/>
      <c r="BG494" s="108"/>
      <c r="BH494" s="108"/>
      <c r="BI494" s="108"/>
      <c r="BJ494" s="108"/>
      <c r="BK494" s="108"/>
      <c r="BL494" s="108"/>
      <c r="BM494" s="108"/>
      <c r="BN494" s="108"/>
      <c r="BO494" s="108"/>
      <c r="BP494" s="108"/>
      <c r="BQ494" s="108"/>
      <c r="BR494" s="108"/>
      <c r="BS494" s="108"/>
      <c r="BT494" s="108"/>
      <c r="BU494" s="108"/>
      <c r="BV494" s="108"/>
      <c r="BW494" s="275"/>
      <c r="BX494" s="275"/>
      <c r="BY494" s="275"/>
      <c r="BZ494" s="275"/>
      <c r="CA494" s="275"/>
      <c r="CB494" s="275"/>
      <c r="CC494" s="275"/>
      <c r="CD494" s="275"/>
      <c r="CE494" s="275"/>
      <c r="CF494" s="256"/>
      <c r="CG494" s="187"/>
      <c r="CH494" s="187"/>
    </row>
    <row r="495" spans="1:86" s="157" customFormat="1" ht="6.75" customHeight="1">
      <c r="A495" s="38"/>
      <c r="B495" s="38"/>
      <c r="C495" s="108"/>
      <c r="D495" s="108"/>
      <c r="E495" s="108"/>
      <c r="F495" s="108"/>
      <c r="G495" s="108"/>
      <c r="H495" s="108"/>
      <c r="I495" s="108"/>
      <c r="J495" s="108"/>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c r="AN495" s="73"/>
      <c r="AO495" s="73"/>
      <c r="AP495" s="73"/>
      <c r="AS495" s="186"/>
      <c r="AT495" s="186"/>
      <c r="AU495" s="108"/>
      <c r="AV495" s="108"/>
      <c r="AW495" s="108"/>
      <c r="AX495" s="108"/>
      <c r="AY495" s="108"/>
      <c r="AZ495" s="108"/>
      <c r="BA495" s="108"/>
      <c r="BB495" s="108"/>
      <c r="BC495" s="108"/>
      <c r="BD495" s="108"/>
      <c r="BE495" s="108"/>
      <c r="BF495" s="108"/>
      <c r="BG495" s="108"/>
      <c r="BH495" s="108"/>
      <c r="BI495" s="108"/>
      <c r="BJ495" s="108"/>
      <c r="BK495" s="108"/>
      <c r="BL495" s="108"/>
      <c r="BM495" s="108"/>
      <c r="BN495" s="108"/>
      <c r="BO495" s="108"/>
      <c r="BP495" s="108"/>
      <c r="BQ495" s="108"/>
      <c r="BR495" s="108"/>
      <c r="BS495" s="108"/>
      <c r="BT495" s="108"/>
      <c r="BU495" s="108"/>
      <c r="BV495" s="108"/>
      <c r="BW495" s="275"/>
      <c r="BX495" s="275"/>
      <c r="BY495" s="275"/>
      <c r="BZ495" s="275"/>
      <c r="CA495" s="275"/>
      <c r="CB495" s="275"/>
      <c r="CC495" s="275"/>
      <c r="CD495" s="275"/>
      <c r="CE495" s="275"/>
      <c r="CF495" s="256"/>
      <c r="CG495" s="187"/>
      <c r="CH495" s="187"/>
    </row>
    <row r="496" spans="1:86" s="157" customFormat="1" ht="6.95" customHeight="1">
      <c r="A496" s="38"/>
      <c r="B496" s="38"/>
      <c r="C496" s="19"/>
      <c r="D496" s="19"/>
      <c r="E496" s="19"/>
      <c r="F496" s="19"/>
      <c r="G496" s="19"/>
      <c r="H496" s="19"/>
      <c r="I496" s="19"/>
      <c r="J496" s="19"/>
      <c r="K496" s="19"/>
      <c r="L496" s="19"/>
      <c r="M496" s="19"/>
      <c r="N496" s="19"/>
      <c r="O496" s="19"/>
      <c r="P496" s="19"/>
      <c r="Q496" s="19"/>
      <c r="R496" s="19"/>
      <c r="S496" s="19"/>
      <c r="T496" s="19"/>
      <c r="U496" s="201"/>
      <c r="V496" s="201"/>
      <c r="W496" s="201"/>
      <c r="X496" s="201"/>
      <c r="Y496" s="201"/>
      <c r="Z496" s="201"/>
      <c r="AA496" s="201"/>
      <c r="AB496" s="201"/>
      <c r="AC496" s="201"/>
      <c r="AD496" s="201"/>
      <c r="AE496" s="201"/>
      <c r="AF496" s="201"/>
      <c r="AG496" s="201"/>
      <c r="AH496" s="201"/>
      <c r="AI496" s="201"/>
      <c r="AJ496" s="201"/>
      <c r="AK496" s="201"/>
      <c r="AL496" s="201"/>
      <c r="AM496" s="201"/>
      <c r="AN496" s="201"/>
      <c r="AO496" s="201"/>
      <c r="AP496" s="201"/>
      <c r="AS496" s="186"/>
      <c r="AT496" s="186"/>
      <c r="AU496" s="274"/>
      <c r="AV496" s="274"/>
      <c r="AW496" s="276"/>
      <c r="AX496" s="276"/>
      <c r="AY496" s="276"/>
      <c r="AZ496" s="276"/>
      <c r="BA496" s="276"/>
      <c r="BB496" s="276"/>
      <c r="BC496" s="276"/>
      <c r="BD496" s="276"/>
      <c r="BE496" s="276"/>
      <c r="BF496" s="276"/>
      <c r="BG496" s="276"/>
      <c r="BH496" s="276"/>
      <c r="BI496" s="275"/>
      <c r="BJ496" s="275"/>
      <c r="BK496" s="275"/>
      <c r="BL496" s="275"/>
      <c r="BM496" s="275"/>
      <c r="BN496" s="275"/>
      <c r="BO496" s="275"/>
      <c r="BP496" s="275"/>
      <c r="BQ496" s="275"/>
      <c r="BR496" s="275"/>
      <c r="BS496" s="275"/>
      <c r="BT496" s="275"/>
      <c r="BU496" s="275"/>
      <c r="BV496" s="275"/>
      <c r="BW496" s="275"/>
      <c r="BX496" s="275"/>
      <c r="BY496" s="275"/>
      <c r="BZ496" s="275"/>
      <c r="CA496" s="275"/>
      <c r="CB496" s="275"/>
      <c r="CC496" s="275"/>
      <c r="CD496" s="275"/>
      <c r="CE496" s="275"/>
      <c r="CF496" s="256"/>
      <c r="CG496" s="187"/>
      <c r="CH496" s="187"/>
    </row>
    <row r="497" spans="1:86" s="157" customFormat="1" ht="12.75" customHeight="1">
      <c r="A497" s="38"/>
      <c r="B497" s="2" t="s">
        <v>257</v>
      </c>
      <c r="C497" s="19"/>
      <c r="D497" s="19"/>
      <c r="E497" s="19"/>
      <c r="F497" s="19"/>
      <c r="G497" s="19"/>
      <c r="H497" s="19"/>
      <c r="I497" s="19"/>
      <c r="J497" s="19"/>
      <c r="K497" s="19"/>
      <c r="L497" s="19"/>
      <c r="M497" s="19"/>
      <c r="N497" s="19"/>
      <c r="O497" s="19"/>
      <c r="P497" s="19"/>
      <c r="Q497" s="19"/>
      <c r="R497" s="19"/>
      <c r="S497" s="19"/>
      <c r="T497" s="19"/>
      <c r="U497" s="201"/>
      <c r="V497" s="201"/>
      <c r="W497" s="201"/>
      <c r="X497" s="201"/>
      <c r="Y497" s="201"/>
      <c r="Z497" s="201"/>
      <c r="AA497" s="201"/>
      <c r="AB497" s="201"/>
      <c r="AC497" s="201"/>
      <c r="AD497" s="201"/>
      <c r="AE497" s="201"/>
      <c r="AF497" s="201"/>
      <c r="AG497" s="201"/>
      <c r="AH497" s="201"/>
      <c r="AI497" s="201"/>
      <c r="AJ497" s="201"/>
      <c r="AK497" s="201"/>
      <c r="AL497" s="201"/>
      <c r="AM497" s="201"/>
      <c r="AN497" s="201"/>
      <c r="AO497" s="201"/>
      <c r="AP497" s="201"/>
      <c r="AS497" s="186"/>
      <c r="AT497" s="186"/>
      <c r="AU497" s="274"/>
      <c r="AV497" s="274"/>
      <c r="AW497" s="276"/>
      <c r="AX497" s="276"/>
      <c r="AY497" s="276"/>
      <c r="AZ497" s="276"/>
      <c r="BA497" s="276"/>
      <c r="BB497" s="276"/>
      <c r="BC497" s="276"/>
      <c r="BD497" s="276"/>
      <c r="BE497" s="276"/>
      <c r="BF497" s="276"/>
      <c r="BG497" s="276"/>
      <c r="BH497" s="276"/>
      <c r="BI497" s="275"/>
      <c r="BJ497" s="275"/>
      <c r="BK497" s="275"/>
      <c r="BL497" s="275"/>
      <c r="BM497" s="275"/>
      <c r="BN497" s="275"/>
      <c r="BO497" s="275"/>
      <c r="BP497" s="275"/>
      <c r="BQ497" s="275"/>
      <c r="BR497" s="275"/>
      <c r="BS497" s="275"/>
      <c r="BT497" s="275"/>
      <c r="BU497" s="275"/>
      <c r="BV497" s="275"/>
      <c r="BW497" s="275"/>
      <c r="BX497" s="275"/>
      <c r="BY497" s="275"/>
      <c r="BZ497" s="275"/>
      <c r="CA497" s="275"/>
      <c r="CB497" s="275"/>
      <c r="CC497" s="275"/>
      <c r="CD497" s="275"/>
      <c r="CE497" s="275"/>
      <c r="CF497" s="256"/>
      <c r="CG497" s="187"/>
      <c r="CH497" s="187"/>
    </row>
    <row r="498" spans="1:86" s="157" customFormat="1" ht="3" customHeight="1" thickBot="1">
      <c r="A498" s="38"/>
      <c r="B498" s="38"/>
      <c r="C498" s="19"/>
      <c r="D498" s="19"/>
      <c r="E498" s="19"/>
      <c r="F498" s="19"/>
      <c r="G498" s="19"/>
      <c r="H498" s="19"/>
      <c r="I498" s="19"/>
      <c r="J498" s="19"/>
      <c r="K498" s="19"/>
      <c r="L498" s="19"/>
      <c r="M498" s="19"/>
      <c r="N498" s="19"/>
      <c r="O498" s="19"/>
      <c r="P498" s="19"/>
      <c r="Q498" s="19"/>
      <c r="R498" s="19"/>
      <c r="S498" s="19"/>
      <c r="T498" s="19"/>
      <c r="U498" s="201"/>
      <c r="V498" s="201"/>
      <c r="W498" s="201"/>
      <c r="X498" s="201"/>
      <c r="Y498" s="201"/>
      <c r="Z498" s="201"/>
      <c r="AA498" s="201"/>
      <c r="AB498" s="201"/>
      <c r="AC498" s="201"/>
      <c r="AD498" s="201"/>
      <c r="AE498" s="201"/>
      <c r="AF498" s="201"/>
      <c r="AG498" s="201"/>
      <c r="AH498" s="201"/>
      <c r="AI498" s="201"/>
      <c r="AJ498" s="201"/>
      <c r="AK498" s="201"/>
      <c r="AL498" s="201"/>
      <c r="AM498" s="201"/>
      <c r="AN498" s="201"/>
      <c r="AO498" s="201"/>
      <c r="AP498" s="201"/>
      <c r="AS498" s="186"/>
      <c r="AT498" s="186"/>
      <c r="AU498" s="274"/>
      <c r="AV498" s="274"/>
      <c r="AW498" s="276"/>
      <c r="AX498" s="276"/>
      <c r="AY498" s="276"/>
      <c r="AZ498" s="276"/>
      <c r="BA498" s="276"/>
      <c r="BB498" s="276"/>
      <c r="BC498" s="276"/>
      <c r="BD498" s="276"/>
      <c r="BE498" s="276"/>
      <c r="BF498" s="276"/>
      <c r="BG498" s="276"/>
      <c r="BH498" s="276"/>
      <c r="BI498" s="275"/>
      <c r="BJ498" s="275"/>
      <c r="BK498" s="275"/>
      <c r="BL498" s="275"/>
      <c r="BM498" s="275"/>
      <c r="BN498" s="275"/>
      <c r="BO498" s="275"/>
      <c r="BP498" s="275"/>
      <c r="BQ498" s="275"/>
      <c r="BR498" s="275"/>
      <c r="BS498" s="275"/>
      <c r="BT498" s="275"/>
      <c r="BU498" s="275"/>
      <c r="BV498" s="275"/>
      <c r="BW498" s="275"/>
      <c r="BX498" s="275"/>
      <c r="BY498" s="275"/>
      <c r="BZ498" s="275"/>
      <c r="CA498" s="275"/>
      <c r="CB498" s="275"/>
      <c r="CC498" s="275"/>
      <c r="CD498" s="275"/>
      <c r="CE498" s="275"/>
      <c r="CF498" s="256"/>
      <c r="CG498" s="187"/>
      <c r="CH498" s="187"/>
    </row>
    <row r="499" spans="1:86" s="157" customFormat="1" ht="15.85" customHeight="1">
      <c r="A499" s="38"/>
      <c r="B499" s="38"/>
      <c r="C499" s="599" t="s">
        <v>249</v>
      </c>
      <c r="D499" s="600"/>
      <c r="E499" s="600"/>
      <c r="F499" s="600"/>
      <c r="G499" s="600"/>
      <c r="H499" s="600"/>
      <c r="I499" s="603"/>
      <c r="J499" s="577" t="s">
        <v>339</v>
      </c>
      <c r="K499" s="574"/>
      <c r="L499" s="178" t="s">
        <v>391</v>
      </c>
      <c r="M499" s="243"/>
      <c r="N499" s="243"/>
      <c r="O499" s="243"/>
      <c r="P499" s="243"/>
      <c r="Q499" s="243"/>
      <c r="R499" s="243"/>
      <c r="S499" s="243"/>
      <c r="T499" s="243"/>
      <c r="U499" s="243"/>
      <c r="V499" s="243"/>
      <c r="W499" s="243"/>
      <c r="X499" s="243"/>
      <c r="Y499" s="243"/>
      <c r="Z499" s="246"/>
      <c r="AA499" s="574" t="s">
        <v>339</v>
      </c>
      <c r="AB499" s="574"/>
      <c r="AC499" s="178" t="s">
        <v>397</v>
      </c>
      <c r="AD499" s="243"/>
      <c r="AE499" s="243"/>
      <c r="AF499" s="243"/>
      <c r="AG499" s="243"/>
      <c r="AH499" s="243"/>
      <c r="AI499" s="243"/>
      <c r="AJ499" s="243"/>
      <c r="AK499" s="243"/>
      <c r="AL499" s="247"/>
      <c r="AM499" s="247"/>
      <c r="AN499" s="247"/>
      <c r="AO499" s="246"/>
      <c r="AP499" s="224"/>
      <c r="AS499" s="186"/>
      <c r="AT499" s="186"/>
      <c r="AU499" s="274"/>
      <c r="AV499" s="274"/>
      <c r="AW499" s="276"/>
      <c r="AX499" s="276"/>
      <c r="AY499" s="276"/>
      <c r="AZ499" s="276"/>
      <c r="BA499" s="276"/>
      <c r="BB499" s="276"/>
      <c r="BC499" s="276"/>
      <c r="BD499" s="276"/>
      <c r="BE499" s="276"/>
      <c r="BF499" s="276"/>
      <c r="BG499" s="276"/>
      <c r="BH499" s="276"/>
      <c r="BI499" s="275"/>
      <c r="BJ499" s="275"/>
      <c r="BK499" s="275"/>
      <c r="BL499" s="275"/>
      <c r="BM499" s="275"/>
      <c r="BN499" s="275"/>
      <c r="BO499" s="275"/>
      <c r="BP499" s="275"/>
      <c r="BQ499" s="275"/>
      <c r="BR499" s="275"/>
      <c r="BS499" s="275"/>
      <c r="BT499" s="275"/>
      <c r="BU499" s="275"/>
      <c r="BV499" s="275"/>
      <c r="BW499" s="275"/>
      <c r="BX499" s="275"/>
      <c r="BY499" s="275"/>
      <c r="BZ499" s="275"/>
      <c r="CA499" s="275"/>
      <c r="CB499" s="275"/>
      <c r="CC499" s="275"/>
      <c r="CD499" s="275"/>
      <c r="CE499" s="275"/>
      <c r="CF499" s="256"/>
      <c r="CG499" s="187"/>
      <c r="CH499" s="187"/>
    </row>
    <row r="500" spans="1:86" s="157" customFormat="1" ht="15.85" customHeight="1">
      <c r="A500" s="38"/>
      <c r="B500" s="38"/>
      <c r="C500" s="604"/>
      <c r="D500" s="605"/>
      <c r="E500" s="605"/>
      <c r="F500" s="605"/>
      <c r="G500" s="605"/>
      <c r="H500" s="605"/>
      <c r="I500" s="606"/>
      <c r="J500" s="567" t="s">
        <v>339</v>
      </c>
      <c r="K500" s="568"/>
      <c r="L500" s="174" t="s">
        <v>402</v>
      </c>
      <c r="M500" s="202"/>
      <c r="N500" s="202"/>
      <c r="O500" s="202"/>
      <c r="P500" s="202"/>
      <c r="Q500" s="202"/>
      <c r="R500" s="202"/>
      <c r="S500" s="202"/>
      <c r="T500" s="202"/>
      <c r="U500" s="202"/>
      <c r="V500" s="202"/>
      <c r="W500" s="202"/>
      <c r="X500" s="202"/>
      <c r="Y500" s="202"/>
      <c r="Z500" s="202"/>
      <c r="AA500" s="568" t="s">
        <v>339</v>
      </c>
      <c r="AB500" s="568"/>
      <c r="AC500" s="174" t="s">
        <v>398</v>
      </c>
      <c r="AD500" s="202"/>
      <c r="AE500" s="202"/>
      <c r="AF500" s="202"/>
      <c r="AG500" s="202"/>
      <c r="AH500" s="202"/>
      <c r="AI500" s="202"/>
      <c r="AJ500" s="202"/>
      <c r="AK500" s="202"/>
      <c r="AL500" s="248"/>
      <c r="AM500" s="248"/>
      <c r="AN500" s="248"/>
      <c r="AO500" s="187"/>
      <c r="AP500" s="225"/>
      <c r="AS500" s="186"/>
      <c r="AT500" s="186"/>
      <c r="AU500" s="274"/>
      <c r="AV500" s="274"/>
      <c r="AW500" s="276"/>
      <c r="AX500" s="276"/>
      <c r="AY500" s="276"/>
      <c r="AZ500" s="276"/>
      <c r="BA500" s="276"/>
      <c r="BB500" s="276"/>
      <c r="BC500" s="276"/>
      <c r="BD500" s="276"/>
      <c r="BE500" s="276"/>
      <c r="BF500" s="276"/>
      <c r="BG500" s="276"/>
      <c r="BH500" s="276"/>
      <c r="BI500" s="275"/>
      <c r="BJ500" s="275"/>
      <c r="BK500" s="275"/>
      <c r="BL500" s="275"/>
      <c r="BM500" s="275"/>
      <c r="BN500" s="275"/>
      <c r="BO500" s="275"/>
      <c r="BP500" s="275"/>
      <c r="BQ500" s="275"/>
      <c r="BR500" s="275"/>
      <c r="BS500" s="275"/>
      <c r="BT500" s="275"/>
      <c r="BU500" s="275"/>
      <c r="BV500" s="275"/>
      <c r="BW500" s="275"/>
      <c r="BX500" s="275"/>
      <c r="BY500" s="275"/>
      <c r="BZ500" s="275"/>
      <c r="CA500" s="275"/>
      <c r="CB500" s="275"/>
      <c r="CC500" s="275"/>
      <c r="CD500" s="275"/>
      <c r="CE500" s="275"/>
      <c r="CF500" s="256"/>
      <c r="CG500" s="187"/>
      <c r="CH500" s="187"/>
    </row>
    <row r="501" spans="1:86" s="157" customFormat="1" ht="15.85" customHeight="1">
      <c r="A501" s="38"/>
      <c r="B501" s="38"/>
      <c r="C501" s="604"/>
      <c r="D501" s="605"/>
      <c r="E501" s="605"/>
      <c r="F501" s="605"/>
      <c r="G501" s="605"/>
      <c r="H501" s="605"/>
      <c r="I501" s="606"/>
      <c r="J501" s="567" t="s">
        <v>339</v>
      </c>
      <c r="K501" s="568"/>
      <c r="L501" s="174" t="s">
        <v>392</v>
      </c>
      <c r="M501" s="202"/>
      <c r="N501" s="202"/>
      <c r="O501" s="202"/>
      <c r="P501" s="202"/>
      <c r="Q501" s="202"/>
      <c r="R501" s="202"/>
      <c r="S501" s="202"/>
      <c r="T501" s="202"/>
      <c r="U501" s="202"/>
      <c r="V501" s="202"/>
      <c r="W501" s="202"/>
      <c r="X501" s="202"/>
      <c r="Y501" s="202"/>
      <c r="Z501" s="202"/>
      <c r="AA501" s="568" t="s">
        <v>339</v>
      </c>
      <c r="AB501" s="568"/>
      <c r="AC501" s="174" t="s">
        <v>399</v>
      </c>
      <c r="AD501" s="202"/>
      <c r="AE501" s="202"/>
      <c r="AF501" s="202"/>
      <c r="AG501" s="202"/>
      <c r="AH501" s="202"/>
      <c r="AI501" s="202"/>
      <c r="AJ501" s="202"/>
      <c r="AK501" s="202"/>
      <c r="AL501" s="248"/>
      <c r="AM501" s="248"/>
      <c r="AN501" s="248"/>
      <c r="AO501" s="187"/>
      <c r="AP501" s="225"/>
      <c r="AS501" s="186"/>
      <c r="AT501" s="186"/>
      <c r="AU501" s="274"/>
      <c r="AV501" s="274"/>
      <c r="AW501" s="276"/>
      <c r="AX501" s="276"/>
      <c r="AY501" s="276"/>
      <c r="AZ501" s="276"/>
      <c r="BA501" s="276"/>
      <c r="BB501" s="276"/>
      <c r="BC501" s="276"/>
      <c r="BD501" s="276"/>
      <c r="BE501" s="276"/>
      <c r="BF501" s="276"/>
      <c r="BG501" s="276"/>
      <c r="BH501" s="276"/>
      <c r="BI501" s="275"/>
      <c r="BJ501" s="275"/>
      <c r="BK501" s="275"/>
      <c r="BL501" s="275"/>
      <c r="BM501" s="275"/>
      <c r="BN501" s="275"/>
      <c r="BO501" s="275"/>
      <c r="BP501" s="275"/>
      <c r="BQ501" s="275"/>
      <c r="BR501" s="275"/>
      <c r="BS501" s="275"/>
      <c r="BT501" s="275"/>
      <c r="BU501" s="275"/>
      <c r="BV501" s="275"/>
      <c r="BW501" s="275"/>
      <c r="BX501" s="275"/>
      <c r="BY501" s="275"/>
      <c r="BZ501" s="275"/>
      <c r="CA501" s="275"/>
      <c r="CB501" s="275"/>
      <c r="CC501" s="275"/>
      <c r="CD501" s="275"/>
      <c r="CE501" s="275"/>
      <c r="CF501" s="256"/>
      <c r="CG501" s="187"/>
      <c r="CH501" s="187"/>
    </row>
    <row r="502" spans="1:86" s="157" customFormat="1" ht="15.85" customHeight="1">
      <c r="A502" s="38"/>
      <c r="B502" s="38"/>
      <c r="C502" s="604"/>
      <c r="D502" s="605"/>
      <c r="E502" s="605"/>
      <c r="F502" s="605"/>
      <c r="G502" s="605"/>
      <c r="H502" s="605"/>
      <c r="I502" s="606"/>
      <c r="J502" s="567" t="s">
        <v>339</v>
      </c>
      <c r="K502" s="568"/>
      <c r="L502" s="174" t="s">
        <v>393</v>
      </c>
      <c r="M502" s="202"/>
      <c r="N502" s="202"/>
      <c r="O502" s="202"/>
      <c r="P502" s="202"/>
      <c r="Q502" s="202"/>
      <c r="R502" s="202"/>
      <c r="S502" s="202"/>
      <c r="T502" s="202"/>
      <c r="U502" s="202"/>
      <c r="V502" s="202"/>
      <c r="W502" s="202"/>
      <c r="X502" s="202"/>
      <c r="Y502" s="202"/>
      <c r="Z502" s="202"/>
      <c r="AA502" s="568" t="s">
        <v>339</v>
      </c>
      <c r="AB502" s="568"/>
      <c r="AC502" s="174" t="s">
        <v>400</v>
      </c>
      <c r="AD502" s="202"/>
      <c r="AE502" s="202"/>
      <c r="AF502" s="202"/>
      <c r="AG502" s="202"/>
      <c r="AH502" s="202"/>
      <c r="AI502" s="202"/>
      <c r="AJ502" s="202"/>
      <c r="AK502" s="202"/>
      <c r="AL502" s="248"/>
      <c r="AM502" s="248"/>
      <c r="AN502" s="248"/>
      <c r="AO502" s="187"/>
      <c r="AP502" s="225"/>
      <c r="AS502" s="186"/>
      <c r="AT502" s="186"/>
      <c r="AU502" s="274"/>
      <c r="AV502" s="274"/>
      <c r="AW502" s="276"/>
      <c r="AX502" s="276"/>
      <c r="AY502" s="276"/>
      <c r="AZ502" s="276"/>
      <c r="BA502" s="276"/>
      <c r="BB502" s="276"/>
      <c r="BC502" s="276"/>
      <c r="BD502" s="276"/>
      <c r="BE502" s="276"/>
      <c r="BF502" s="276"/>
      <c r="BG502" s="276"/>
      <c r="BH502" s="276"/>
      <c r="BI502" s="275"/>
      <c r="BJ502" s="275"/>
      <c r="BK502" s="275"/>
      <c r="BL502" s="275"/>
      <c r="BM502" s="275"/>
      <c r="BN502" s="275"/>
      <c r="BO502" s="275"/>
      <c r="BP502" s="275"/>
      <c r="BQ502" s="275"/>
      <c r="BR502" s="275"/>
      <c r="BS502" s="275"/>
      <c r="BT502" s="275"/>
      <c r="BU502" s="275"/>
      <c r="BV502" s="275"/>
      <c r="BW502" s="275"/>
      <c r="BX502" s="275"/>
      <c r="BY502" s="275"/>
      <c r="BZ502" s="275"/>
      <c r="CA502" s="275"/>
      <c r="CB502" s="275"/>
      <c r="CC502" s="275"/>
      <c r="CD502" s="275"/>
      <c r="CE502" s="275"/>
      <c r="CF502" s="256"/>
      <c r="CG502" s="187"/>
      <c r="CH502" s="187"/>
    </row>
    <row r="503" spans="1:86" s="157" customFormat="1" ht="15.85" customHeight="1">
      <c r="A503" s="38"/>
      <c r="B503" s="38"/>
      <c r="C503" s="604"/>
      <c r="D503" s="605"/>
      <c r="E503" s="605"/>
      <c r="F503" s="605"/>
      <c r="G503" s="605"/>
      <c r="H503" s="605"/>
      <c r="I503" s="606"/>
      <c r="J503" s="567" t="s">
        <v>339</v>
      </c>
      <c r="K503" s="568"/>
      <c r="L503" s="174" t="s">
        <v>394</v>
      </c>
      <c r="M503" s="202"/>
      <c r="N503" s="202"/>
      <c r="O503" s="202"/>
      <c r="P503" s="202"/>
      <c r="Q503" s="202"/>
      <c r="R503" s="202"/>
      <c r="S503" s="202"/>
      <c r="T503" s="202"/>
      <c r="U503" s="202"/>
      <c r="V503" s="202"/>
      <c r="W503" s="202"/>
      <c r="X503" s="202"/>
      <c r="Y503" s="202"/>
      <c r="Z503" s="202"/>
      <c r="AA503" s="568" t="s">
        <v>339</v>
      </c>
      <c r="AB503" s="568"/>
      <c r="AC503" s="174" t="s">
        <v>401</v>
      </c>
      <c r="AD503" s="202"/>
      <c r="AE503" s="202"/>
      <c r="AF503" s="202"/>
      <c r="AG503" s="202"/>
      <c r="AH503" s="202"/>
      <c r="AI503" s="202"/>
      <c r="AJ503" s="202"/>
      <c r="AK503" s="202"/>
      <c r="AL503" s="248"/>
      <c r="AM503" s="248"/>
      <c r="AN503" s="248"/>
      <c r="AO503" s="187"/>
      <c r="AP503" s="225"/>
      <c r="AS503" s="186"/>
      <c r="AT503" s="186"/>
      <c r="AU503" s="274"/>
      <c r="AV503" s="274"/>
      <c r="AW503" s="276"/>
      <c r="AX503" s="276"/>
      <c r="AY503" s="276"/>
      <c r="AZ503" s="276"/>
      <c r="BA503" s="276"/>
      <c r="BB503" s="276"/>
      <c r="BC503" s="276"/>
      <c r="BD503" s="276"/>
      <c r="BE503" s="276"/>
      <c r="BF503" s="276"/>
      <c r="BG503" s="276"/>
      <c r="BH503" s="276"/>
      <c r="BI503" s="275"/>
      <c r="BJ503" s="275"/>
      <c r="BK503" s="275"/>
      <c r="BL503" s="275"/>
      <c r="BM503" s="275"/>
      <c r="BN503" s="275"/>
      <c r="BO503" s="275"/>
      <c r="BP503" s="275"/>
      <c r="BQ503" s="275"/>
      <c r="BR503" s="275"/>
      <c r="BS503" s="275"/>
      <c r="BT503" s="275"/>
      <c r="BU503" s="275"/>
      <c r="BV503" s="275"/>
      <c r="BW503" s="275"/>
      <c r="BX503" s="275"/>
      <c r="BY503" s="275"/>
      <c r="BZ503" s="275"/>
      <c r="CA503" s="275"/>
      <c r="CB503" s="275"/>
      <c r="CC503" s="275"/>
      <c r="CD503" s="275"/>
      <c r="CE503" s="275"/>
      <c r="CF503" s="256"/>
      <c r="CG503" s="187"/>
      <c r="CH503" s="187"/>
    </row>
    <row r="504" spans="1:86" s="157" customFormat="1" ht="15.85" customHeight="1">
      <c r="A504" s="38"/>
      <c r="B504" s="38"/>
      <c r="C504" s="604"/>
      <c r="D504" s="605"/>
      <c r="E504" s="605"/>
      <c r="F504" s="605"/>
      <c r="G504" s="605"/>
      <c r="H504" s="605"/>
      <c r="I504" s="606"/>
      <c r="J504" s="567" t="s">
        <v>339</v>
      </c>
      <c r="K504" s="568"/>
      <c r="L504" s="174" t="s">
        <v>395</v>
      </c>
      <c r="M504" s="202"/>
      <c r="N504" s="202"/>
      <c r="O504" s="202"/>
      <c r="P504" s="202"/>
      <c r="Q504" s="202"/>
      <c r="R504" s="202"/>
      <c r="S504" s="202"/>
      <c r="T504" s="202"/>
      <c r="U504" s="202"/>
      <c r="V504" s="202"/>
      <c r="W504" s="202"/>
      <c r="X504" s="202"/>
      <c r="Y504" s="202"/>
      <c r="Z504" s="187"/>
      <c r="AA504" s="187"/>
      <c r="AB504" s="202"/>
      <c r="AC504" s="202"/>
      <c r="AD504" s="202"/>
      <c r="AE504" s="202"/>
      <c r="AF504" s="202"/>
      <c r="AG504" s="202"/>
      <c r="AH504" s="202"/>
      <c r="AI504" s="202"/>
      <c r="AJ504" s="202"/>
      <c r="AK504" s="202"/>
      <c r="AL504" s="248"/>
      <c r="AM504" s="248"/>
      <c r="AN504" s="248"/>
      <c r="AO504" s="187"/>
      <c r="AP504" s="225"/>
      <c r="AS504" s="186"/>
      <c r="AT504" s="186"/>
      <c r="AU504" s="274"/>
      <c r="AV504" s="274"/>
      <c r="AW504" s="276"/>
      <c r="AX504" s="276"/>
      <c r="AY504" s="276"/>
      <c r="AZ504" s="276"/>
      <c r="BA504" s="276"/>
      <c r="BB504" s="276"/>
      <c r="BC504" s="276"/>
      <c r="BD504" s="276"/>
      <c r="BE504" s="276"/>
      <c r="BF504" s="276"/>
      <c r="BG504" s="276"/>
      <c r="BH504" s="276"/>
      <c r="BI504" s="275"/>
      <c r="BJ504" s="275"/>
      <c r="BK504" s="275"/>
      <c r="BL504" s="275"/>
      <c r="BM504" s="275"/>
      <c r="BN504" s="275"/>
      <c r="BO504" s="275"/>
      <c r="BP504" s="275"/>
      <c r="BQ504" s="275"/>
      <c r="BR504" s="275"/>
      <c r="BS504" s="275"/>
      <c r="BT504" s="275"/>
      <c r="BU504" s="275"/>
      <c r="BV504" s="275"/>
      <c r="BW504" s="275"/>
      <c r="BX504" s="275"/>
      <c r="BY504" s="275"/>
      <c r="BZ504" s="275"/>
      <c r="CA504" s="275"/>
      <c r="CB504" s="275"/>
      <c r="CC504" s="275"/>
      <c r="CD504" s="275"/>
      <c r="CE504" s="275"/>
      <c r="CF504" s="256"/>
      <c r="CG504" s="187"/>
      <c r="CH504" s="187"/>
    </row>
    <row r="505" spans="1:86" s="157" customFormat="1" ht="15.85" customHeight="1">
      <c r="A505" s="38"/>
      <c r="B505" s="38"/>
      <c r="C505" s="604"/>
      <c r="D505" s="605"/>
      <c r="E505" s="605"/>
      <c r="F505" s="605"/>
      <c r="G505" s="605"/>
      <c r="H505" s="605"/>
      <c r="I505" s="606"/>
      <c r="J505" s="567" t="s">
        <v>339</v>
      </c>
      <c r="K505" s="568"/>
      <c r="L505" s="174" t="s">
        <v>396</v>
      </c>
      <c r="M505" s="202"/>
      <c r="N505" s="202"/>
      <c r="O505" s="202"/>
      <c r="P505" s="202"/>
      <c r="Q505" s="202"/>
      <c r="R505" s="202"/>
      <c r="S505" s="202"/>
      <c r="T505" s="202"/>
      <c r="U505" s="202"/>
      <c r="V505" s="202"/>
      <c r="W505" s="202"/>
      <c r="X505" s="202"/>
      <c r="Y505" s="202"/>
      <c r="Z505" s="187"/>
      <c r="AA505" s="187"/>
      <c r="AB505" s="202"/>
      <c r="AC505" s="202"/>
      <c r="AD505" s="202"/>
      <c r="AE505" s="202"/>
      <c r="AF505" s="202"/>
      <c r="AG505" s="202"/>
      <c r="AH505" s="202"/>
      <c r="AI505" s="202"/>
      <c r="AJ505" s="202"/>
      <c r="AK505" s="202"/>
      <c r="AL505" s="248"/>
      <c r="AM505" s="248"/>
      <c r="AN505" s="248"/>
      <c r="AO505" s="187"/>
      <c r="AP505" s="225"/>
      <c r="AS505" s="186"/>
      <c r="AT505" s="186"/>
      <c r="AU505" s="108"/>
      <c r="AV505" s="274"/>
      <c r="AW505" s="276"/>
      <c r="AX505" s="276"/>
      <c r="AY505" s="276"/>
      <c r="AZ505" s="276"/>
      <c r="BA505" s="276"/>
      <c r="BB505" s="276"/>
      <c r="BC505" s="276"/>
      <c r="BD505" s="276"/>
      <c r="BE505" s="276"/>
      <c r="BF505" s="276"/>
      <c r="BG505" s="276"/>
      <c r="BH505" s="276"/>
      <c r="BI505" s="275"/>
      <c r="BJ505" s="275"/>
      <c r="BK505" s="275"/>
      <c r="BL505" s="275"/>
      <c r="BM505" s="275"/>
      <c r="BN505" s="275"/>
      <c r="BO505" s="275"/>
      <c r="BP505" s="275"/>
      <c r="BQ505" s="275"/>
      <c r="BR505" s="275"/>
      <c r="BS505" s="275"/>
      <c r="BT505" s="275"/>
      <c r="BU505" s="275"/>
      <c r="BV505" s="275"/>
      <c r="BW505" s="275"/>
      <c r="BX505" s="275"/>
      <c r="BY505" s="275"/>
      <c r="BZ505" s="275"/>
      <c r="CA505" s="275"/>
      <c r="CB505" s="275"/>
      <c r="CC505" s="275"/>
      <c r="CD505" s="275"/>
      <c r="CE505" s="275"/>
      <c r="CF505" s="256"/>
      <c r="CG505" s="187"/>
      <c r="CH505" s="187"/>
    </row>
    <row r="506" spans="1:86" s="157" customFormat="1" ht="15.85" customHeight="1" thickBot="1">
      <c r="A506" s="38"/>
      <c r="B506" s="38"/>
      <c r="C506" s="601"/>
      <c r="D506" s="602"/>
      <c r="E506" s="602"/>
      <c r="F506" s="602"/>
      <c r="G506" s="602"/>
      <c r="H506" s="602"/>
      <c r="I506" s="607"/>
      <c r="J506" s="571" t="s">
        <v>339</v>
      </c>
      <c r="K506" s="572"/>
      <c r="L506" s="66" t="s">
        <v>403</v>
      </c>
      <c r="M506" s="249"/>
      <c r="N506" s="249"/>
      <c r="O506" s="249"/>
      <c r="P506" s="576"/>
      <c r="Q506" s="576"/>
      <c r="R506" s="576"/>
      <c r="S506" s="576"/>
      <c r="T506" s="576"/>
      <c r="U506" s="576"/>
      <c r="V506" s="576"/>
      <c r="W506" s="576"/>
      <c r="X506" s="576"/>
      <c r="Y506" s="576"/>
      <c r="Z506" s="576"/>
      <c r="AA506" s="576"/>
      <c r="AB506" s="576"/>
      <c r="AC506" s="576"/>
      <c r="AD506" s="576"/>
      <c r="AE506" s="576"/>
      <c r="AF506" s="576"/>
      <c r="AG506" s="576"/>
      <c r="AH506" s="576"/>
      <c r="AI506" s="576"/>
      <c r="AJ506" s="576"/>
      <c r="AK506" s="576"/>
      <c r="AL506" s="576"/>
      <c r="AM506" s="576"/>
      <c r="AN506" s="576"/>
      <c r="AO506" s="576"/>
      <c r="AP506" s="226" t="s">
        <v>65</v>
      </c>
      <c r="AS506" s="186"/>
      <c r="AT506" s="186"/>
      <c r="AU506" s="274"/>
      <c r="AV506" s="274"/>
      <c r="AW506" s="276"/>
      <c r="AX506" s="276"/>
      <c r="AY506" s="276"/>
      <c r="AZ506" s="276"/>
      <c r="BA506" s="276"/>
      <c r="BB506" s="276"/>
      <c r="BC506" s="276"/>
      <c r="BD506" s="276"/>
      <c r="BE506" s="276"/>
      <c r="BF506" s="276"/>
      <c r="BG506" s="276"/>
      <c r="BH506" s="276"/>
      <c r="BI506" s="275"/>
      <c r="BJ506" s="275"/>
      <c r="BK506" s="275"/>
      <c r="BL506" s="275"/>
      <c r="BM506" s="275"/>
      <c r="BN506" s="275"/>
      <c r="BO506" s="275"/>
      <c r="BP506" s="275"/>
      <c r="BQ506" s="275"/>
      <c r="BR506" s="275"/>
      <c r="BS506" s="275"/>
      <c r="BT506" s="275"/>
      <c r="BU506" s="275"/>
      <c r="BV506" s="275"/>
      <c r="BW506" s="275"/>
      <c r="BX506" s="275"/>
      <c r="BY506" s="275"/>
      <c r="BZ506" s="275"/>
      <c r="CA506" s="275"/>
      <c r="CB506" s="275"/>
      <c r="CC506" s="275"/>
      <c r="CD506" s="275"/>
      <c r="CE506" s="275"/>
      <c r="CF506" s="256"/>
      <c r="CG506" s="187"/>
      <c r="CH506" s="187"/>
    </row>
    <row r="507" spans="1:86" s="157" customFormat="1" ht="8.25" customHeight="1" thickBot="1">
      <c r="A507" s="38"/>
      <c r="B507" s="38"/>
      <c r="C507" s="242"/>
      <c r="D507" s="242"/>
      <c r="E507" s="242"/>
      <c r="F507" s="242"/>
      <c r="G507" s="242"/>
      <c r="H507" s="242"/>
      <c r="I507" s="242"/>
      <c r="J507" s="242"/>
      <c r="K507" s="242"/>
      <c r="L507" s="242"/>
      <c r="M507" s="242"/>
      <c r="N507" s="73"/>
      <c r="O507" s="84"/>
      <c r="P507" s="84"/>
      <c r="Q507" s="84"/>
      <c r="R507" s="84"/>
      <c r="S507" s="84"/>
      <c r="T507" s="84"/>
      <c r="U507" s="84"/>
      <c r="V507" s="84"/>
      <c r="W507" s="84"/>
      <c r="X507" s="84"/>
      <c r="Y507" s="84"/>
      <c r="Z507" s="84"/>
      <c r="AA507" s="84"/>
      <c r="AB507" s="84"/>
      <c r="AC507" s="84"/>
      <c r="AD507" s="84"/>
      <c r="AE507" s="84"/>
      <c r="AF507" s="84"/>
      <c r="AG507" s="84"/>
      <c r="AH507" s="84"/>
      <c r="AI507" s="84"/>
      <c r="AJ507" s="84"/>
      <c r="AK507" s="84"/>
      <c r="AL507" s="84"/>
      <c r="AM507" s="84"/>
      <c r="AN507" s="84"/>
      <c r="AO507" s="84"/>
      <c r="AP507" s="84"/>
      <c r="AS507" s="186"/>
      <c r="AT507" s="186"/>
      <c r="AU507" s="274"/>
      <c r="AV507" s="274"/>
      <c r="AW507" s="276"/>
      <c r="AX507" s="276"/>
      <c r="AY507" s="276"/>
      <c r="AZ507" s="276"/>
      <c r="BA507" s="276"/>
      <c r="BB507" s="276"/>
      <c r="BC507" s="276"/>
      <c r="BD507" s="276"/>
      <c r="BE507" s="276"/>
      <c r="BF507" s="276"/>
      <c r="BG507" s="276"/>
      <c r="BH507" s="276"/>
      <c r="BI507" s="275"/>
      <c r="BJ507" s="275"/>
      <c r="BK507" s="275"/>
      <c r="BL507" s="275"/>
      <c r="BM507" s="275"/>
      <c r="BN507" s="275"/>
      <c r="BO507" s="275"/>
      <c r="BP507" s="275"/>
      <c r="BQ507" s="275"/>
      <c r="BR507" s="275"/>
      <c r="BS507" s="275"/>
      <c r="BT507" s="275"/>
      <c r="BU507" s="275"/>
      <c r="BV507" s="275"/>
      <c r="BW507" s="275"/>
      <c r="BX507" s="275"/>
      <c r="BY507" s="275"/>
      <c r="BZ507" s="275"/>
      <c r="CA507" s="275"/>
      <c r="CB507" s="275"/>
      <c r="CC507" s="275"/>
      <c r="CD507" s="275"/>
      <c r="CE507" s="275"/>
      <c r="CF507" s="256"/>
      <c r="CG507" s="187"/>
      <c r="CH507" s="187"/>
    </row>
    <row r="508" spans="1:86" s="157" customFormat="1" ht="16.25" customHeight="1">
      <c r="A508" s="38"/>
      <c r="B508" s="38"/>
      <c r="C508" s="599" t="s">
        <v>250</v>
      </c>
      <c r="D508" s="600"/>
      <c r="E508" s="600"/>
      <c r="F508" s="600"/>
      <c r="G508" s="600"/>
      <c r="H508" s="600"/>
      <c r="I508" s="603"/>
      <c r="J508" s="577" t="s">
        <v>339</v>
      </c>
      <c r="K508" s="574"/>
      <c r="L508" s="178" t="s">
        <v>404</v>
      </c>
      <c r="M508" s="243"/>
      <c r="N508" s="243"/>
      <c r="O508" s="243"/>
      <c r="P508" s="243"/>
      <c r="Q508" s="243"/>
      <c r="R508" s="243"/>
      <c r="S508" s="243"/>
      <c r="T508" s="243"/>
      <c r="U508" s="243"/>
      <c r="V508" s="243"/>
      <c r="W508" s="243"/>
      <c r="X508" s="243"/>
      <c r="Y508" s="243"/>
      <c r="Z508" s="243"/>
      <c r="AA508" s="243"/>
      <c r="AB508" s="243"/>
      <c r="AC508" s="243"/>
      <c r="AD508" s="243"/>
      <c r="AE508" s="243"/>
      <c r="AF508" s="243"/>
      <c r="AG508" s="243"/>
      <c r="AH508" s="243"/>
      <c r="AI508" s="243"/>
      <c r="AJ508" s="243"/>
      <c r="AK508" s="243"/>
      <c r="AL508" s="247"/>
      <c r="AM508" s="247"/>
      <c r="AN508" s="247"/>
      <c r="AO508" s="247"/>
      <c r="AP508" s="251"/>
      <c r="AS508" s="186"/>
      <c r="AT508" s="186"/>
      <c r="AU508" s="274"/>
      <c r="AV508" s="274"/>
      <c r="AW508" s="276"/>
      <c r="AX508" s="276"/>
      <c r="AY508" s="276"/>
      <c r="AZ508" s="276"/>
      <c r="BA508" s="276"/>
      <c r="BB508" s="276"/>
      <c r="BC508" s="276"/>
      <c r="BD508" s="276"/>
      <c r="BE508" s="276"/>
      <c r="BF508" s="276"/>
      <c r="BG508" s="276"/>
      <c r="BH508" s="276"/>
      <c r="BI508" s="275"/>
      <c r="BJ508" s="275"/>
      <c r="BK508" s="275"/>
      <c r="BL508" s="275"/>
      <c r="BM508" s="275"/>
      <c r="BN508" s="275"/>
      <c r="BO508" s="275"/>
      <c r="BP508" s="275"/>
      <c r="BQ508" s="275"/>
      <c r="BR508" s="275"/>
      <c r="BS508" s="275"/>
      <c r="BT508" s="275"/>
      <c r="BU508" s="275"/>
      <c r="BV508" s="275"/>
      <c r="BW508" s="275"/>
      <c r="BX508" s="275"/>
      <c r="BY508" s="275"/>
      <c r="BZ508" s="275"/>
      <c r="CA508" s="275"/>
      <c r="CB508" s="275"/>
      <c r="CC508" s="275"/>
      <c r="CD508" s="275"/>
      <c r="CE508" s="275"/>
      <c r="CF508" s="256"/>
      <c r="CG508" s="187"/>
      <c r="CH508" s="187"/>
    </row>
    <row r="509" spans="1:86" s="157" customFormat="1" ht="16.25" customHeight="1">
      <c r="A509" s="38"/>
      <c r="B509" s="38"/>
      <c r="C509" s="604"/>
      <c r="D509" s="605"/>
      <c r="E509" s="605"/>
      <c r="F509" s="605"/>
      <c r="G509" s="605"/>
      <c r="H509" s="605"/>
      <c r="I509" s="606"/>
      <c r="J509" s="567" t="s">
        <v>339</v>
      </c>
      <c r="K509" s="568"/>
      <c r="L509" s="174" t="s">
        <v>405</v>
      </c>
      <c r="M509" s="202"/>
      <c r="N509" s="202"/>
      <c r="O509" s="202"/>
      <c r="P509" s="202"/>
      <c r="Q509" s="202"/>
      <c r="R509" s="202"/>
      <c r="S509" s="202"/>
      <c r="T509" s="202"/>
      <c r="U509" s="202"/>
      <c r="V509" s="202"/>
      <c r="W509" s="202"/>
      <c r="X509" s="202"/>
      <c r="Y509" s="202"/>
      <c r="Z509" s="202"/>
      <c r="AA509" s="202"/>
      <c r="AB509" s="202"/>
      <c r="AC509" s="202"/>
      <c r="AD509" s="202"/>
      <c r="AE509" s="202"/>
      <c r="AF509" s="202"/>
      <c r="AG509" s="202"/>
      <c r="AH509" s="202"/>
      <c r="AI509" s="202"/>
      <c r="AJ509" s="202"/>
      <c r="AK509" s="202"/>
      <c r="AL509" s="248"/>
      <c r="AM509" s="248"/>
      <c r="AN509" s="248"/>
      <c r="AO509" s="248"/>
      <c r="AP509" s="252"/>
      <c r="AS509" s="186"/>
      <c r="AT509" s="186"/>
      <c r="AU509" s="274"/>
      <c r="AV509" s="274"/>
      <c r="AW509" s="276"/>
      <c r="AX509" s="276"/>
      <c r="AY509" s="276"/>
      <c r="AZ509" s="276"/>
      <c r="BA509" s="276"/>
      <c r="BB509" s="276"/>
      <c r="BC509" s="276"/>
      <c r="BD509" s="276"/>
      <c r="BE509" s="276"/>
      <c r="BF509" s="276"/>
      <c r="BG509" s="276"/>
      <c r="BH509" s="276"/>
      <c r="BI509" s="275"/>
      <c r="BJ509" s="275"/>
      <c r="BK509" s="275"/>
      <c r="BL509" s="275"/>
      <c r="BM509" s="275"/>
      <c r="BN509" s="275"/>
      <c r="BO509" s="275"/>
      <c r="BP509" s="275"/>
      <c r="BQ509" s="275"/>
      <c r="BR509" s="275"/>
      <c r="BS509" s="275"/>
      <c r="BT509" s="275"/>
      <c r="BU509" s="275"/>
      <c r="BV509" s="275"/>
      <c r="BW509" s="275"/>
      <c r="BX509" s="275"/>
      <c r="BY509" s="275"/>
      <c r="BZ509" s="275"/>
      <c r="CA509" s="275"/>
      <c r="CB509" s="275"/>
      <c r="CC509" s="275"/>
      <c r="CD509" s="275"/>
      <c r="CE509" s="275"/>
      <c r="CF509" s="256"/>
      <c r="CG509" s="187"/>
      <c r="CH509" s="187"/>
    </row>
    <row r="510" spans="1:86" s="157" customFormat="1" ht="16.25" customHeight="1">
      <c r="A510" s="38"/>
      <c r="B510" s="38"/>
      <c r="C510" s="604"/>
      <c r="D510" s="605"/>
      <c r="E510" s="605"/>
      <c r="F510" s="605"/>
      <c r="G510" s="605"/>
      <c r="H510" s="605"/>
      <c r="I510" s="606"/>
      <c r="J510" s="567" t="s">
        <v>339</v>
      </c>
      <c r="K510" s="568"/>
      <c r="L510" s="174" t="s">
        <v>406</v>
      </c>
      <c r="M510" s="202"/>
      <c r="N510" s="202"/>
      <c r="O510" s="202"/>
      <c r="P510" s="202"/>
      <c r="Q510" s="202"/>
      <c r="R510" s="202"/>
      <c r="S510" s="202"/>
      <c r="T510" s="202"/>
      <c r="U510" s="202"/>
      <c r="V510" s="202"/>
      <c r="W510" s="202"/>
      <c r="X510" s="202"/>
      <c r="Y510" s="202"/>
      <c r="Z510" s="202"/>
      <c r="AA510" s="202"/>
      <c r="AB510" s="202"/>
      <c r="AC510" s="202"/>
      <c r="AD510" s="202"/>
      <c r="AE510" s="202"/>
      <c r="AF510" s="202"/>
      <c r="AG510" s="202"/>
      <c r="AH510" s="202"/>
      <c r="AI510" s="202"/>
      <c r="AJ510" s="202"/>
      <c r="AK510" s="202"/>
      <c r="AL510" s="248"/>
      <c r="AM510" s="248"/>
      <c r="AN510" s="248"/>
      <c r="AO510" s="248"/>
      <c r="AP510" s="252"/>
      <c r="AS510" s="186"/>
      <c r="AT510" s="186"/>
      <c r="AU510" s="274"/>
      <c r="AV510" s="274"/>
      <c r="AW510" s="276"/>
      <c r="AX510" s="276"/>
      <c r="AY510" s="276"/>
      <c r="AZ510" s="276"/>
      <c r="BA510" s="276"/>
      <c r="BB510" s="276"/>
      <c r="BC510" s="276"/>
      <c r="BD510" s="276"/>
      <c r="BE510" s="276"/>
      <c r="BF510" s="276"/>
      <c r="BG510" s="276"/>
      <c r="BH510" s="276"/>
      <c r="BI510" s="275"/>
      <c r="BJ510" s="275"/>
      <c r="BK510" s="275"/>
      <c r="BL510" s="275"/>
      <c r="BM510" s="275"/>
      <c r="BN510" s="275"/>
      <c r="BO510" s="275"/>
      <c r="BP510" s="275"/>
      <c r="BQ510" s="275"/>
      <c r="BR510" s="275"/>
      <c r="BS510" s="275"/>
      <c r="BT510" s="275"/>
      <c r="BU510" s="275"/>
      <c r="BV510" s="275"/>
      <c r="BW510" s="275"/>
      <c r="BX510" s="275"/>
      <c r="BY510" s="275"/>
      <c r="BZ510" s="275"/>
      <c r="CA510" s="275"/>
      <c r="CB510" s="275"/>
      <c r="CC510" s="275"/>
      <c r="CD510" s="275"/>
      <c r="CE510" s="275"/>
      <c r="CF510" s="256"/>
      <c r="CG510" s="187"/>
      <c r="CH510" s="187"/>
    </row>
    <row r="511" spans="1:86" s="157" customFormat="1" ht="16.25" customHeight="1">
      <c r="A511" s="38"/>
      <c r="B511" s="38"/>
      <c r="C511" s="604"/>
      <c r="D511" s="605"/>
      <c r="E511" s="605"/>
      <c r="F511" s="605"/>
      <c r="G511" s="605"/>
      <c r="H511" s="605"/>
      <c r="I511" s="606"/>
      <c r="J511" s="567" t="s">
        <v>339</v>
      </c>
      <c r="K511" s="568"/>
      <c r="L511" s="174" t="s">
        <v>407</v>
      </c>
      <c r="M511" s="202"/>
      <c r="N511" s="202"/>
      <c r="O511" s="202"/>
      <c r="P511" s="202"/>
      <c r="Q511" s="202"/>
      <c r="R511" s="202"/>
      <c r="S511" s="202"/>
      <c r="T511" s="202"/>
      <c r="U511" s="202"/>
      <c r="V511" s="202"/>
      <c r="W511" s="202"/>
      <c r="X511" s="202"/>
      <c r="Y511" s="202"/>
      <c r="Z511" s="202"/>
      <c r="AA511" s="202"/>
      <c r="AB511" s="202"/>
      <c r="AC511" s="202"/>
      <c r="AD511" s="202"/>
      <c r="AE511" s="202"/>
      <c r="AF511" s="202"/>
      <c r="AG511" s="202"/>
      <c r="AH511" s="202"/>
      <c r="AI511" s="202"/>
      <c r="AJ511" s="202"/>
      <c r="AK511" s="202"/>
      <c r="AL511" s="248"/>
      <c r="AM511" s="248"/>
      <c r="AN511" s="248"/>
      <c r="AO511" s="248"/>
      <c r="AP511" s="252"/>
      <c r="AS511" s="186"/>
      <c r="AT511" s="186"/>
      <c r="AU511" s="274"/>
      <c r="AV511" s="274"/>
      <c r="AW511" s="276"/>
      <c r="AX511" s="276"/>
      <c r="AY511" s="276"/>
      <c r="AZ511" s="276"/>
      <c r="BA511" s="276"/>
      <c r="BB511" s="276"/>
      <c r="BC511" s="276"/>
      <c r="BD511" s="276"/>
      <c r="BE511" s="276"/>
      <c r="BF511" s="276"/>
      <c r="BG511" s="276"/>
      <c r="BH511" s="276"/>
      <c r="BI511" s="275"/>
      <c r="BJ511" s="275"/>
      <c r="BK511" s="275"/>
      <c r="BL511" s="275"/>
      <c r="BM511" s="275"/>
      <c r="BN511" s="275"/>
      <c r="BO511" s="275"/>
      <c r="BP511" s="275"/>
      <c r="BQ511" s="275"/>
      <c r="BR511" s="275"/>
      <c r="BS511" s="275"/>
      <c r="BT511" s="275"/>
      <c r="BU511" s="275"/>
      <c r="BV511" s="275"/>
      <c r="BW511" s="275"/>
      <c r="BX511" s="275"/>
      <c r="BY511" s="275"/>
      <c r="BZ511" s="275"/>
      <c r="CA511" s="275"/>
      <c r="CB511" s="275"/>
      <c r="CC511" s="275"/>
      <c r="CD511" s="275"/>
      <c r="CE511" s="275"/>
      <c r="CF511" s="256"/>
      <c r="CG511" s="187"/>
      <c r="CH511" s="187"/>
    </row>
    <row r="512" spans="1:86" s="157" customFormat="1" ht="16.25" customHeight="1">
      <c r="A512" s="38"/>
      <c r="B512" s="38"/>
      <c r="C512" s="604"/>
      <c r="D512" s="605"/>
      <c r="E512" s="605"/>
      <c r="F512" s="605"/>
      <c r="G512" s="605"/>
      <c r="H512" s="605"/>
      <c r="I512" s="606"/>
      <c r="J512" s="567" t="s">
        <v>339</v>
      </c>
      <c r="K512" s="568"/>
      <c r="L512" s="174" t="s">
        <v>408</v>
      </c>
      <c r="M512" s="202"/>
      <c r="N512" s="202"/>
      <c r="O512" s="202"/>
      <c r="P512" s="202"/>
      <c r="Q512" s="202"/>
      <c r="R512" s="202"/>
      <c r="S512" s="202"/>
      <c r="T512" s="202"/>
      <c r="U512" s="202"/>
      <c r="V512" s="202"/>
      <c r="W512" s="202"/>
      <c r="X512" s="202"/>
      <c r="Y512" s="568" t="s">
        <v>339</v>
      </c>
      <c r="Z512" s="568"/>
      <c r="AA512" s="174" t="s">
        <v>410</v>
      </c>
      <c r="AB512" s="202"/>
      <c r="AC512" s="202"/>
      <c r="AD512" s="202"/>
      <c r="AE512" s="202"/>
      <c r="AF512" s="202"/>
      <c r="AG512" s="202"/>
      <c r="AH512" s="202"/>
      <c r="AI512" s="202"/>
      <c r="AJ512" s="202"/>
      <c r="AK512" s="202"/>
      <c r="AL512" s="248"/>
      <c r="AM512" s="248"/>
      <c r="AN512" s="248"/>
      <c r="AO512" s="248"/>
      <c r="AP512" s="252"/>
      <c r="AS512" s="186"/>
      <c r="AT512" s="186"/>
      <c r="AU512" s="274"/>
      <c r="AV512" s="274"/>
      <c r="AW512" s="276"/>
      <c r="AX512" s="276"/>
      <c r="AY512" s="276"/>
      <c r="AZ512" s="276"/>
      <c r="BA512" s="276"/>
      <c r="BB512" s="276"/>
      <c r="BC512" s="276"/>
      <c r="BD512" s="276"/>
      <c r="BE512" s="276"/>
      <c r="BF512" s="276"/>
      <c r="BG512" s="276"/>
      <c r="BH512" s="276"/>
      <c r="BI512" s="275"/>
      <c r="BJ512" s="275"/>
      <c r="BK512" s="275"/>
      <c r="BL512" s="275"/>
      <c r="BM512" s="275"/>
      <c r="BN512" s="275"/>
      <c r="BO512" s="275"/>
      <c r="BP512" s="275"/>
      <c r="BQ512" s="275"/>
      <c r="BR512" s="275"/>
      <c r="BS512" s="275"/>
      <c r="BT512" s="275"/>
      <c r="BU512" s="275"/>
      <c r="BV512" s="275"/>
      <c r="BW512" s="275"/>
      <c r="BX512" s="275"/>
      <c r="BY512" s="275"/>
      <c r="BZ512" s="275"/>
      <c r="CA512" s="275"/>
      <c r="CB512" s="275"/>
      <c r="CC512" s="275"/>
      <c r="CD512" s="275"/>
      <c r="CE512" s="275"/>
      <c r="CF512" s="256"/>
      <c r="CG512" s="187"/>
      <c r="CH512" s="187"/>
    </row>
    <row r="513" spans="1:86" s="157" customFormat="1" ht="16.25" customHeight="1" thickBot="1">
      <c r="A513" s="38"/>
      <c r="B513" s="38"/>
      <c r="C513" s="601"/>
      <c r="D513" s="602"/>
      <c r="E513" s="602"/>
      <c r="F513" s="602"/>
      <c r="G513" s="602"/>
      <c r="H513" s="602"/>
      <c r="I513" s="607"/>
      <c r="J513" s="571" t="s">
        <v>339</v>
      </c>
      <c r="K513" s="572"/>
      <c r="L513" s="66" t="s">
        <v>409</v>
      </c>
      <c r="M513" s="249"/>
      <c r="N513" s="249"/>
      <c r="O513" s="249"/>
      <c r="P513" s="249"/>
      <c r="Q513" s="249"/>
      <c r="R513" s="249"/>
      <c r="S513" s="249"/>
      <c r="T513" s="249"/>
      <c r="U513" s="249"/>
      <c r="V513" s="249"/>
      <c r="W513" s="249"/>
      <c r="X513" s="250"/>
      <c r="Y513" s="572" t="s">
        <v>339</v>
      </c>
      <c r="Z513" s="572"/>
      <c r="AA513" s="66" t="s">
        <v>411</v>
      </c>
      <c r="AB513" s="249"/>
      <c r="AC513" s="249"/>
      <c r="AD513" s="249"/>
      <c r="AE513" s="576"/>
      <c r="AF513" s="576"/>
      <c r="AG513" s="576"/>
      <c r="AH513" s="576"/>
      <c r="AI513" s="576"/>
      <c r="AJ513" s="576"/>
      <c r="AK513" s="576"/>
      <c r="AL513" s="576"/>
      <c r="AM513" s="576"/>
      <c r="AN513" s="576"/>
      <c r="AO513" s="576"/>
      <c r="AP513" s="253" t="s">
        <v>65</v>
      </c>
      <c r="AS513" s="186"/>
      <c r="AT513" s="186"/>
      <c r="AU513" s="274"/>
      <c r="AV513" s="274"/>
      <c r="AW513" s="276"/>
      <c r="AX513" s="276"/>
      <c r="AY513" s="276"/>
      <c r="AZ513" s="276"/>
      <c r="BA513" s="276"/>
      <c r="BB513" s="276"/>
      <c r="BC513" s="276"/>
      <c r="BD513" s="276"/>
      <c r="BE513" s="276"/>
      <c r="BF513" s="276"/>
      <c r="BG513" s="276"/>
      <c r="BH513" s="276"/>
      <c r="BI513" s="275"/>
      <c r="BJ513" s="275"/>
      <c r="BK513" s="275"/>
      <c r="BL513" s="275"/>
      <c r="BM513" s="275"/>
      <c r="BN513" s="275"/>
      <c r="BO513" s="275"/>
      <c r="BP513" s="275"/>
      <c r="BQ513" s="275"/>
      <c r="BR513" s="275"/>
      <c r="BS513" s="275"/>
      <c r="BT513" s="275"/>
      <c r="BU513" s="275"/>
      <c r="BV513" s="275"/>
      <c r="BW513" s="275"/>
      <c r="BX513" s="275"/>
      <c r="BY513" s="275"/>
      <c r="BZ513" s="275"/>
      <c r="CA513" s="275"/>
      <c r="CB513" s="275"/>
      <c r="CC513" s="275"/>
      <c r="CD513" s="275"/>
      <c r="CE513" s="275"/>
      <c r="CF513" s="256"/>
      <c r="CG513" s="187"/>
      <c r="CH513" s="187"/>
    </row>
    <row r="514" spans="1:86" s="38" customFormat="1" ht="20.65" customHeight="1" thickBot="1">
      <c r="C514" s="267" t="s">
        <v>262</v>
      </c>
      <c r="D514" s="84"/>
      <c r="E514" s="84"/>
      <c r="F514" s="84"/>
      <c r="G514" s="84"/>
      <c r="H514" s="84"/>
      <c r="I514" s="84"/>
      <c r="J514" s="84"/>
      <c r="K514" s="84"/>
      <c r="L514" s="84"/>
      <c r="M514" s="84"/>
      <c r="N514" s="84"/>
      <c r="O514" s="84"/>
      <c r="P514" s="84"/>
      <c r="Q514" s="84"/>
      <c r="R514" s="84"/>
      <c r="S514" s="84"/>
      <c r="T514" s="84"/>
      <c r="U514" s="84"/>
      <c r="V514" s="84"/>
      <c r="W514" s="84"/>
      <c r="X514" s="84"/>
      <c r="Y514" s="84"/>
      <c r="Z514" s="84"/>
      <c r="AA514" s="84"/>
      <c r="AB514" s="84"/>
      <c r="AC514" s="84"/>
      <c r="AD514" s="84"/>
      <c r="AE514" s="84"/>
      <c r="AF514" s="84"/>
      <c r="AG514" s="84"/>
      <c r="AH514" s="84"/>
      <c r="AI514" s="84"/>
      <c r="AJ514" s="84"/>
      <c r="AK514" s="84"/>
      <c r="AL514" s="84"/>
      <c r="AM514" s="84"/>
      <c r="AN514" s="84"/>
      <c r="AO514" s="84"/>
      <c r="AP514" s="84"/>
      <c r="AS514" s="104"/>
      <c r="AT514" s="104"/>
      <c r="AU514" s="83"/>
      <c r="AV514" s="83"/>
      <c r="AW514" s="227"/>
      <c r="AX514" s="227"/>
      <c r="AY514" s="227"/>
      <c r="AZ514" s="227"/>
      <c r="BA514" s="227"/>
      <c r="BB514" s="227"/>
      <c r="BC514" s="227"/>
      <c r="BD514" s="227"/>
      <c r="BE514" s="227"/>
      <c r="BF514" s="227"/>
      <c r="BG514" s="227"/>
      <c r="BH514" s="227"/>
      <c r="BI514" s="106"/>
      <c r="BJ514" s="106"/>
      <c r="BK514" s="106"/>
      <c r="BL514" s="106"/>
      <c r="BM514" s="106"/>
      <c r="BN514" s="106"/>
      <c r="BO514" s="106"/>
      <c r="BP514" s="106"/>
      <c r="BQ514" s="106"/>
      <c r="BR514" s="106"/>
      <c r="BS514" s="106"/>
      <c r="BT514" s="106"/>
      <c r="BU514" s="106"/>
      <c r="BV514" s="106"/>
      <c r="BW514" s="106"/>
      <c r="BX514" s="106"/>
      <c r="BY514" s="106"/>
      <c r="BZ514" s="106"/>
      <c r="CA514" s="106"/>
      <c r="CB514" s="106"/>
      <c r="CC514" s="106"/>
      <c r="CD514" s="106"/>
      <c r="CE514" s="106"/>
      <c r="CF514" s="50"/>
      <c r="CG514" s="27"/>
      <c r="CH514" s="27"/>
    </row>
    <row r="515" spans="1:86" s="157" customFormat="1" ht="15.85" customHeight="1">
      <c r="A515" s="38"/>
      <c r="B515" s="38"/>
      <c r="C515" s="599" t="s">
        <v>251</v>
      </c>
      <c r="D515" s="600"/>
      <c r="E515" s="600"/>
      <c r="F515" s="600"/>
      <c r="G515" s="600"/>
      <c r="H515" s="600"/>
      <c r="I515" s="603"/>
      <c r="J515" s="577" t="s">
        <v>339</v>
      </c>
      <c r="K515" s="574"/>
      <c r="L515" s="178" t="s">
        <v>412</v>
      </c>
      <c r="M515" s="243"/>
      <c r="N515" s="243"/>
      <c r="O515" s="243"/>
      <c r="P515" s="243"/>
      <c r="Q515" s="243"/>
      <c r="R515" s="243"/>
      <c r="S515" s="243"/>
      <c r="T515" s="243"/>
      <c r="U515" s="243"/>
      <c r="V515" s="243"/>
      <c r="W515" s="243"/>
      <c r="X515" s="243"/>
      <c r="Y515" s="243"/>
      <c r="Z515" s="243"/>
      <c r="AA515" s="574" t="s">
        <v>339</v>
      </c>
      <c r="AB515" s="574"/>
      <c r="AC515" s="178" t="s">
        <v>418</v>
      </c>
      <c r="AD515" s="243"/>
      <c r="AE515" s="243"/>
      <c r="AF515" s="243"/>
      <c r="AG515" s="243"/>
      <c r="AH515" s="243"/>
      <c r="AI515" s="243"/>
      <c r="AJ515" s="243"/>
      <c r="AK515" s="243"/>
      <c r="AL515" s="247"/>
      <c r="AM515" s="247"/>
      <c r="AN515" s="247"/>
      <c r="AO515" s="247"/>
      <c r="AP515" s="251"/>
      <c r="AS515" s="186"/>
      <c r="AT515" s="186"/>
      <c r="AU515" s="274"/>
      <c r="AV515" s="274"/>
      <c r="AW515" s="276"/>
      <c r="AX515" s="276"/>
      <c r="AY515" s="276"/>
      <c r="AZ515" s="276"/>
      <c r="BA515" s="276"/>
      <c r="BB515" s="276"/>
      <c r="BC515" s="276"/>
      <c r="BD515" s="276"/>
      <c r="BE515" s="276"/>
      <c r="BF515" s="276"/>
      <c r="BG515" s="276"/>
      <c r="BH515" s="276"/>
      <c r="BI515" s="275"/>
      <c r="BJ515" s="275"/>
      <c r="BK515" s="275"/>
      <c r="BL515" s="275"/>
      <c r="BM515" s="275"/>
      <c r="BN515" s="275"/>
      <c r="BO515" s="275"/>
      <c r="BP515" s="275"/>
      <c r="BQ515" s="275"/>
      <c r="BR515" s="275"/>
      <c r="BS515" s="275"/>
      <c r="BT515" s="275"/>
      <c r="BU515" s="275"/>
      <c r="BV515" s="275"/>
      <c r="BW515" s="275"/>
      <c r="BX515" s="275"/>
      <c r="BY515" s="275"/>
      <c r="BZ515" s="275"/>
      <c r="CA515" s="275"/>
      <c r="CB515" s="275"/>
      <c r="CC515" s="275"/>
      <c r="CD515" s="275"/>
      <c r="CE515" s="275"/>
      <c r="CF515" s="256"/>
      <c r="CG515" s="187"/>
      <c r="CH515" s="187"/>
    </row>
    <row r="516" spans="1:86" s="157" customFormat="1" ht="15.85" customHeight="1">
      <c r="A516" s="38"/>
      <c r="B516" s="38"/>
      <c r="C516" s="604"/>
      <c r="D516" s="605"/>
      <c r="E516" s="605"/>
      <c r="F516" s="605"/>
      <c r="G516" s="605"/>
      <c r="H516" s="605"/>
      <c r="I516" s="606"/>
      <c r="J516" s="567" t="s">
        <v>339</v>
      </c>
      <c r="K516" s="568"/>
      <c r="L516" s="183" t="s">
        <v>413</v>
      </c>
      <c r="M516" s="202"/>
      <c r="N516" s="202"/>
      <c r="O516" s="202"/>
      <c r="P516" s="202"/>
      <c r="Q516" s="202"/>
      <c r="R516" s="202"/>
      <c r="S516" s="202"/>
      <c r="T516" s="202"/>
      <c r="U516" s="202"/>
      <c r="V516" s="202"/>
      <c r="W516" s="202"/>
      <c r="X516" s="202"/>
      <c r="Y516" s="202"/>
      <c r="Z516" s="202"/>
      <c r="AA516" s="187"/>
      <c r="AB516" s="311" t="s">
        <v>339</v>
      </c>
      <c r="AC516" s="174" t="s">
        <v>398</v>
      </c>
      <c r="AD516" s="202"/>
      <c r="AE516" s="202"/>
      <c r="AF516" s="202"/>
      <c r="AG516" s="202"/>
      <c r="AH516" s="202"/>
      <c r="AI516" s="202"/>
      <c r="AJ516" s="202"/>
      <c r="AK516" s="202"/>
      <c r="AL516" s="248"/>
      <c r="AM516" s="248"/>
      <c r="AN516" s="248"/>
      <c r="AO516" s="248"/>
      <c r="AP516" s="252"/>
      <c r="AS516" s="186"/>
      <c r="AT516" s="186"/>
      <c r="AU516" s="274"/>
      <c r="AV516" s="274"/>
      <c r="AW516" s="276"/>
      <c r="AX516" s="276"/>
      <c r="AY516" s="276"/>
      <c r="AZ516" s="276"/>
      <c r="BA516" s="276"/>
      <c r="BB516" s="276"/>
      <c r="BC516" s="276"/>
      <c r="BD516" s="276"/>
      <c r="BE516" s="276"/>
      <c r="BF516" s="276"/>
      <c r="BG516" s="276"/>
      <c r="BH516" s="276"/>
      <c r="BI516" s="275"/>
      <c r="BJ516" s="275"/>
      <c r="BK516" s="275"/>
      <c r="BL516" s="275"/>
      <c r="BM516" s="275"/>
      <c r="BN516" s="275"/>
      <c r="BO516" s="275"/>
      <c r="BP516" s="275"/>
      <c r="BQ516" s="275"/>
      <c r="BR516" s="275"/>
      <c r="BS516" s="275"/>
      <c r="BT516" s="275"/>
      <c r="BU516" s="275"/>
      <c r="BV516" s="275"/>
      <c r="BW516" s="275"/>
      <c r="BX516" s="275"/>
      <c r="BY516" s="275"/>
      <c r="BZ516" s="275"/>
      <c r="CA516" s="275"/>
      <c r="CB516" s="275"/>
      <c r="CC516" s="275"/>
      <c r="CD516" s="275"/>
      <c r="CE516" s="275"/>
      <c r="CF516" s="256"/>
      <c r="CG516" s="187"/>
      <c r="CH516" s="187"/>
    </row>
    <row r="517" spans="1:86" s="157" customFormat="1" ht="15.85" customHeight="1">
      <c r="A517" s="38"/>
      <c r="B517" s="38"/>
      <c r="C517" s="604"/>
      <c r="D517" s="605"/>
      <c r="E517" s="605"/>
      <c r="F517" s="605"/>
      <c r="G517" s="605"/>
      <c r="H517" s="605"/>
      <c r="I517" s="606"/>
      <c r="J517" s="567" t="s">
        <v>339</v>
      </c>
      <c r="K517" s="568"/>
      <c r="L517" s="174" t="s">
        <v>414</v>
      </c>
      <c r="M517" s="202"/>
      <c r="N517" s="202"/>
      <c r="O517" s="202"/>
      <c r="P517" s="202"/>
      <c r="Q517" s="202"/>
      <c r="R517" s="202"/>
      <c r="S517" s="202"/>
      <c r="T517" s="202"/>
      <c r="U517" s="202"/>
      <c r="V517" s="202"/>
      <c r="W517" s="202"/>
      <c r="X517" s="202"/>
      <c r="Y517" s="202"/>
      <c r="Z517" s="202"/>
      <c r="AA517" s="568" t="s">
        <v>339</v>
      </c>
      <c r="AB517" s="568"/>
      <c r="AC517" s="174" t="s">
        <v>419</v>
      </c>
      <c r="AD517" s="202"/>
      <c r="AE517" s="202"/>
      <c r="AF517" s="202"/>
      <c r="AG517" s="202"/>
      <c r="AH517" s="202"/>
      <c r="AI517" s="202"/>
      <c r="AJ517" s="202"/>
      <c r="AK517" s="202"/>
      <c r="AL517" s="248"/>
      <c r="AM517" s="248"/>
      <c r="AN517" s="248"/>
      <c r="AO517" s="248"/>
      <c r="AP517" s="252"/>
      <c r="AS517" s="186"/>
      <c r="AT517" s="186"/>
      <c r="AU517" s="274"/>
      <c r="AV517" s="274"/>
      <c r="AW517" s="276"/>
      <c r="AX517" s="276"/>
      <c r="AY517" s="276"/>
      <c r="AZ517" s="276"/>
      <c r="BA517" s="276"/>
      <c r="BB517" s="276"/>
      <c r="BC517" s="276"/>
      <c r="BD517" s="276"/>
      <c r="BE517" s="276"/>
      <c r="BF517" s="276"/>
      <c r="BG517" s="276"/>
      <c r="BH517" s="276"/>
      <c r="BI517" s="275"/>
      <c r="BJ517" s="275"/>
      <c r="BK517" s="275"/>
      <c r="BL517" s="275"/>
      <c r="BM517" s="275"/>
      <c r="BN517" s="275"/>
      <c r="BO517" s="275"/>
      <c r="BP517" s="275"/>
      <c r="BQ517" s="275"/>
      <c r="BR517" s="275"/>
      <c r="BS517" s="275"/>
      <c r="BT517" s="275"/>
      <c r="BU517" s="275"/>
      <c r="BV517" s="275"/>
      <c r="BW517" s="275"/>
      <c r="BX517" s="275"/>
      <c r="BY517" s="275"/>
      <c r="BZ517" s="275"/>
      <c r="CA517" s="275"/>
      <c r="CB517" s="275"/>
      <c r="CC517" s="275"/>
      <c r="CD517" s="275"/>
      <c r="CE517" s="275"/>
      <c r="CF517" s="256"/>
      <c r="CG517" s="187"/>
      <c r="CH517" s="187"/>
    </row>
    <row r="518" spans="1:86" s="157" customFormat="1" ht="15.85" customHeight="1">
      <c r="A518" s="38"/>
      <c r="B518" s="38"/>
      <c r="C518" s="604"/>
      <c r="D518" s="605"/>
      <c r="E518" s="605"/>
      <c r="F518" s="605"/>
      <c r="G518" s="605"/>
      <c r="H518" s="605"/>
      <c r="I518" s="606"/>
      <c r="J518" s="567" t="s">
        <v>339</v>
      </c>
      <c r="K518" s="568"/>
      <c r="L518" s="174" t="s">
        <v>415</v>
      </c>
      <c r="M518" s="202"/>
      <c r="N518" s="202"/>
      <c r="O518" s="202"/>
      <c r="P518" s="202"/>
      <c r="Q518" s="202"/>
      <c r="R518" s="202"/>
      <c r="S518" s="202"/>
      <c r="T518" s="202"/>
      <c r="U518" s="202"/>
      <c r="V518" s="202"/>
      <c r="W518" s="202"/>
      <c r="X518" s="202"/>
      <c r="Y518" s="202"/>
      <c r="Z518" s="202"/>
      <c r="AA518" s="568" t="s">
        <v>339</v>
      </c>
      <c r="AB518" s="568"/>
      <c r="AC518" s="174" t="s">
        <v>420</v>
      </c>
      <c r="AD518" s="202"/>
      <c r="AE518" s="202"/>
      <c r="AF518" s="202"/>
      <c r="AG518" s="202"/>
      <c r="AH518" s="202"/>
      <c r="AI518" s="202"/>
      <c r="AJ518" s="202"/>
      <c r="AK518" s="202"/>
      <c r="AL518" s="248"/>
      <c r="AM518" s="248"/>
      <c r="AN518" s="248"/>
      <c r="AO518" s="248"/>
      <c r="AP518" s="252"/>
      <c r="AS518" s="186"/>
      <c r="AT518" s="186"/>
      <c r="AU518" s="274"/>
      <c r="AV518" s="274"/>
      <c r="AW518" s="276"/>
      <c r="AX518" s="276"/>
      <c r="AY518" s="276"/>
      <c r="AZ518" s="276"/>
      <c r="BA518" s="276"/>
      <c r="BB518" s="276"/>
      <c r="BC518" s="276"/>
      <c r="BD518" s="276"/>
      <c r="BE518" s="276"/>
      <c r="BF518" s="276"/>
      <c r="BG518" s="276"/>
      <c r="BH518" s="276"/>
      <c r="BI518" s="275"/>
      <c r="BJ518" s="275"/>
      <c r="BK518" s="275"/>
      <c r="BL518" s="275"/>
      <c r="BM518" s="275"/>
      <c r="BN518" s="275"/>
      <c r="BO518" s="275"/>
      <c r="BP518" s="275"/>
      <c r="BQ518" s="275"/>
      <c r="BR518" s="275"/>
      <c r="BS518" s="275"/>
      <c r="BT518" s="275"/>
      <c r="BU518" s="275"/>
      <c r="BV518" s="275"/>
      <c r="BW518" s="275"/>
      <c r="BX518" s="275"/>
      <c r="BY518" s="275"/>
      <c r="BZ518" s="275"/>
      <c r="CA518" s="275"/>
      <c r="CB518" s="275"/>
      <c r="CC518" s="275"/>
      <c r="CD518" s="275"/>
      <c r="CE518" s="275"/>
      <c r="CF518" s="256"/>
      <c r="CG518" s="187"/>
      <c r="CH518" s="187"/>
    </row>
    <row r="519" spans="1:86" s="157" customFormat="1" ht="15.85" customHeight="1">
      <c r="A519" s="38"/>
      <c r="B519" s="38"/>
      <c r="C519" s="604"/>
      <c r="D519" s="605"/>
      <c r="E519" s="605"/>
      <c r="F519" s="605"/>
      <c r="G519" s="605"/>
      <c r="H519" s="605"/>
      <c r="I519" s="606"/>
      <c r="J519" s="567" t="s">
        <v>339</v>
      </c>
      <c r="K519" s="568"/>
      <c r="L519" s="174" t="s">
        <v>416</v>
      </c>
      <c r="M519" s="202"/>
      <c r="N519" s="202"/>
      <c r="O519" s="202"/>
      <c r="P519" s="202"/>
      <c r="Q519" s="202"/>
      <c r="R519" s="202"/>
      <c r="S519" s="202"/>
      <c r="T519" s="202"/>
      <c r="U519" s="202"/>
      <c r="V519" s="202"/>
      <c r="W519" s="202"/>
      <c r="X519" s="202"/>
      <c r="Y519" s="202"/>
      <c r="Z519" s="174"/>
      <c r="AA519" s="568" t="s">
        <v>339</v>
      </c>
      <c r="AB519" s="568"/>
      <c r="AC519" s="183" t="s">
        <v>421</v>
      </c>
      <c r="AD519" s="202"/>
      <c r="AE519" s="202"/>
      <c r="AF519" s="202"/>
      <c r="AG519" s="202"/>
      <c r="AH519" s="202"/>
      <c r="AI519" s="202"/>
      <c r="AJ519" s="202"/>
      <c r="AK519" s="202"/>
      <c r="AL519" s="248"/>
      <c r="AM519" s="248"/>
      <c r="AN519" s="248"/>
      <c r="AO519" s="248"/>
      <c r="AP519" s="252"/>
      <c r="AS519" s="186"/>
      <c r="AT519" s="186"/>
      <c r="AU519" s="274"/>
      <c r="AV519" s="274"/>
      <c r="AW519" s="276"/>
      <c r="AX519" s="276"/>
      <c r="AY519" s="276"/>
      <c r="AZ519" s="276"/>
      <c r="BA519" s="276"/>
      <c r="BB519" s="276"/>
      <c r="BC519" s="276"/>
      <c r="BD519" s="276"/>
      <c r="BE519" s="276"/>
      <c r="BF519" s="276"/>
      <c r="BG519" s="276"/>
      <c r="BH519" s="276"/>
      <c r="BI519" s="275"/>
      <c r="BJ519" s="275"/>
      <c r="BK519" s="275"/>
      <c r="BL519" s="275"/>
      <c r="BM519" s="275"/>
      <c r="BN519" s="275"/>
      <c r="BO519" s="275"/>
      <c r="BP519" s="275"/>
      <c r="BQ519" s="275"/>
      <c r="BR519" s="275"/>
      <c r="BS519" s="275"/>
      <c r="BT519" s="275"/>
      <c r="BU519" s="275"/>
      <c r="BV519" s="275"/>
      <c r="BW519" s="275"/>
      <c r="BX519" s="275"/>
      <c r="BY519" s="275"/>
      <c r="BZ519" s="275"/>
      <c r="CA519" s="275"/>
      <c r="CB519" s="275"/>
      <c r="CC519" s="275"/>
      <c r="CD519" s="275"/>
      <c r="CE519" s="275"/>
      <c r="CF519" s="256"/>
      <c r="CG519" s="187"/>
      <c r="CH519" s="187"/>
    </row>
    <row r="520" spans="1:86" s="157" customFormat="1" ht="15.85" customHeight="1" thickBot="1">
      <c r="A520" s="38"/>
      <c r="B520" s="38"/>
      <c r="C520" s="601"/>
      <c r="D520" s="602"/>
      <c r="E520" s="602"/>
      <c r="F520" s="602"/>
      <c r="G520" s="602"/>
      <c r="H520" s="602"/>
      <c r="I520" s="607"/>
      <c r="J520" s="571" t="s">
        <v>339</v>
      </c>
      <c r="K520" s="572"/>
      <c r="L520" s="66" t="s">
        <v>417</v>
      </c>
      <c r="M520" s="249"/>
      <c r="N520" s="249"/>
      <c r="O520" s="249"/>
      <c r="P520" s="576"/>
      <c r="Q520" s="576"/>
      <c r="R520" s="576"/>
      <c r="S520" s="576"/>
      <c r="T520" s="576"/>
      <c r="U520" s="576"/>
      <c r="V520" s="576"/>
      <c r="W520" s="576"/>
      <c r="X520" s="576"/>
      <c r="Y520" s="576"/>
      <c r="Z520" s="576"/>
      <c r="AA520" s="576"/>
      <c r="AB520" s="576"/>
      <c r="AC520" s="576"/>
      <c r="AD520" s="576"/>
      <c r="AE520" s="576"/>
      <c r="AF520" s="576"/>
      <c r="AG520" s="576"/>
      <c r="AH520" s="576"/>
      <c r="AI520" s="576"/>
      <c r="AJ520" s="576"/>
      <c r="AK520" s="576"/>
      <c r="AL520" s="576"/>
      <c r="AM520" s="576"/>
      <c r="AN520" s="576"/>
      <c r="AO520" s="576"/>
      <c r="AP520" s="253" t="s">
        <v>65</v>
      </c>
      <c r="AS520" s="186"/>
      <c r="AT520" s="186"/>
      <c r="AU520" s="274"/>
      <c r="AV520" s="274"/>
      <c r="AW520" s="276"/>
      <c r="AX520" s="276"/>
      <c r="AY520" s="276"/>
      <c r="AZ520" s="276"/>
      <c r="BA520" s="276"/>
      <c r="BB520" s="276"/>
      <c r="BC520" s="276"/>
      <c r="BD520" s="276"/>
      <c r="BE520" s="276"/>
      <c r="BF520" s="276"/>
      <c r="BG520" s="276"/>
      <c r="BH520" s="276"/>
      <c r="BI520" s="275"/>
      <c r="BJ520" s="275"/>
      <c r="BK520" s="275"/>
      <c r="BL520" s="275"/>
      <c r="BM520" s="275"/>
      <c r="BN520" s="275"/>
      <c r="BO520" s="275"/>
      <c r="BP520" s="275"/>
      <c r="BQ520" s="275"/>
      <c r="BR520" s="275"/>
      <c r="BS520" s="275"/>
      <c r="BT520" s="275"/>
      <c r="BU520" s="275"/>
      <c r="BV520" s="275"/>
      <c r="BW520" s="275"/>
      <c r="BX520" s="275"/>
      <c r="BY520" s="275"/>
      <c r="BZ520" s="275"/>
      <c r="CA520" s="275"/>
      <c r="CB520" s="275"/>
      <c r="CC520" s="275"/>
      <c r="CD520" s="275"/>
      <c r="CE520" s="275"/>
      <c r="CF520" s="256"/>
      <c r="CG520" s="187"/>
      <c r="CH520" s="187"/>
    </row>
    <row r="521" spans="1:86" s="38" customFormat="1" ht="12" customHeight="1">
      <c r="B521" s="2"/>
      <c r="C521" s="84"/>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c r="AC521" s="84"/>
      <c r="AD521" s="84"/>
      <c r="AE521" s="84"/>
      <c r="AF521" s="84"/>
      <c r="AG521" s="84"/>
      <c r="AH521" s="84"/>
      <c r="AI521" s="84"/>
      <c r="AJ521" s="84"/>
      <c r="AK521" s="84"/>
      <c r="AL521" s="84"/>
      <c r="AM521" s="84"/>
      <c r="AN521" s="84"/>
      <c r="AO521" s="84"/>
      <c r="AP521" s="84"/>
      <c r="AS521" s="104"/>
      <c r="AT521" s="104"/>
      <c r="AU521" s="83"/>
      <c r="AV521" s="83"/>
      <c r="AW521" s="227"/>
      <c r="AX521" s="227"/>
      <c r="AY521" s="227"/>
      <c r="AZ521" s="227"/>
      <c r="BA521" s="227"/>
      <c r="BB521" s="227"/>
      <c r="BC521" s="227"/>
      <c r="BD521" s="227"/>
      <c r="BE521" s="227"/>
      <c r="BF521" s="227"/>
      <c r="BG521" s="227"/>
      <c r="BH521" s="227"/>
      <c r="BI521" s="106"/>
      <c r="BJ521" s="106"/>
      <c r="BK521" s="106"/>
      <c r="BL521" s="106"/>
      <c r="BM521" s="106"/>
      <c r="BN521" s="106"/>
      <c r="BO521" s="106"/>
      <c r="BP521" s="106"/>
      <c r="BQ521" s="106"/>
      <c r="BR521" s="106"/>
      <c r="BS521" s="106"/>
      <c r="BT521" s="106"/>
      <c r="BU521" s="106"/>
      <c r="BV521" s="106"/>
      <c r="BW521" s="106"/>
      <c r="BX521" s="106"/>
      <c r="BY521" s="106"/>
      <c r="BZ521" s="106"/>
      <c r="CA521" s="106"/>
      <c r="CB521" s="106"/>
      <c r="CC521" s="106"/>
      <c r="CD521" s="106"/>
      <c r="CE521" s="106"/>
      <c r="CF521" s="50"/>
      <c r="CG521" s="27"/>
      <c r="CH521" s="27"/>
    </row>
    <row r="522" spans="1:86" s="38" customFormat="1" ht="12.75" customHeight="1">
      <c r="B522" s="2" t="s">
        <v>238</v>
      </c>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104"/>
      <c r="AT522" s="104"/>
      <c r="AU522" s="129"/>
      <c r="AV522" s="129"/>
      <c r="AW522" s="242"/>
      <c r="AX522" s="242"/>
      <c r="AY522" s="242"/>
      <c r="AZ522" s="242"/>
      <c r="BA522" s="242"/>
      <c r="BB522" s="242"/>
      <c r="BC522" s="242"/>
      <c r="BD522" s="242"/>
      <c r="BE522" s="242"/>
      <c r="BF522" s="242"/>
      <c r="BG522" s="106"/>
      <c r="BH522" s="106"/>
      <c r="BI522" s="106"/>
      <c r="BJ522" s="106"/>
      <c r="BK522" s="106"/>
      <c r="BL522" s="106"/>
      <c r="BM522" s="106"/>
      <c r="BN522" s="106"/>
      <c r="BO522" s="106"/>
      <c r="BP522" s="106"/>
      <c r="BQ522" s="106"/>
      <c r="BR522" s="106"/>
      <c r="BS522" s="106"/>
      <c r="BT522" s="106"/>
      <c r="BU522" s="106"/>
      <c r="BV522" s="106"/>
      <c r="BW522" s="106"/>
      <c r="BX522" s="106"/>
      <c r="BY522" s="106"/>
      <c r="BZ522" s="106"/>
      <c r="CA522" s="106"/>
      <c r="CB522" s="106"/>
      <c r="CC522" s="106"/>
      <c r="CD522" s="106"/>
      <c r="CE522" s="106"/>
      <c r="CF522" s="50"/>
      <c r="CG522" s="27"/>
      <c r="CH522" s="27"/>
    </row>
    <row r="523" spans="1:86" s="38" customFormat="1" ht="3.75" customHeight="1" thickBot="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104"/>
      <c r="AT523" s="104"/>
      <c r="AU523" s="129"/>
      <c r="AV523" s="129"/>
      <c r="AW523" s="242"/>
      <c r="AX523" s="242"/>
      <c r="AY523" s="242"/>
      <c r="AZ523" s="242"/>
      <c r="BA523" s="242"/>
      <c r="BB523" s="242"/>
      <c r="BC523" s="242"/>
      <c r="BD523" s="242"/>
      <c r="BE523" s="242"/>
      <c r="BF523" s="242"/>
      <c r="BG523" s="106"/>
      <c r="BH523" s="106"/>
      <c r="BI523" s="106"/>
      <c r="BJ523" s="106"/>
      <c r="BK523" s="106"/>
      <c r="BL523" s="106"/>
      <c r="BM523" s="106"/>
      <c r="BN523" s="106"/>
      <c r="BO523" s="106"/>
      <c r="BP523" s="106"/>
      <c r="BQ523" s="106"/>
      <c r="BR523" s="106"/>
      <c r="BS523" s="106"/>
      <c r="BT523" s="106"/>
      <c r="BU523" s="106"/>
      <c r="BV523" s="106"/>
      <c r="BW523" s="106"/>
      <c r="BX523" s="106"/>
      <c r="BY523" s="106"/>
      <c r="BZ523" s="106"/>
      <c r="CA523" s="106"/>
      <c r="CB523" s="106"/>
      <c r="CC523" s="106"/>
      <c r="CD523" s="106"/>
      <c r="CE523" s="106"/>
      <c r="CF523" s="50"/>
      <c r="CG523" s="27"/>
      <c r="CH523" s="27"/>
    </row>
    <row r="524" spans="1:86" s="38" customFormat="1" ht="17.75" customHeight="1">
      <c r="C524" s="599" t="s">
        <v>260</v>
      </c>
      <c r="D524" s="600"/>
      <c r="E524" s="600"/>
      <c r="F524" s="600"/>
      <c r="G524" s="600"/>
      <c r="H524" s="600"/>
      <c r="I524" s="600"/>
      <c r="J524" s="600"/>
      <c r="K524" s="600"/>
      <c r="L524" s="600"/>
      <c r="M524" s="603"/>
      <c r="N524" s="577" t="s">
        <v>339</v>
      </c>
      <c r="O524" s="574"/>
      <c r="P524" s="178" t="s">
        <v>422</v>
      </c>
      <c r="Q524" s="178"/>
      <c r="R524" s="178"/>
      <c r="S524" s="178"/>
      <c r="T524" s="178"/>
      <c r="U524" s="178"/>
      <c r="V524" s="178"/>
      <c r="W524" s="178"/>
      <c r="X524" s="178"/>
      <c r="Y524" s="178"/>
      <c r="Z524" s="178"/>
      <c r="AA524" s="178"/>
      <c r="AB524" s="178"/>
      <c r="AC524" s="22"/>
      <c r="AD524" s="574" t="s">
        <v>339</v>
      </c>
      <c r="AE524" s="574"/>
      <c r="AF524" s="178" t="s">
        <v>428</v>
      </c>
      <c r="AG524" s="178"/>
      <c r="AH524" s="178"/>
      <c r="AI524" s="178"/>
      <c r="AJ524" s="178"/>
      <c r="AK524" s="178"/>
      <c r="AL524" s="178"/>
      <c r="AM524" s="178"/>
      <c r="AN524" s="177"/>
      <c r="AO524" s="177"/>
      <c r="AP524" s="179"/>
      <c r="AS524" s="104"/>
      <c r="AT524" s="104"/>
      <c r="AU524" s="129"/>
      <c r="AV524" s="129"/>
      <c r="AW524" s="242"/>
      <c r="AX524" s="242"/>
      <c r="AY524" s="242"/>
      <c r="AZ524" s="242"/>
      <c r="BA524" s="242"/>
      <c r="BB524" s="242"/>
      <c r="BC524" s="242"/>
      <c r="BD524" s="242"/>
      <c r="BE524" s="242"/>
      <c r="BF524" s="242"/>
      <c r="BG524" s="106"/>
      <c r="BH524" s="106"/>
      <c r="BI524" s="106"/>
      <c r="BJ524" s="106"/>
      <c r="BK524" s="106"/>
      <c r="BL524" s="106"/>
      <c r="BM524" s="106"/>
      <c r="BN524" s="106"/>
      <c r="BO524" s="106"/>
      <c r="BP524" s="106"/>
      <c r="BQ524" s="106"/>
      <c r="BR524" s="106"/>
      <c r="BS524" s="106"/>
      <c r="BT524" s="106"/>
      <c r="BU524" s="106"/>
      <c r="BV524" s="106"/>
      <c r="BW524" s="106"/>
      <c r="BX524" s="106"/>
      <c r="BY524" s="106"/>
      <c r="BZ524" s="106"/>
      <c r="CA524" s="106"/>
      <c r="CB524" s="106"/>
      <c r="CC524" s="106"/>
      <c r="CD524" s="106"/>
      <c r="CE524" s="106"/>
      <c r="CF524" s="50"/>
      <c r="CG524" s="27"/>
      <c r="CH524" s="27"/>
    </row>
    <row r="525" spans="1:86" s="38" customFormat="1" ht="17.75" customHeight="1">
      <c r="C525" s="604"/>
      <c r="D525" s="605"/>
      <c r="E525" s="605"/>
      <c r="F525" s="605"/>
      <c r="G525" s="605"/>
      <c r="H525" s="605"/>
      <c r="I525" s="605"/>
      <c r="J525" s="605"/>
      <c r="K525" s="605"/>
      <c r="L525" s="605"/>
      <c r="M525" s="606"/>
      <c r="N525" s="567" t="s">
        <v>339</v>
      </c>
      <c r="O525" s="568"/>
      <c r="P525" s="174" t="s">
        <v>423</v>
      </c>
      <c r="Q525" s="174"/>
      <c r="R525" s="174"/>
      <c r="S525" s="174"/>
      <c r="T525" s="174"/>
      <c r="U525" s="174"/>
      <c r="V525" s="174"/>
      <c r="W525" s="174"/>
      <c r="X525" s="174"/>
      <c r="Y525" s="174"/>
      <c r="Z525" s="174"/>
      <c r="AA525" s="174"/>
      <c r="AB525" s="174"/>
      <c r="AC525" s="27"/>
      <c r="AD525" s="568" t="s">
        <v>339</v>
      </c>
      <c r="AE525" s="568"/>
      <c r="AF525" s="174" t="s">
        <v>429</v>
      </c>
      <c r="AG525" s="174"/>
      <c r="AH525" s="174"/>
      <c r="AI525" s="174"/>
      <c r="AJ525" s="174"/>
      <c r="AK525" s="174"/>
      <c r="AL525" s="174"/>
      <c r="AM525" s="174"/>
      <c r="AN525" s="180"/>
      <c r="AO525" s="180"/>
      <c r="AP525" s="181"/>
      <c r="AS525" s="104"/>
      <c r="AT525" s="104"/>
      <c r="AU525" s="129"/>
      <c r="AV525" s="129"/>
      <c r="AW525" s="242"/>
      <c r="AX525" s="242"/>
      <c r="AY525" s="242"/>
      <c r="AZ525" s="242"/>
      <c r="BA525" s="242"/>
      <c r="BB525" s="242"/>
      <c r="BC525" s="242"/>
      <c r="BD525" s="242"/>
      <c r="BE525" s="242"/>
      <c r="BF525" s="242"/>
      <c r="BG525" s="106"/>
      <c r="BH525" s="106"/>
      <c r="BI525" s="106"/>
      <c r="BJ525" s="106"/>
      <c r="BK525" s="106"/>
      <c r="BL525" s="106"/>
      <c r="BM525" s="106"/>
      <c r="BN525" s="106"/>
      <c r="BO525" s="106"/>
      <c r="BP525" s="106"/>
      <c r="BQ525" s="106"/>
      <c r="BR525" s="106"/>
      <c r="BS525" s="106"/>
      <c r="BT525" s="106"/>
      <c r="BU525" s="106"/>
      <c r="BV525" s="106"/>
      <c r="BW525" s="106"/>
      <c r="BX525" s="106"/>
      <c r="BY525" s="106"/>
      <c r="BZ525" s="106"/>
      <c r="CA525" s="106"/>
      <c r="CB525" s="106"/>
      <c r="CC525" s="106"/>
      <c r="CD525" s="106"/>
      <c r="CE525" s="106"/>
      <c r="CF525" s="50"/>
      <c r="CG525" s="27"/>
      <c r="CH525" s="27"/>
    </row>
    <row r="526" spans="1:86" s="38" customFormat="1" ht="17.75" customHeight="1">
      <c r="C526" s="604"/>
      <c r="D526" s="605"/>
      <c r="E526" s="605"/>
      <c r="F526" s="605"/>
      <c r="G526" s="605"/>
      <c r="H526" s="605"/>
      <c r="I526" s="605"/>
      <c r="J526" s="605"/>
      <c r="K526" s="605"/>
      <c r="L526" s="605"/>
      <c r="M526" s="606"/>
      <c r="N526" s="567" t="s">
        <v>339</v>
      </c>
      <c r="O526" s="568"/>
      <c r="P526" s="174" t="s">
        <v>424</v>
      </c>
      <c r="Q526" s="174"/>
      <c r="R526" s="174"/>
      <c r="S526" s="174"/>
      <c r="T526" s="174"/>
      <c r="U526" s="174"/>
      <c r="V526" s="174"/>
      <c r="W526" s="174"/>
      <c r="X526" s="174"/>
      <c r="Y526" s="174"/>
      <c r="Z526" s="174"/>
      <c r="AA526" s="174"/>
      <c r="AB526" s="174"/>
      <c r="AC526" s="27"/>
      <c r="AD526" s="568" t="s">
        <v>339</v>
      </c>
      <c r="AE526" s="568"/>
      <c r="AF526" s="174" t="s">
        <v>430</v>
      </c>
      <c r="AG526" s="174"/>
      <c r="AH526" s="174"/>
      <c r="AI526" s="174"/>
      <c r="AJ526" s="174"/>
      <c r="AK526" s="174"/>
      <c r="AL526" s="174"/>
      <c r="AM526" s="174"/>
      <c r="AN526" s="174"/>
      <c r="AO526" s="180"/>
      <c r="AP526" s="181"/>
      <c r="AS526" s="104"/>
      <c r="AT526" s="104"/>
      <c r="AU526" s="129"/>
      <c r="AV526" s="129"/>
      <c r="AW526" s="242"/>
      <c r="AX526" s="242"/>
      <c r="AY526" s="242"/>
      <c r="AZ526" s="242"/>
      <c r="BA526" s="242"/>
      <c r="BB526" s="242"/>
      <c r="BC526" s="242"/>
      <c r="BD526" s="242"/>
      <c r="BE526" s="242"/>
      <c r="BF526" s="242"/>
      <c r="BG526" s="106"/>
      <c r="BH526" s="106"/>
      <c r="BI526" s="106"/>
      <c r="BJ526" s="106"/>
      <c r="BK526" s="106"/>
      <c r="BL526" s="106"/>
      <c r="BM526" s="106"/>
      <c r="BN526" s="106"/>
      <c r="BO526" s="106"/>
      <c r="BP526" s="106"/>
      <c r="BQ526" s="106"/>
      <c r="BR526" s="106"/>
      <c r="BS526" s="106"/>
      <c r="BT526" s="106"/>
      <c r="BU526" s="106"/>
      <c r="BV526" s="106"/>
      <c r="BW526" s="106"/>
      <c r="BX526" s="106"/>
      <c r="BY526" s="106"/>
      <c r="BZ526" s="106"/>
      <c r="CA526" s="106"/>
      <c r="CB526" s="106"/>
      <c r="CC526" s="106"/>
      <c r="CD526" s="106"/>
      <c r="CE526" s="106"/>
      <c r="CF526" s="50"/>
      <c r="CG526" s="27"/>
      <c r="CH526" s="27"/>
    </row>
    <row r="527" spans="1:86" s="38" customFormat="1" ht="17.75" customHeight="1">
      <c r="C527" s="604"/>
      <c r="D527" s="605"/>
      <c r="E527" s="605"/>
      <c r="F527" s="605"/>
      <c r="G527" s="605"/>
      <c r="H527" s="605"/>
      <c r="I527" s="605"/>
      <c r="J527" s="605"/>
      <c r="K527" s="605"/>
      <c r="L527" s="605"/>
      <c r="M527" s="606"/>
      <c r="N527" s="567" t="s">
        <v>339</v>
      </c>
      <c r="O527" s="568"/>
      <c r="P527" s="174" t="s">
        <v>425</v>
      </c>
      <c r="Q527" s="174"/>
      <c r="R527" s="174"/>
      <c r="S527" s="174"/>
      <c r="T527" s="174"/>
      <c r="U527" s="174"/>
      <c r="V527" s="174"/>
      <c r="W527" s="174"/>
      <c r="X527" s="174"/>
      <c r="Y527" s="174"/>
      <c r="Z527" s="174"/>
      <c r="AA527" s="174"/>
      <c r="AB527" s="174"/>
      <c r="AC527" s="27"/>
      <c r="AD527" s="568" t="s">
        <v>339</v>
      </c>
      <c r="AE527" s="568"/>
      <c r="AF527" s="174" t="s">
        <v>431</v>
      </c>
      <c r="AG527" s="27"/>
      <c r="AH527" s="27"/>
      <c r="AI527" s="27"/>
      <c r="AJ527" s="27"/>
      <c r="AK527" s="27"/>
      <c r="AL527" s="27"/>
      <c r="AM527" s="27"/>
      <c r="AN527" s="180"/>
      <c r="AO527" s="180"/>
      <c r="AP527" s="181"/>
      <c r="AS527" s="104"/>
      <c r="AT527" s="104"/>
      <c r="AU527" s="129"/>
      <c r="AV527" s="129"/>
      <c r="AW527" s="242"/>
      <c r="AX527" s="242"/>
      <c r="AY527" s="242"/>
      <c r="AZ527" s="242"/>
      <c r="BA527" s="242"/>
      <c r="BB527" s="242"/>
      <c r="BC527" s="242"/>
      <c r="BD527" s="242"/>
      <c r="BE527" s="242"/>
      <c r="BF527" s="242"/>
      <c r="BG527" s="106"/>
      <c r="BH527" s="106"/>
      <c r="BI527" s="106"/>
      <c r="BJ527" s="106"/>
      <c r="BK527" s="106"/>
      <c r="BL527" s="106"/>
      <c r="BM527" s="106"/>
      <c r="BN527" s="106"/>
      <c r="BO527" s="106"/>
      <c r="BP527" s="106"/>
      <c r="BQ527" s="106"/>
      <c r="BR527" s="106"/>
      <c r="BS527" s="106"/>
      <c r="BT527" s="106"/>
      <c r="BU527" s="106"/>
      <c r="BV527" s="106"/>
      <c r="BW527" s="106"/>
      <c r="BX527" s="106"/>
      <c r="BY527" s="106"/>
      <c r="BZ527" s="106"/>
      <c r="CA527" s="106"/>
      <c r="CB527" s="106"/>
      <c r="CC527" s="106"/>
      <c r="CD527" s="106"/>
      <c r="CE527" s="106"/>
      <c r="CF527" s="50"/>
      <c r="CG527" s="27"/>
      <c r="CH527" s="27"/>
    </row>
    <row r="528" spans="1:86" s="38" customFormat="1" ht="17.75" customHeight="1">
      <c r="C528" s="604"/>
      <c r="D528" s="605"/>
      <c r="E528" s="605"/>
      <c r="F528" s="605"/>
      <c r="G528" s="605"/>
      <c r="H528" s="605"/>
      <c r="I528" s="605"/>
      <c r="J528" s="605"/>
      <c r="K528" s="605"/>
      <c r="L528" s="605"/>
      <c r="M528" s="606"/>
      <c r="N528" s="567" t="s">
        <v>339</v>
      </c>
      <c r="O528" s="568"/>
      <c r="P528" s="174" t="s">
        <v>426</v>
      </c>
      <c r="Q528" s="174"/>
      <c r="R528" s="174"/>
      <c r="S528" s="174"/>
      <c r="T528" s="174"/>
      <c r="U528" s="174"/>
      <c r="V528" s="174"/>
      <c r="W528" s="174"/>
      <c r="X528" s="174"/>
      <c r="Y528" s="174"/>
      <c r="Z528" s="182"/>
      <c r="AA528" s="182"/>
      <c r="AB528" s="182"/>
      <c r="AC528" s="27"/>
      <c r="AD528" s="575"/>
      <c r="AE528" s="575"/>
      <c r="AF528" s="27"/>
      <c r="AG528" s="174"/>
      <c r="AH528" s="174"/>
      <c r="AI528" s="174"/>
      <c r="AJ528" s="174"/>
      <c r="AK528" s="174"/>
      <c r="AL528" s="174"/>
      <c r="AM528" s="174"/>
      <c r="AN528" s="27"/>
      <c r="AO528" s="27"/>
      <c r="AP528" s="181"/>
      <c r="AS528" s="104"/>
      <c r="AT528" s="104"/>
      <c r="AU528" s="129"/>
      <c r="AV528" s="129"/>
      <c r="AW528" s="242"/>
      <c r="AX528" s="242"/>
      <c r="AY528" s="242"/>
      <c r="AZ528" s="242"/>
      <c r="BA528" s="242"/>
      <c r="BB528" s="242"/>
      <c r="BC528" s="242"/>
      <c r="BD528" s="242"/>
      <c r="BE528" s="242"/>
      <c r="BF528" s="242"/>
      <c r="BG528" s="106"/>
      <c r="BH528" s="106"/>
      <c r="BI528" s="106"/>
      <c r="BJ528" s="106"/>
      <c r="BK528" s="106"/>
      <c r="BL528" s="106"/>
      <c r="BM528" s="106"/>
      <c r="BN528" s="106"/>
      <c r="BO528" s="106"/>
      <c r="BP528" s="106"/>
      <c r="BQ528" s="106"/>
      <c r="BR528" s="106"/>
      <c r="BS528" s="106"/>
      <c r="BT528" s="106"/>
      <c r="BU528" s="106"/>
      <c r="BV528" s="106"/>
      <c r="BW528" s="106"/>
      <c r="BX528" s="106"/>
      <c r="BY528" s="106"/>
      <c r="BZ528" s="106"/>
      <c r="CA528" s="106"/>
      <c r="CB528" s="106"/>
      <c r="CC528" s="106"/>
      <c r="CD528" s="106"/>
      <c r="CE528" s="106"/>
      <c r="CF528" s="50"/>
      <c r="CG528" s="27"/>
      <c r="CH528" s="27"/>
    </row>
    <row r="529" spans="2:86" s="38" customFormat="1" ht="17.75" customHeight="1" thickBot="1">
      <c r="C529" s="601"/>
      <c r="D529" s="602"/>
      <c r="E529" s="602"/>
      <c r="F529" s="602"/>
      <c r="G529" s="602"/>
      <c r="H529" s="602"/>
      <c r="I529" s="602"/>
      <c r="J529" s="602"/>
      <c r="K529" s="602"/>
      <c r="L529" s="602"/>
      <c r="M529" s="607"/>
      <c r="N529" s="571" t="s">
        <v>616</v>
      </c>
      <c r="O529" s="572"/>
      <c r="P529" s="66" t="s">
        <v>427</v>
      </c>
      <c r="Q529" s="66"/>
      <c r="R529" s="66"/>
      <c r="S529" s="66"/>
      <c r="T529" s="573"/>
      <c r="U529" s="573"/>
      <c r="V529" s="573"/>
      <c r="W529" s="573"/>
      <c r="X529" s="573"/>
      <c r="Y529" s="573"/>
      <c r="Z529" s="573"/>
      <c r="AA529" s="573"/>
      <c r="AB529" s="573"/>
      <c r="AC529" s="34" t="s">
        <v>65</v>
      </c>
      <c r="AD529" s="572" t="s">
        <v>339</v>
      </c>
      <c r="AE529" s="572"/>
      <c r="AF529" s="66" t="s">
        <v>112</v>
      </c>
      <c r="AG529" s="66"/>
      <c r="AH529" s="66"/>
      <c r="AI529" s="66"/>
      <c r="AJ529" s="66"/>
      <c r="AK529" s="66"/>
      <c r="AL529" s="66"/>
      <c r="AM529" s="66"/>
      <c r="AN529" s="66"/>
      <c r="AO529" s="184"/>
      <c r="AP529" s="185"/>
      <c r="AS529" s="104"/>
      <c r="AT529" s="104"/>
      <c r="AU529" s="129"/>
      <c r="AV529" s="129"/>
      <c r="AW529" s="242"/>
      <c r="AX529" s="242"/>
      <c r="AY529" s="242"/>
      <c r="AZ529" s="242"/>
      <c r="BA529" s="242"/>
      <c r="BB529" s="242"/>
      <c r="BC529" s="242"/>
      <c r="BD529" s="242"/>
      <c r="BE529" s="242"/>
      <c r="BF529" s="242"/>
      <c r="BG529" s="106"/>
      <c r="BH529" s="106"/>
      <c r="BI529" s="106"/>
      <c r="BJ529" s="106"/>
      <c r="BK529" s="106"/>
      <c r="BL529" s="106"/>
      <c r="BM529" s="106"/>
      <c r="BN529" s="106"/>
      <c r="BO529" s="106"/>
      <c r="BP529" s="106"/>
      <c r="BQ529" s="106"/>
      <c r="BR529" s="106"/>
      <c r="BS529" s="106"/>
      <c r="BT529" s="106"/>
      <c r="BU529" s="106"/>
      <c r="BV529" s="106"/>
      <c r="BW529" s="106"/>
      <c r="BX529" s="106"/>
      <c r="BY529" s="106"/>
      <c r="BZ529" s="106"/>
      <c r="CA529" s="106"/>
      <c r="CB529" s="106"/>
      <c r="CC529" s="106"/>
      <c r="CD529" s="106"/>
      <c r="CE529" s="106"/>
      <c r="CF529" s="50"/>
      <c r="CG529" s="27"/>
      <c r="CH529" s="27"/>
    </row>
    <row r="530" spans="2:86" s="38" customFormat="1" ht="8.25" customHeight="1">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c r="AK530" s="55"/>
      <c r="AL530" s="55"/>
      <c r="AM530" s="55"/>
      <c r="AN530" s="55"/>
      <c r="AO530" s="55"/>
      <c r="AP530" s="55"/>
      <c r="AQ530" s="27"/>
      <c r="AS530" s="104"/>
      <c r="AT530" s="104"/>
      <c r="AU530" s="129"/>
      <c r="AV530" s="129"/>
      <c r="AW530" s="242"/>
      <c r="AX530" s="242"/>
      <c r="AY530" s="242"/>
      <c r="AZ530" s="242"/>
      <c r="BA530" s="242"/>
      <c r="BB530" s="242"/>
      <c r="BC530" s="242"/>
      <c r="BD530" s="242"/>
      <c r="BE530" s="242"/>
      <c r="BF530" s="242"/>
      <c r="BG530" s="106"/>
      <c r="BH530" s="106"/>
      <c r="BI530" s="106"/>
      <c r="BJ530" s="106"/>
      <c r="BK530" s="106"/>
      <c r="BL530" s="106"/>
      <c r="BM530" s="106"/>
      <c r="BN530" s="106"/>
      <c r="BO530" s="106"/>
      <c r="BP530" s="106"/>
      <c r="BQ530" s="106"/>
      <c r="BR530" s="106"/>
      <c r="BS530" s="106"/>
      <c r="BT530" s="106"/>
      <c r="BU530" s="106"/>
      <c r="BV530" s="106"/>
      <c r="BW530" s="106"/>
      <c r="BX530" s="106"/>
      <c r="BY530" s="106"/>
      <c r="BZ530" s="106"/>
      <c r="CA530" s="106"/>
      <c r="CB530" s="106"/>
      <c r="CC530" s="106"/>
      <c r="CD530" s="106"/>
      <c r="CE530" s="106"/>
      <c r="CF530" s="50"/>
      <c r="CG530" s="27"/>
      <c r="CH530" s="27"/>
    </row>
    <row r="531" spans="2:86" s="38" customFormat="1" ht="12.75" customHeight="1">
      <c r="B531" s="2" t="s">
        <v>239</v>
      </c>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S531" s="104"/>
      <c r="AT531" s="104"/>
      <c r="AU531" s="129"/>
      <c r="AV531" s="129"/>
      <c r="AW531" s="242"/>
      <c r="AX531" s="242"/>
      <c r="AY531" s="242"/>
      <c r="AZ531" s="242"/>
      <c r="BA531" s="242"/>
      <c r="BB531" s="242"/>
      <c r="BC531" s="242"/>
      <c r="BD531" s="242"/>
      <c r="BE531" s="242"/>
      <c r="BF531" s="242"/>
      <c r="BG531" s="106"/>
      <c r="BH531" s="106"/>
      <c r="BI531" s="106"/>
      <c r="BJ531" s="106"/>
      <c r="BK531" s="106"/>
      <c r="BL531" s="106"/>
      <c r="BM531" s="106"/>
      <c r="BN531" s="106"/>
      <c r="BO531" s="106"/>
      <c r="BP531" s="106"/>
      <c r="BQ531" s="106"/>
      <c r="BR531" s="106"/>
      <c r="BS531" s="106"/>
      <c r="BT531" s="106"/>
      <c r="BU531" s="106"/>
      <c r="BV531" s="106"/>
      <c r="BW531" s="106"/>
      <c r="BX531" s="106"/>
      <c r="BY531" s="106"/>
      <c r="BZ531" s="106"/>
      <c r="CA531" s="106"/>
      <c r="CB531" s="106"/>
      <c r="CC531" s="106"/>
      <c r="CD531" s="106"/>
      <c r="CE531" s="106"/>
      <c r="CF531" s="50"/>
      <c r="CG531" s="27"/>
      <c r="CH531" s="27"/>
    </row>
    <row r="532" spans="2:86" s="38" customFormat="1" ht="5.25" customHeight="1" thickBot="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S532" s="104"/>
      <c r="AT532" s="104"/>
      <c r="AU532" s="129"/>
      <c r="AV532" s="129"/>
      <c r="AW532" s="242"/>
      <c r="AX532" s="242"/>
      <c r="AY532" s="242"/>
      <c r="AZ532" s="242"/>
      <c r="BA532" s="242"/>
      <c r="BB532" s="242"/>
      <c r="BC532" s="242"/>
      <c r="BD532" s="242"/>
      <c r="BE532" s="242"/>
      <c r="BF532" s="242"/>
      <c r="BG532" s="106"/>
      <c r="BH532" s="106"/>
      <c r="BI532" s="106"/>
      <c r="BJ532" s="106"/>
      <c r="BK532" s="106"/>
      <c r="BL532" s="106"/>
      <c r="BM532" s="106"/>
      <c r="BN532" s="106"/>
      <c r="BO532" s="106"/>
      <c r="BP532" s="106"/>
      <c r="BQ532" s="106"/>
      <c r="BR532" s="106"/>
      <c r="BS532" s="106"/>
      <c r="BT532" s="106"/>
      <c r="BU532" s="106"/>
      <c r="BV532" s="106"/>
      <c r="BW532" s="106"/>
      <c r="BX532" s="106"/>
      <c r="BY532" s="106"/>
      <c r="BZ532" s="106"/>
      <c r="CA532" s="106"/>
      <c r="CB532" s="106"/>
      <c r="CC532" s="106"/>
      <c r="CD532" s="106"/>
      <c r="CE532" s="106"/>
      <c r="CF532" s="50"/>
      <c r="CG532" s="27"/>
      <c r="CH532" s="27"/>
    </row>
    <row r="533" spans="2:86" s="38" customFormat="1" ht="12.75" customHeight="1">
      <c r="C533" s="676" t="s">
        <v>226</v>
      </c>
      <c r="D533" s="677"/>
      <c r="E533" s="677"/>
      <c r="F533" s="677"/>
      <c r="G533" s="677"/>
      <c r="H533" s="677"/>
      <c r="I533" s="677"/>
      <c r="J533" s="677"/>
      <c r="K533" s="677"/>
      <c r="L533" s="677"/>
      <c r="M533" s="677"/>
      <c r="N533" s="677"/>
      <c r="O533" s="677"/>
      <c r="P533" s="677"/>
      <c r="Q533" s="677"/>
      <c r="R533" s="677"/>
      <c r="S533" s="677"/>
      <c r="T533" s="677"/>
      <c r="U533" s="677"/>
      <c r="V533" s="677"/>
      <c r="W533" s="677"/>
      <c r="X533" s="677"/>
      <c r="Y533" s="677"/>
      <c r="Z533" s="677"/>
      <c r="AA533" s="677"/>
      <c r="AB533" s="677"/>
      <c r="AC533" s="677"/>
      <c r="AD533" s="677"/>
      <c r="AE533" s="677"/>
      <c r="AF533" s="677"/>
      <c r="AG533" s="677"/>
      <c r="AH533" s="677"/>
      <c r="AI533" s="677"/>
      <c r="AJ533" s="677"/>
      <c r="AK533" s="677"/>
      <c r="AL533" s="677"/>
      <c r="AM533" s="677"/>
      <c r="AN533" s="677"/>
      <c r="AO533" s="677"/>
      <c r="AP533" s="678"/>
      <c r="AS533" s="104"/>
      <c r="AT533" s="104"/>
      <c r="AU533" s="129"/>
      <c r="AV533" s="129"/>
      <c r="AW533" s="242"/>
      <c r="AX533" s="242"/>
      <c r="AY533" s="242"/>
      <c r="AZ533" s="242"/>
      <c r="BA533" s="242"/>
      <c r="BB533" s="242"/>
      <c r="BC533" s="242"/>
      <c r="BD533" s="242"/>
      <c r="BE533" s="242"/>
      <c r="BF533" s="242"/>
      <c r="BG533" s="106"/>
      <c r="BH533" s="106"/>
      <c r="BI533" s="106"/>
      <c r="BJ533" s="106"/>
      <c r="BK533" s="106"/>
      <c r="BL533" s="106"/>
      <c r="BM533" s="106"/>
      <c r="BN533" s="106"/>
      <c r="BO533" s="106"/>
      <c r="BP533" s="106"/>
      <c r="BQ533" s="106"/>
      <c r="BR533" s="106"/>
      <c r="BS533" s="106"/>
      <c r="BT533" s="106"/>
      <c r="BU533" s="106"/>
      <c r="BV533" s="106"/>
      <c r="BW533" s="106"/>
      <c r="BX533" s="106"/>
      <c r="BY533" s="106"/>
      <c r="BZ533" s="106"/>
      <c r="CA533" s="106"/>
      <c r="CB533" s="106"/>
      <c r="CC533" s="106"/>
      <c r="CD533" s="106"/>
      <c r="CE533" s="106"/>
      <c r="CF533" s="50"/>
      <c r="CG533" s="27"/>
      <c r="CH533" s="27"/>
    </row>
    <row r="534" spans="2:86" s="38" customFormat="1" ht="12.75" customHeight="1">
      <c r="C534" s="679"/>
      <c r="D534" s="680"/>
      <c r="E534" s="680"/>
      <c r="F534" s="680"/>
      <c r="G534" s="680"/>
      <c r="H534" s="680"/>
      <c r="I534" s="680"/>
      <c r="J534" s="680"/>
      <c r="K534" s="680"/>
      <c r="L534" s="680"/>
      <c r="M534" s="680"/>
      <c r="N534" s="680"/>
      <c r="O534" s="680"/>
      <c r="P534" s="680"/>
      <c r="Q534" s="680"/>
      <c r="R534" s="680"/>
      <c r="S534" s="680"/>
      <c r="T534" s="680"/>
      <c r="U534" s="680"/>
      <c r="V534" s="680"/>
      <c r="W534" s="680"/>
      <c r="X534" s="680"/>
      <c r="Y534" s="680"/>
      <c r="Z534" s="680"/>
      <c r="AA534" s="680"/>
      <c r="AB534" s="680"/>
      <c r="AC534" s="680"/>
      <c r="AD534" s="680"/>
      <c r="AE534" s="680"/>
      <c r="AF534" s="680"/>
      <c r="AG534" s="680"/>
      <c r="AH534" s="680"/>
      <c r="AI534" s="680"/>
      <c r="AJ534" s="680"/>
      <c r="AK534" s="680"/>
      <c r="AL534" s="680"/>
      <c r="AM534" s="680"/>
      <c r="AN534" s="680"/>
      <c r="AO534" s="680"/>
      <c r="AP534" s="681"/>
      <c r="AS534" s="104"/>
      <c r="AT534" s="104"/>
      <c r="AU534" s="129"/>
      <c r="AV534" s="129"/>
      <c r="AW534" s="242"/>
      <c r="AX534" s="242"/>
      <c r="AY534" s="242"/>
      <c r="AZ534" s="242"/>
      <c r="BA534" s="242"/>
      <c r="BB534" s="242"/>
      <c r="BC534" s="242"/>
      <c r="BD534" s="242"/>
      <c r="BE534" s="242"/>
      <c r="BF534" s="242"/>
      <c r="BG534" s="106"/>
      <c r="BH534" s="106"/>
      <c r="BI534" s="106"/>
      <c r="BJ534" s="106"/>
      <c r="BK534" s="106"/>
      <c r="BL534" s="106"/>
      <c r="BM534" s="106"/>
      <c r="BN534" s="106"/>
      <c r="BO534" s="106"/>
      <c r="BP534" s="106"/>
      <c r="BQ534" s="106"/>
      <c r="BR534" s="106"/>
      <c r="BS534" s="106"/>
      <c r="BT534" s="106"/>
      <c r="BU534" s="106"/>
      <c r="BV534" s="106"/>
      <c r="BW534" s="106"/>
      <c r="BX534" s="106"/>
      <c r="BY534" s="106"/>
      <c r="BZ534" s="106"/>
      <c r="CA534" s="106"/>
      <c r="CB534" s="106"/>
      <c r="CC534" s="106"/>
      <c r="CD534" s="106"/>
      <c r="CE534" s="106"/>
      <c r="CF534" s="50"/>
      <c r="CG534" s="27"/>
      <c r="CH534" s="27"/>
    </row>
    <row r="535" spans="2:86" s="38" customFormat="1" ht="12.75" customHeight="1">
      <c r="C535" s="679"/>
      <c r="D535" s="680"/>
      <c r="E535" s="680"/>
      <c r="F535" s="680"/>
      <c r="G535" s="680"/>
      <c r="H535" s="680"/>
      <c r="I535" s="680"/>
      <c r="J535" s="680"/>
      <c r="K535" s="680"/>
      <c r="L535" s="680"/>
      <c r="M535" s="680"/>
      <c r="N535" s="680"/>
      <c r="O535" s="680"/>
      <c r="P535" s="680"/>
      <c r="Q535" s="680"/>
      <c r="R535" s="680"/>
      <c r="S535" s="680"/>
      <c r="T535" s="680"/>
      <c r="U535" s="680"/>
      <c r="V535" s="680"/>
      <c r="W535" s="680"/>
      <c r="X535" s="680"/>
      <c r="Y535" s="680"/>
      <c r="Z535" s="680"/>
      <c r="AA535" s="680"/>
      <c r="AB535" s="680"/>
      <c r="AC535" s="680"/>
      <c r="AD535" s="680"/>
      <c r="AE535" s="680"/>
      <c r="AF535" s="680"/>
      <c r="AG535" s="680"/>
      <c r="AH535" s="680"/>
      <c r="AI535" s="680"/>
      <c r="AJ535" s="680"/>
      <c r="AK535" s="680"/>
      <c r="AL535" s="680"/>
      <c r="AM535" s="680"/>
      <c r="AN535" s="680"/>
      <c r="AO535" s="680"/>
      <c r="AP535" s="681"/>
      <c r="AS535" s="104"/>
      <c r="AT535" s="104"/>
      <c r="AU535" s="129"/>
      <c r="AV535" s="129"/>
      <c r="AW535" s="242"/>
      <c r="AX535" s="242"/>
      <c r="AY535" s="242"/>
      <c r="AZ535" s="242"/>
      <c r="BA535" s="242"/>
      <c r="BB535" s="242"/>
      <c r="BC535" s="242"/>
      <c r="BD535" s="242"/>
      <c r="BE535" s="242"/>
      <c r="BF535" s="242"/>
      <c r="BG535" s="106"/>
      <c r="BH535" s="106"/>
      <c r="BI535" s="106"/>
      <c r="BJ535" s="106"/>
      <c r="BK535" s="106"/>
      <c r="BL535" s="106"/>
      <c r="BM535" s="106"/>
      <c r="BN535" s="106"/>
      <c r="BO535" s="106"/>
      <c r="BP535" s="106"/>
      <c r="BQ535" s="106"/>
      <c r="BR535" s="106"/>
      <c r="BS535" s="106"/>
      <c r="BT535" s="106"/>
      <c r="BU535" s="106"/>
      <c r="BV535" s="106"/>
      <c r="BW535" s="106"/>
      <c r="BX535" s="106"/>
      <c r="BY535" s="106"/>
      <c r="BZ535" s="106"/>
      <c r="CA535" s="106"/>
      <c r="CB535" s="106"/>
      <c r="CC535" s="106"/>
      <c r="CD535" s="106"/>
      <c r="CE535" s="106"/>
      <c r="CF535" s="50"/>
      <c r="CG535" s="27"/>
      <c r="CH535" s="27"/>
    </row>
    <row r="536" spans="2:86" s="38" customFormat="1" ht="12.85" customHeight="1">
      <c r="C536" s="39"/>
      <c r="D536" s="682"/>
      <c r="E536" s="682"/>
      <c r="F536" s="682"/>
      <c r="G536" s="682"/>
      <c r="H536" s="682"/>
      <c r="I536" s="682"/>
      <c r="J536" s="682"/>
      <c r="K536" s="682"/>
      <c r="L536" s="682"/>
      <c r="M536" s="682"/>
      <c r="N536" s="682"/>
      <c r="O536" s="682"/>
      <c r="P536" s="682"/>
      <c r="Q536" s="682"/>
      <c r="R536" s="682"/>
      <c r="S536" s="682"/>
      <c r="T536" s="682"/>
      <c r="U536" s="682"/>
      <c r="V536" s="682"/>
      <c r="W536" s="682"/>
      <c r="X536" s="682"/>
      <c r="Y536" s="682"/>
      <c r="Z536" s="682"/>
      <c r="AA536" s="682"/>
      <c r="AB536" s="682"/>
      <c r="AC536" s="682"/>
      <c r="AD536" s="682"/>
      <c r="AE536" s="682"/>
      <c r="AF536" s="682"/>
      <c r="AG536" s="682"/>
      <c r="AH536" s="682"/>
      <c r="AI536" s="682"/>
      <c r="AJ536" s="682"/>
      <c r="AK536" s="682"/>
      <c r="AL536" s="682"/>
      <c r="AM536" s="682"/>
      <c r="AN536" s="682"/>
      <c r="AO536" s="682"/>
      <c r="AP536" s="683"/>
      <c r="AS536" s="104"/>
      <c r="AT536" s="104"/>
      <c r="AU536" s="129"/>
      <c r="AV536" s="129"/>
      <c r="AW536" s="242"/>
      <c r="AX536" s="242"/>
      <c r="AY536" s="242"/>
      <c r="AZ536" s="242"/>
      <c r="BA536" s="242"/>
      <c r="BB536" s="242"/>
      <c r="BC536" s="242"/>
      <c r="BD536" s="242"/>
      <c r="BE536" s="242"/>
      <c r="BF536" s="242"/>
      <c r="BG536" s="106"/>
      <c r="BH536" s="106"/>
      <c r="BI536" s="106"/>
      <c r="BJ536" s="106"/>
      <c r="BK536" s="106"/>
      <c r="BL536" s="106"/>
      <c r="BM536" s="106"/>
      <c r="BN536" s="106"/>
      <c r="BO536" s="106"/>
      <c r="BP536" s="106"/>
      <c r="BQ536" s="106"/>
      <c r="BR536" s="106"/>
      <c r="BS536" s="106"/>
      <c r="BT536" s="106"/>
      <c r="BU536" s="106"/>
      <c r="BV536" s="106"/>
      <c r="BW536" s="106"/>
      <c r="BX536" s="106"/>
      <c r="BY536" s="106"/>
      <c r="BZ536" s="106"/>
      <c r="CA536" s="106"/>
      <c r="CB536" s="106"/>
      <c r="CC536" s="106"/>
      <c r="CD536" s="106"/>
      <c r="CE536" s="106"/>
      <c r="CF536" s="50"/>
      <c r="CG536" s="27"/>
      <c r="CH536" s="27"/>
    </row>
    <row r="537" spans="2:86" s="38" customFormat="1" ht="12.85" customHeight="1">
      <c r="C537" s="39"/>
      <c r="D537" s="682"/>
      <c r="E537" s="682"/>
      <c r="F537" s="682"/>
      <c r="G537" s="682"/>
      <c r="H537" s="682"/>
      <c r="I537" s="682"/>
      <c r="J537" s="682"/>
      <c r="K537" s="682"/>
      <c r="L537" s="682"/>
      <c r="M537" s="682"/>
      <c r="N537" s="682"/>
      <c r="O537" s="682"/>
      <c r="P537" s="682"/>
      <c r="Q537" s="682"/>
      <c r="R537" s="682"/>
      <c r="S537" s="682"/>
      <c r="T537" s="682"/>
      <c r="U537" s="682"/>
      <c r="V537" s="682"/>
      <c r="W537" s="682"/>
      <c r="X537" s="682"/>
      <c r="Y537" s="682"/>
      <c r="Z537" s="682"/>
      <c r="AA537" s="682"/>
      <c r="AB537" s="682"/>
      <c r="AC537" s="682"/>
      <c r="AD537" s="682"/>
      <c r="AE537" s="682"/>
      <c r="AF537" s="682"/>
      <c r="AG537" s="682"/>
      <c r="AH537" s="682"/>
      <c r="AI537" s="682"/>
      <c r="AJ537" s="682"/>
      <c r="AK537" s="682"/>
      <c r="AL537" s="682"/>
      <c r="AM537" s="682"/>
      <c r="AN537" s="682"/>
      <c r="AO537" s="682"/>
      <c r="AP537" s="683"/>
      <c r="AS537" s="104"/>
      <c r="AT537" s="104"/>
      <c r="AU537" s="129"/>
      <c r="AV537" s="129"/>
      <c r="AW537" s="242"/>
      <c r="AX537" s="242"/>
      <c r="AY537" s="242"/>
      <c r="AZ537" s="242"/>
      <c r="BA537" s="242"/>
      <c r="BB537" s="242"/>
      <c r="BC537" s="242"/>
      <c r="BD537" s="242"/>
      <c r="BE537" s="242"/>
      <c r="BF537" s="242"/>
      <c r="BG537" s="106"/>
      <c r="BH537" s="106"/>
      <c r="BI537" s="106"/>
      <c r="BJ537" s="106"/>
      <c r="BK537" s="106"/>
      <c r="BL537" s="106"/>
      <c r="BM537" s="106"/>
      <c r="BN537" s="106"/>
      <c r="BO537" s="106"/>
      <c r="BP537" s="106"/>
      <c r="BQ537" s="106"/>
      <c r="BR537" s="106"/>
      <c r="BS537" s="106"/>
      <c r="BT537" s="106"/>
      <c r="BU537" s="106"/>
      <c r="BV537" s="106"/>
      <c r="BW537" s="106"/>
      <c r="BX537" s="106"/>
      <c r="BY537" s="106"/>
      <c r="BZ537" s="106"/>
      <c r="CA537" s="106"/>
      <c r="CB537" s="106"/>
      <c r="CC537" s="106"/>
      <c r="CD537" s="106"/>
      <c r="CE537" s="106"/>
      <c r="CF537" s="50"/>
      <c r="CG537" s="27"/>
      <c r="CH537" s="27"/>
    </row>
    <row r="538" spans="2:86" s="38" customFormat="1" ht="12.85" customHeight="1">
      <c r="B538" s="2"/>
      <c r="C538" s="175"/>
      <c r="D538" s="682"/>
      <c r="E538" s="682"/>
      <c r="F538" s="682"/>
      <c r="G538" s="682"/>
      <c r="H538" s="682"/>
      <c r="I538" s="682"/>
      <c r="J538" s="682"/>
      <c r="K538" s="682"/>
      <c r="L538" s="682"/>
      <c r="M538" s="682"/>
      <c r="N538" s="682"/>
      <c r="O538" s="682"/>
      <c r="P538" s="682"/>
      <c r="Q538" s="682"/>
      <c r="R538" s="682"/>
      <c r="S538" s="682"/>
      <c r="T538" s="682"/>
      <c r="U538" s="682"/>
      <c r="V538" s="682"/>
      <c r="W538" s="682"/>
      <c r="X538" s="682"/>
      <c r="Y538" s="682"/>
      <c r="Z538" s="682"/>
      <c r="AA538" s="682"/>
      <c r="AB538" s="682"/>
      <c r="AC538" s="682"/>
      <c r="AD538" s="682"/>
      <c r="AE538" s="682"/>
      <c r="AF538" s="682"/>
      <c r="AG538" s="682"/>
      <c r="AH538" s="682"/>
      <c r="AI538" s="682"/>
      <c r="AJ538" s="682"/>
      <c r="AK538" s="682"/>
      <c r="AL538" s="682"/>
      <c r="AM538" s="682"/>
      <c r="AN538" s="682"/>
      <c r="AO538" s="682"/>
      <c r="AP538" s="683"/>
      <c r="AQ538" s="2"/>
      <c r="AS538" s="104"/>
      <c r="AT538" s="104"/>
      <c r="AU538" s="129"/>
      <c r="AV538" s="129"/>
      <c r="AW538" s="242"/>
      <c r="AX538" s="242"/>
      <c r="AY538" s="242"/>
      <c r="AZ538" s="242"/>
      <c r="BA538" s="242"/>
      <c r="BB538" s="242"/>
      <c r="BC538" s="242"/>
      <c r="BD538" s="242"/>
      <c r="BE538" s="242"/>
      <c r="BF538" s="242"/>
      <c r="BG538" s="106"/>
      <c r="BH538" s="106"/>
      <c r="BI538" s="106"/>
      <c r="BJ538" s="106"/>
      <c r="BK538" s="106"/>
      <c r="BL538" s="106"/>
      <c r="BM538" s="106"/>
      <c r="BN538" s="106"/>
      <c r="BO538" s="106"/>
      <c r="BP538" s="106"/>
      <c r="BQ538" s="106"/>
      <c r="BR538" s="106"/>
      <c r="BS538" s="106"/>
      <c r="BT538" s="106"/>
      <c r="BU538" s="106"/>
      <c r="BV538" s="106"/>
      <c r="BW538" s="106"/>
      <c r="BX538" s="106"/>
      <c r="BY538" s="106"/>
      <c r="BZ538" s="106"/>
      <c r="CA538" s="106"/>
      <c r="CB538" s="106"/>
      <c r="CC538" s="106"/>
      <c r="CD538" s="106"/>
      <c r="CE538" s="106"/>
      <c r="CF538" s="50"/>
      <c r="CG538" s="27"/>
      <c r="CH538" s="27"/>
    </row>
    <row r="539" spans="2:86" s="38" customFormat="1" ht="20.65" customHeight="1" thickBot="1">
      <c r="B539" s="2"/>
      <c r="C539" s="176"/>
      <c r="D539" s="684"/>
      <c r="E539" s="684"/>
      <c r="F539" s="684"/>
      <c r="G539" s="684"/>
      <c r="H539" s="684"/>
      <c r="I539" s="684"/>
      <c r="J539" s="684"/>
      <c r="K539" s="684"/>
      <c r="L539" s="684"/>
      <c r="M539" s="684"/>
      <c r="N539" s="684"/>
      <c r="O539" s="684"/>
      <c r="P539" s="684"/>
      <c r="Q539" s="684"/>
      <c r="R539" s="684"/>
      <c r="S539" s="684"/>
      <c r="T539" s="684"/>
      <c r="U539" s="684"/>
      <c r="V539" s="684"/>
      <c r="W539" s="684"/>
      <c r="X539" s="684"/>
      <c r="Y539" s="684"/>
      <c r="Z539" s="684"/>
      <c r="AA539" s="684"/>
      <c r="AB539" s="684"/>
      <c r="AC539" s="684"/>
      <c r="AD539" s="684"/>
      <c r="AE539" s="684"/>
      <c r="AF539" s="684"/>
      <c r="AG539" s="684"/>
      <c r="AH539" s="684"/>
      <c r="AI539" s="684"/>
      <c r="AJ539" s="684"/>
      <c r="AK539" s="684"/>
      <c r="AL539" s="684"/>
      <c r="AM539" s="684"/>
      <c r="AN539" s="684"/>
      <c r="AO539" s="684"/>
      <c r="AP539" s="685"/>
      <c r="AQ539" s="2"/>
      <c r="AS539" s="104"/>
      <c r="AT539" s="104"/>
      <c r="AU539" s="129"/>
      <c r="AV539" s="129"/>
      <c r="AW539" s="242"/>
      <c r="AX539" s="242"/>
      <c r="AY539" s="242"/>
      <c r="AZ539" s="242"/>
      <c r="BA539" s="242"/>
      <c r="BB539" s="242"/>
      <c r="BC539" s="242"/>
      <c r="BD539" s="242"/>
      <c r="BE539" s="242"/>
      <c r="BF539" s="242"/>
      <c r="BG539" s="106"/>
      <c r="BH539" s="106"/>
      <c r="BI539" s="106"/>
      <c r="BJ539" s="106"/>
      <c r="BK539" s="106"/>
      <c r="BL539" s="106"/>
      <c r="BM539" s="106"/>
      <c r="BN539" s="106"/>
      <c r="BO539" s="106"/>
      <c r="BP539" s="106"/>
      <c r="BQ539" s="106"/>
      <c r="BR539" s="106"/>
      <c r="BS539" s="106"/>
      <c r="BT539" s="106"/>
      <c r="BU539" s="106"/>
      <c r="BV539" s="106"/>
      <c r="BW539" s="106"/>
      <c r="BX539" s="106"/>
      <c r="BY539" s="106"/>
      <c r="BZ539" s="106"/>
      <c r="CA539" s="106"/>
      <c r="CB539" s="106"/>
      <c r="CC539" s="106"/>
      <c r="CD539" s="106"/>
      <c r="CE539" s="106"/>
      <c r="CF539" s="50"/>
      <c r="CG539" s="27"/>
      <c r="CH539" s="27"/>
    </row>
    <row r="540" spans="2:86" s="38" customFormat="1" ht="8.25" customHeight="1">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c r="AC540" s="55"/>
      <c r="AD540" s="55"/>
      <c r="AE540" s="55"/>
      <c r="AF540" s="55"/>
      <c r="AG540" s="55"/>
      <c r="AH540" s="55"/>
      <c r="AI540" s="55"/>
      <c r="AJ540" s="55"/>
      <c r="AK540" s="55"/>
      <c r="AL540" s="55"/>
      <c r="AM540" s="55"/>
      <c r="AN540" s="55"/>
      <c r="AO540" s="55"/>
      <c r="AP540" s="55"/>
      <c r="AQ540" s="27"/>
      <c r="AS540" s="104"/>
      <c r="AT540" s="104"/>
      <c r="AU540" s="129"/>
      <c r="AV540" s="129"/>
      <c r="AW540" s="242"/>
      <c r="AX540" s="242"/>
      <c r="AY540" s="242"/>
      <c r="AZ540" s="242"/>
      <c r="BA540" s="242"/>
      <c r="BB540" s="242"/>
      <c r="BC540" s="242"/>
      <c r="BD540" s="242"/>
      <c r="BE540" s="242"/>
      <c r="BF540" s="242"/>
      <c r="BG540" s="106"/>
      <c r="BH540" s="106"/>
      <c r="BI540" s="106"/>
      <c r="BJ540" s="106"/>
      <c r="BK540" s="106"/>
      <c r="BL540" s="106"/>
      <c r="BM540" s="106"/>
      <c r="BN540" s="106"/>
      <c r="BO540" s="106"/>
      <c r="BP540" s="106"/>
      <c r="BQ540" s="106"/>
      <c r="BR540" s="106"/>
      <c r="BS540" s="106"/>
      <c r="BT540" s="106"/>
      <c r="BU540" s="106"/>
      <c r="BV540" s="106"/>
      <c r="BW540" s="106"/>
      <c r="BX540" s="106"/>
      <c r="BY540" s="106"/>
      <c r="BZ540" s="106"/>
      <c r="CA540" s="106"/>
      <c r="CB540" s="106"/>
      <c r="CC540" s="106"/>
      <c r="CD540" s="106"/>
      <c r="CE540" s="106"/>
      <c r="CF540" s="50"/>
      <c r="CG540" s="27"/>
      <c r="CH540" s="27"/>
    </row>
    <row r="541" spans="2:86" s="52" customFormat="1" ht="18" customHeight="1">
      <c r="B541" s="10"/>
      <c r="C541" s="239"/>
      <c r="D541" s="569" t="s">
        <v>627</v>
      </c>
      <c r="E541" s="569"/>
      <c r="F541" s="569"/>
      <c r="G541" s="569"/>
      <c r="H541" s="569"/>
      <c r="I541" s="569"/>
      <c r="J541" s="569"/>
      <c r="K541" s="569"/>
      <c r="L541" s="569"/>
      <c r="M541" s="569"/>
      <c r="N541" s="569"/>
      <c r="O541" s="569"/>
      <c r="P541" s="569"/>
      <c r="Q541" s="569"/>
      <c r="R541" s="569"/>
      <c r="S541" s="569"/>
      <c r="T541" s="569"/>
      <c r="U541" s="569"/>
      <c r="V541" s="569"/>
      <c r="W541" s="569"/>
      <c r="X541" s="569"/>
      <c r="Y541" s="569"/>
      <c r="Z541" s="569"/>
      <c r="AA541" s="569"/>
      <c r="AB541" s="569"/>
      <c r="AC541" s="569"/>
      <c r="AD541" s="569"/>
      <c r="AE541" s="569"/>
      <c r="AF541" s="569"/>
      <c r="AG541" s="569"/>
      <c r="AH541" s="569"/>
      <c r="AI541" s="569"/>
      <c r="AJ541" s="569"/>
      <c r="AK541" s="569"/>
      <c r="AL541" s="569"/>
      <c r="AM541" s="569"/>
      <c r="AN541" s="569"/>
      <c r="AO541" s="569"/>
      <c r="AP541" s="239"/>
      <c r="AQ541" s="192"/>
      <c r="AR541" s="10"/>
      <c r="AS541" s="104"/>
      <c r="AT541" s="104"/>
      <c r="AU541" s="129"/>
      <c r="AV541" s="129"/>
      <c r="AW541" s="242"/>
      <c r="AX541" s="242"/>
      <c r="AY541" s="242"/>
      <c r="AZ541" s="242"/>
      <c r="BA541" s="242"/>
      <c r="BB541" s="242"/>
      <c r="BC541" s="242"/>
      <c r="BD541" s="242"/>
      <c r="BE541" s="242"/>
      <c r="BF541" s="242"/>
      <c r="BG541" s="106"/>
      <c r="BH541" s="106"/>
      <c r="BI541" s="106"/>
      <c r="BJ541" s="106"/>
      <c r="BK541" s="106"/>
      <c r="BL541" s="106"/>
      <c r="BM541" s="106"/>
      <c r="BN541" s="106"/>
      <c r="BO541" s="106"/>
      <c r="BP541" s="106"/>
      <c r="BQ541" s="106"/>
      <c r="BR541" s="106"/>
      <c r="BS541" s="106"/>
      <c r="BT541" s="106"/>
      <c r="BU541" s="106"/>
      <c r="BV541" s="106"/>
      <c r="BW541" s="106"/>
      <c r="BX541" s="106"/>
      <c r="BY541" s="106"/>
      <c r="BZ541" s="106"/>
      <c r="CA541" s="106"/>
      <c r="CB541" s="106"/>
      <c r="CC541" s="106"/>
      <c r="CD541" s="106"/>
      <c r="CE541" s="106"/>
      <c r="CF541" s="50"/>
      <c r="CG541" s="49"/>
      <c r="CH541" s="49"/>
    </row>
    <row r="542" spans="2:86" s="52" customFormat="1" ht="17.350000000000001" customHeight="1">
      <c r="B542" s="10"/>
      <c r="C542" s="239"/>
      <c r="D542" s="570" t="s">
        <v>625</v>
      </c>
      <c r="E542" s="570"/>
      <c r="F542" s="570"/>
      <c r="G542" s="570"/>
      <c r="H542" s="570"/>
      <c r="I542" s="570"/>
      <c r="J542" s="570"/>
      <c r="K542" s="570"/>
      <c r="L542" s="570"/>
      <c r="M542" s="570"/>
      <c r="N542" s="570"/>
      <c r="O542" s="570"/>
      <c r="P542" s="570"/>
      <c r="Q542" s="570"/>
      <c r="R542" s="565" t="s">
        <v>628</v>
      </c>
      <c r="S542" s="563"/>
      <c r="T542" s="563"/>
      <c r="U542" s="563"/>
      <c r="V542" s="563"/>
      <c r="W542" s="563"/>
      <c r="X542" s="563"/>
      <c r="Y542" s="563"/>
      <c r="Z542" s="563"/>
      <c r="AA542" s="563"/>
      <c r="AB542" s="563"/>
      <c r="AC542" s="563"/>
      <c r="AD542" s="563"/>
      <c r="AE542" s="563"/>
      <c r="AF542" s="563"/>
      <c r="AG542" s="563"/>
      <c r="AH542" s="563"/>
      <c r="AI542" s="563"/>
      <c r="AJ542" s="563"/>
      <c r="AK542" s="563"/>
      <c r="AL542" s="563"/>
      <c r="AM542" s="563"/>
      <c r="AN542" s="563"/>
      <c r="AO542" s="563"/>
      <c r="AP542" s="563"/>
      <c r="AQ542" s="192"/>
      <c r="AR542" s="10"/>
      <c r="AS542" s="104"/>
      <c r="AT542" s="104"/>
      <c r="AU542" s="129"/>
      <c r="AV542" s="129"/>
      <c r="AW542" s="242"/>
      <c r="AX542" s="242"/>
      <c r="AY542" s="242"/>
      <c r="AZ542" s="242"/>
      <c r="BA542" s="242"/>
      <c r="BB542" s="242"/>
      <c r="BC542" s="242"/>
      <c r="BD542" s="242"/>
      <c r="BE542" s="242"/>
      <c r="BF542" s="242"/>
      <c r="BG542" s="106"/>
      <c r="BH542" s="106"/>
      <c r="BI542" s="106"/>
      <c r="BJ542" s="106"/>
      <c r="BK542" s="106"/>
      <c r="BL542" s="106"/>
      <c r="BM542" s="106"/>
      <c r="BN542" s="106"/>
      <c r="BO542" s="106"/>
      <c r="BP542" s="106"/>
      <c r="BQ542" s="106"/>
      <c r="BR542" s="106"/>
      <c r="BS542" s="106"/>
      <c r="BT542" s="106"/>
      <c r="BU542" s="106"/>
      <c r="BV542" s="106"/>
      <c r="BW542" s="106"/>
      <c r="BX542" s="106"/>
      <c r="BY542" s="106"/>
      <c r="BZ542" s="106"/>
      <c r="CA542" s="106"/>
      <c r="CB542" s="106"/>
      <c r="CC542" s="106"/>
      <c r="CD542" s="106"/>
      <c r="CE542" s="106"/>
      <c r="CF542" s="50"/>
      <c r="CG542" s="49"/>
      <c r="CH542" s="49"/>
    </row>
    <row r="543" spans="2:86" s="52" customFormat="1" ht="17.350000000000001" customHeight="1">
      <c r="B543" s="10"/>
      <c r="C543" s="239"/>
      <c r="D543" s="566" t="s">
        <v>626</v>
      </c>
      <c r="E543" s="564"/>
      <c r="F543" s="564"/>
      <c r="G543" s="564"/>
      <c r="H543" s="564"/>
      <c r="I543" s="564"/>
      <c r="J543" s="564"/>
      <c r="K543" s="564"/>
      <c r="L543" s="564"/>
      <c r="M543" s="564"/>
      <c r="N543" s="564"/>
      <c r="O543" s="564"/>
      <c r="P543" s="564"/>
      <c r="Q543" s="564"/>
      <c r="R543" s="564"/>
      <c r="S543" s="564"/>
      <c r="T543" s="564"/>
      <c r="U543" s="564"/>
      <c r="V543" s="564"/>
      <c r="W543" s="564"/>
      <c r="X543" s="564"/>
      <c r="Y543" s="564"/>
      <c r="Z543" s="564"/>
      <c r="AA543" s="564"/>
      <c r="AB543" s="564"/>
      <c r="AC543" s="564"/>
      <c r="AD543" s="564"/>
      <c r="AE543" s="564"/>
      <c r="AF543" s="564"/>
      <c r="AG543" s="564"/>
      <c r="AH543" s="564"/>
      <c r="AI543" s="564"/>
      <c r="AJ543" s="564"/>
      <c r="AK543" s="564"/>
      <c r="AL543" s="564"/>
      <c r="AM543" s="564"/>
      <c r="AN543" s="564"/>
      <c r="AO543" s="564"/>
      <c r="AP543" s="564"/>
      <c r="AQ543" s="192"/>
      <c r="AR543" s="10"/>
      <c r="AS543" s="104"/>
      <c r="AT543" s="104"/>
      <c r="AU543" s="129"/>
      <c r="AV543" s="129"/>
      <c r="AW543" s="242"/>
      <c r="AX543" s="242"/>
      <c r="AY543" s="242"/>
      <c r="AZ543" s="242"/>
      <c r="BA543" s="242"/>
      <c r="BB543" s="242"/>
      <c r="BC543" s="242"/>
      <c r="BD543" s="242"/>
      <c r="BE543" s="242"/>
      <c r="BF543" s="242"/>
      <c r="BG543" s="534"/>
      <c r="BH543" s="534"/>
      <c r="BI543" s="534"/>
      <c r="BJ543" s="534"/>
      <c r="BK543" s="534"/>
      <c r="BL543" s="534"/>
      <c r="BM543" s="534"/>
      <c r="BN543" s="534"/>
      <c r="BO543" s="534"/>
      <c r="BP543" s="534"/>
      <c r="BQ543" s="534"/>
      <c r="BR543" s="534"/>
      <c r="BS543" s="534"/>
      <c r="BT543" s="534"/>
      <c r="BU543" s="534"/>
      <c r="BV543" s="534"/>
      <c r="BW543" s="534"/>
      <c r="BX543" s="534"/>
      <c r="BY543" s="534"/>
      <c r="BZ543" s="534"/>
      <c r="CA543" s="534"/>
      <c r="CB543" s="534"/>
      <c r="CC543" s="534"/>
      <c r="CD543" s="534"/>
      <c r="CE543" s="534"/>
      <c r="CF543" s="535"/>
      <c r="CG543" s="49"/>
      <c r="CH543" s="49"/>
    </row>
    <row r="544" spans="2:86" s="38" customFormat="1" ht="18" customHeight="1">
      <c r="B544" s="2"/>
      <c r="C544" s="675" t="s">
        <v>158</v>
      </c>
      <c r="D544" s="675"/>
      <c r="E544" s="675"/>
      <c r="F544" s="675"/>
      <c r="G544" s="675"/>
      <c r="H544" s="675"/>
      <c r="I544" s="675"/>
      <c r="J544" s="675"/>
      <c r="K544" s="675"/>
      <c r="L544" s="675"/>
      <c r="M544" s="675"/>
      <c r="N544" s="675"/>
      <c r="O544" s="675"/>
      <c r="P544" s="675"/>
      <c r="Q544" s="675"/>
      <c r="R544" s="675"/>
      <c r="S544" s="675"/>
      <c r="T544" s="675"/>
      <c r="U544" s="675"/>
      <c r="V544" s="675"/>
      <c r="W544" s="675"/>
      <c r="X544" s="675"/>
      <c r="Y544" s="675"/>
      <c r="Z544" s="675"/>
      <c r="AA544" s="675"/>
      <c r="AB544" s="675"/>
      <c r="AC544" s="675"/>
      <c r="AD544" s="675"/>
      <c r="AE544" s="675"/>
      <c r="AF544" s="675"/>
      <c r="AG544" s="675"/>
      <c r="AH544" s="675"/>
      <c r="AI544" s="675"/>
      <c r="AJ544" s="675"/>
      <c r="AK544" s="675"/>
      <c r="AL544" s="675"/>
      <c r="AM544" s="675"/>
      <c r="AN544" s="675"/>
      <c r="AO544" s="675"/>
      <c r="AP544" s="675"/>
      <c r="AQ544" s="17"/>
      <c r="AR544" s="2"/>
      <c r="AS544" s="104"/>
      <c r="AT544" s="104"/>
      <c r="AU544" s="129"/>
      <c r="AV544" s="129"/>
      <c r="AW544" s="242"/>
      <c r="AX544" s="242"/>
      <c r="AY544" s="242"/>
      <c r="AZ544" s="242"/>
      <c r="BA544" s="242"/>
      <c r="BB544" s="242"/>
      <c r="BC544" s="242"/>
      <c r="BD544" s="242"/>
      <c r="BE544" s="242"/>
      <c r="BF544" s="242"/>
      <c r="BG544" s="106"/>
      <c r="BH544" s="106"/>
      <c r="BI544" s="106"/>
      <c r="BJ544" s="106"/>
      <c r="BK544" s="106"/>
      <c r="BL544" s="106"/>
      <c r="BM544" s="106"/>
      <c r="BN544" s="106"/>
      <c r="BO544" s="106"/>
      <c r="BP544" s="106"/>
      <c r="BQ544" s="106"/>
      <c r="BR544" s="106"/>
      <c r="BS544" s="106"/>
      <c r="BT544" s="106"/>
      <c r="BU544" s="106"/>
      <c r="BV544" s="106"/>
      <c r="BW544" s="106"/>
      <c r="BX544" s="106"/>
      <c r="BY544" s="106"/>
      <c r="BZ544" s="106"/>
      <c r="CA544" s="106"/>
      <c r="CB544" s="106"/>
      <c r="CC544" s="106"/>
      <c r="CD544" s="106"/>
      <c r="CE544" s="106"/>
      <c r="CF544" s="50"/>
      <c r="CG544" s="27"/>
      <c r="CH544" s="27"/>
    </row>
    <row r="545" spans="2:86" s="38" customFormat="1" ht="9.75" customHeight="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104"/>
      <c r="AT545" s="104"/>
      <c r="AU545" s="129"/>
      <c r="AV545" s="129"/>
      <c r="AW545" s="242"/>
      <c r="AX545" s="242"/>
      <c r="AY545" s="242"/>
      <c r="AZ545" s="242"/>
      <c r="BA545" s="242"/>
      <c r="BB545" s="242"/>
      <c r="BC545" s="242"/>
      <c r="BD545" s="242"/>
      <c r="BE545" s="242"/>
      <c r="BF545" s="242"/>
      <c r="BG545" s="106"/>
      <c r="BH545" s="106"/>
      <c r="BI545" s="106"/>
      <c r="BJ545" s="106"/>
      <c r="BK545" s="106"/>
      <c r="BL545" s="106"/>
      <c r="BM545" s="106"/>
      <c r="BN545" s="106"/>
      <c r="BO545" s="106"/>
      <c r="BP545" s="106"/>
      <c r="BQ545" s="106"/>
      <c r="BR545" s="106"/>
      <c r="BS545" s="106"/>
      <c r="BT545" s="106"/>
      <c r="BU545" s="106"/>
      <c r="BV545" s="106"/>
      <c r="BW545" s="106"/>
      <c r="BX545" s="106"/>
      <c r="BY545" s="106"/>
      <c r="BZ545" s="106"/>
      <c r="CA545" s="106"/>
      <c r="CB545" s="106"/>
      <c r="CC545" s="106"/>
      <c r="CD545" s="106"/>
      <c r="CE545" s="106"/>
      <c r="CF545" s="50"/>
      <c r="CG545" s="27"/>
      <c r="CH545" s="27"/>
    </row>
    <row r="546" spans="2:86" s="38" customFormat="1" ht="7.5" customHeight="1">
      <c r="B546" s="2"/>
      <c r="C546" s="2"/>
      <c r="D546" s="2"/>
      <c r="E546" s="91"/>
      <c r="F546" s="701" t="s">
        <v>90</v>
      </c>
      <c r="G546" s="701"/>
      <c r="H546" s="701"/>
      <c r="I546" s="701"/>
      <c r="J546" s="701"/>
      <c r="K546" s="701"/>
      <c r="L546" s="701"/>
      <c r="M546" s="701"/>
      <c r="N546" s="701"/>
      <c r="O546" s="701"/>
      <c r="P546" s="701"/>
      <c r="Q546" s="701"/>
      <c r="R546" s="701"/>
      <c r="S546" s="701"/>
      <c r="T546" s="701"/>
      <c r="U546" s="701"/>
      <c r="V546" s="701"/>
      <c r="W546" s="701"/>
      <c r="X546" s="701"/>
      <c r="Y546" s="701"/>
      <c r="Z546" s="701"/>
      <c r="AA546" s="701"/>
      <c r="AB546" s="701"/>
      <c r="AC546" s="701"/>
      <c r="AD546" s="701"/>
      <c r="AE546" s="701"/>
      <c r="AF546" s="701"/>
      <c r="AG546" s="701"/>
      <c r="AH546" s="701"/>
      <c r="AI546" s="701"/>
      <c r="AJ546" s="701"/>
      <c r="AK546" s="701"/>
      <c r="AL546" s="701"/>
      <c r="AM546" s="701"/>
      <c r="AN546" s="92"/>
      <c r="AO546" s="2"/>
      <c r="AP546" s="2"/>
      <c r="AQ546" s="2"/>
      <c r="AR546" s="2"/>
      <c r="AS546" s="104"/>
      <c r="AT546" s="104"/>
      <c r="AU546" s="129"/>
      <c r="AV546" s="129"/>
      <c r="AW546" s="242"/>
      <c r="AX546" s="242"/>
      <c r="AY546" s="242"/>
      <c r="AZ546" s="242"/>
      <c r="BA546" s="242"/>
      <c r="BB546" s="242"/>
      <c r="BC546" s="242"/>
      <c r="BD546" s="242"/>
      <c r="BE546" s="242"/>
      <c r="BF546" s="242"/>
      <c r="BG546" s="106"/>
      <c r="BH546" s="106"/>
      <c r="BI546" s="106"/>
      <c r="BJ546" s="106"/>
      <c r="BK546" s="106"/>
      <c r="BL546" s="106"/>
      <c r="BM546" s="106"/>
      <c r="BN546" s="106"/>
      <c r="BO546" s="106"/>
      <c r="BP546" s="106"/>
      <c r="BQ546" s="106"/>
      <c r="BR546" s="106"/>
      <c r="BS546" s="106"/>
      <c r="BT546" s="106"/>
      <c r="BU546" s="106"/>
      <c r="BV546" s="106"/>
      <c r="BW546" s="106"/>
      <c r="BX546" s="106"/>
      <c r="BY546" s="106"/>
      <c r="BZ546" s="106"/>
      <c r="CA546" s="106"/>
      <c r="CB546" s="106"/>
      <c r="CC546" s="106"/>
      <c r="CD546" s="106"/>
      <c r="CE546" s="106"/>
      <c r="CF546" s="50"/>
      <c r="CG546" s="27"/>
      <c r="CH546" s="27"/>
    </row>
    <row r="547" spans="2:86" s="38" customFormat="1" ht="7.5" customHeight="1">
      <c r="B547" s="2"/>
      <c r="C547" s="2"/>
      <c r="D547" s="2"/>
      <c r="E547" s="93"/>
      <c r="F547" s="702"/>
      <c r="G547" s="702"/>
      <c r="H547" s="702"/>
      <c r="I547" s="702"/>
      <c r="J547" s="702"/>
      <c r="K547" s="702"/>
      <c r="L547" s="702"/>
      <c r="M547" s="702"/>
      <c r="N547" s="702"/>
      <c r="O547" s="702"/>
      <c r="P547" s="702"/>
      <c r="Q547" s="702"/>
      <c r="R547" s="702"/>
      <c r="S547" s="702"/>
      <c r="T547" s="702"/>
      <c r="U547" s="702"/>
      <c r="V547" s="702"/>
      <c r="W547" s="702"/>
      <c r="X547" s="702"/>
      <c r="Y547" s="702"/>
      <c r="Z547" s="702"/>
      <c r="AA547" s="702"/>
      <c r="AB547" s="702"/>
      <c r="AC547" s="702"/>
      <c r="AD547" s="702"/>
      <c r="AE547" s="702"/>
      <c r="AF547" s="702"/>
      <c r="AG547" s="702"/>
      <c r="AH547" s="702"/>
      <c r="AI547" s="702"/>
      <c r="AJ547" s="702"/>
      <c r="AK547" s="702"/>
      <c r="AL547" s="702"/>
      <c r="AM547" s="702"/>
      <c r="AN547" s="94"/>
      <c r="AO547" s="2"/>
      <c r="AP547" s="2"/>
      <c r="AQ547" s="2"/>
      <c r="AR547" s="2"/>
      <c r="AS547" s="104"/>
      <c r="AT547" s="104"/>
      <c r="AU547" s="129"/>
      <c r="AV547" s="129"/>
      <c r="AW547" s="242"/>
      <c r="AX547" s="242"/>
      <c r="AY547" s="242"/>
      <c r="AZ547" s="242"/>
      <c r="BA547" s="242"/>
      <c r="BB547" s="242"/>
      <c r="BC547" s="242"/>
      <c r="BD547" s="242"/>
      <c r="BE547" s="242"/>
      <c r="BF547" s="242"/>
      <c r="BG547" s="106"/>
      <c r="BH547" s="106"/>
      <c r="BI547" s="106"/>
      <c r="BJ547" s="106"/>
      <c r="BK547" s="106"/>
      <c r="BL547" s="106"/>
      <c r="BM547" s="106"/>
      <c r="BN547" s="106"/>
      <c r="BO547" s="106"/>
      <c r="BP547" s="106"/>
      <c r="BQ547" s="106"/>
      <c r="BR547" s="106"/>
      <c r="BS547" s="106"/>
      <c r="BT547" s="106"/>
      <c r="BU547" s="106"/>
      <c r="BV547" s="106"/>
      <c r="BW547" s="106"/>
      <c r="BX547" s="106"/>
      <c r="BY547" s="106"/>
      <c r="BZ547" s="106"/>
      <c r="CA547" s="106"/>
      <c r="CB547" s="106"/>
      <c r="CC547" s="106"/>
      <c r="CD547" s="106"/>
      <c r="CE547" s="106"/>
      <c r="CF547" s="50"/>
      <c r="CG547" s="27"/>
      <c r="CH547" s="27"/>
    </row>
    <row r="548" spans="2:86" s="38" customFormat="1" ht="9" customHeight="1">
      <c r="B548" s="2"/>
      <c r="C548" s="2"/>
      <c r="D548" s="2"/>
      <c r="E548" s="93"/>
      <c r="F548" s="655" t="s">
        <v>223</v>
      </c>
      <c r="G548" s="655"/>
      <c r="H548" s="655"/>
      <c r="I548" s="655"/>
      <c r="J548" s="655"/>
      <c r="K548" s="655"/>
      <c r="L548" s="655"/>
      <c r="M548" s="655"/>
      <c r="N548" s="655"/>
      <c r="O548" s="655"/>
      <c r="P548" s="655"/>
      <c r="Q548" s="655"/>
      <c r="R548" s="655"/>
      <c r="S548" s="655"/>
      <c r="T548" s="655"/>
      <c r="U548" s="655"/>
      <c r="V548" s="655"/>
      <c r="W548" s="655"/>
      <c r="X548" s="655"/>
      <c r="Y548" s="655"/>
      <c r="Z548" s="655"/>
      <c r="AA548" s="655"/>
      <c r="AB548" s="655"/>
      <c r="AC548" s="655"/>
      <c r="AD548" s="655"/>
      <c r="AE548" s="655"/>
      <c r="AF548" s="655"/>
      <c r="AG548" s="655"/>
      <c r="AH548" s="655"/>
      <c r="AI548" s="655"/>
      <c r="AJ548" s="655"/>
      <c r="AK548" s="655"/>
      <c r="AL548" s="655"/>
      <c r="AM548" s="655"/>
      <c r="AN548" s="94"/>
      <c r="AO548" s="2"/>
      <c r="AP548" s="2"/>
      <c r="AQ548" s="2"/>
      <c r="AR548" s="2"/>
      <c r="AS548" s="104"/>
      <c r="AT548" s="104"/>
      <c r="AU548" s="129"/>
      <c r="AV548" s="129"/>
      <c r="AW548" s="242"/>
      <c r="AX548" s="242"/>
      <c r="AY548" s="242"/>
      <c r="AZ548" s="242"/>
      <c r="BA548" s="242"/>
      <c r="BB548" s="242"/>
      <c r="BC548" s="242"/>
      <c r="BD548" s="242"/>
      <c r="BE548" s="242"/>
      <c r="BF548" s="242"/>
      <c r="BG548" s="106"/>
      <c r="BH548" s="106"/>
      <c r="BI548" s="106"/>
      <c r="BJ548" s="106"/>
      <c r="BK548" s="106"/>
      <c r="BL548" s="106"/>
      <c r="BM548" s="106"/>
      <c r="BN548" s="106"/>
      <c r="BO548" s="106"/>
      <c r="BP548" s="106"/>
      <c r="BQ548" s="106"/>
      <c r="BR548" s="106"/>
      <c r="BS548" s="106"/>
      <c r="BT548" s="106"/>
      <c r="BU548" s="106"/>
      <c r="BV548" s="106"/>
      <c r="BW548" s="106"/>
      <c r="BX548" s="106"/>
      <c r="BY548" s="106"/>
      <c r="BZ548" s="106"/>
      <c r="CA548" s="106"/>
      <c r="CB548" s="106"/>
      <c r="CC548" s="106"/>
      <c r="CD548" s="106"/>
      <c r="CE548" s="106"/>
      <c r="CF548" s="50"/>
      <c r="CG548" s="27"/>
      <c r="CH548" s="27"/>
    </row>
    <row r="549" spans="2:86" s="38" customFormat="1" ht="9" customHeight="1">
      <c r="B549" s="2"/>
      <c r="C549" s="2"/>
      <c r="D549" s="2"/>
      <c r="E549" s="93"/>
      <c r="F549" s="655"/>
      <c r="G549" s="655"/>
      <c r="H549" s="655"/>
      <c r="I549" s="655"/>
      <c r="J549" s="655"/>
      <c r="K549" s="655"/>
      <c r="L549" s="655"/>
      <c r="M549" s="655"/>
      <c r="N549" s="655"/>
      <c r="O549" s="655"/>
      <c r="P549" s="655"/>
      <c r="Q549" s="655"/>
      <c r="R549" s="655"/>
      <c r="S549" s="655"/>
      <c r="T549" s="655"/>
      <c r="U549" s="655"/>
      <c r="V549" s="655"/>
      <c r="W549" s="655"/>
      <c r="X549" s="655"/>
      <c r="Y549" s="655"/>
      <c r="Z549" s="655"/>
      <c r="AA549" s="655"/>
      <c r="AB549" s="655"/>
      <c r="AC549" s="655"/>
      <c r="AD549" s="655"/>
      <c r="AE549" s="655"/>
      <c r="AF549" s="655"/>
      <c r="AG549" s="655"/>
      <c r="AH549" s="655"/>
      <c r="AI549" s="655"/>
      <c r="AJ549" s="655"/>
      <c r="AK549" s="655"/>
      <c r="AL549" s="655"/>
      <c r="AM549" s="655"/>
      <c r="AN549" s="94"/>
      <c r="AO549" s="2"/>
      <c r="AP549" s="2"/>
      <c r="AQ549" s="2"/>
      <c r="AR549" s="2"/>
      <c r="AS549" s="104"/>
      <c r="AT549" s="104"/>
      <c r="AU549" s="129"/>
      <c r="AV549" s="129"/>
      <c r="AW549" s="242"/>
      <c r="AX549" s="242"/>
      <c r="AY549" s="242"/>
      <c r="AZ549" s="242"/>
      <c r="BA549" s="242"/>
      <c r="BB549" s="242"/>
      <c r="BC549" s="242"/>
      <c r="BD549" s="242"/>
      <c r="BE549" s="242"/>
      <c r="BF549" s="242"/>
      <c r="BG549" s="106"/>
      <c r="BH549" s="106"/>
      <c r="BI549" s="106"/>
      <c r="BJ549" s="106"/>
      <c r="BK549" s="106"/>
      <c r="BL549" s="106"/>
      <c r="BM549" s="106"/>
      <c r="BN549" s="106"/>
      <c r="BO549" s="106"/>
      <c r="BP549" s="106"/>
      <c r="BQ549" s="106"/>
      <c r="BR549" s="106"/>
      <c r="BS549" s="106"/>
      <c r="BT549" s="106"/>
      <c r="BU549" s="106"/>
      <c r="BV549" s="106"/>
      <c r="BW549" s="106"/>
      <c r="BX549" s="106"/>
      <c r="BY549" s="106"/>
      <c r="BZ549" s="106"/>
      <c r="CA549" s="106"/>
      <c r="CB549" s="106"/>
      <c r="CC549" s="106"/>
      <c r="CD549" s="106"/>
      <c r="CE549" s="106"/>
      <c r="CF549" s="50"/>
      <c r="CG549" s="27"/>
      <c r="CH549" s="27"/>
    </row>
    <row r="550" spans="2:86" s="38" customFormat="1" ht="15" customHeight="1">
      <c r="B550" s="2"/>
      <c r="C550" s="2"/>
      <c r="D550" s="2"/>
      <c r="E550" s="93"/>
      <c r="F550" s="656" t="s">
        <v>272</v>
      </c>
      <c r="G550" s="656"/>
      <c r="H550" s="656"/>
      <c r="I550" s="656"/>
      <c r="J550" s="656"/>
      <c r="K550" s="656"/>
      <c r="L550" s="656"/>
      <c r="M550" s="656"/>
      <c r="N550" s="656"/>
      <c r="O550" s="656"/>
      <c r="P550" s="656"/>
      <c r="Q550" s="656"/>
      <c r="R550" s="656"/>
      <c r="S550" s="656"/>
      <c r="T550" s="656"/>
      <c r="U550" s="656"/>
      <c r="V550" s="656"/>
      <c r="W550" s="656"/>
      <c r="X550" s="656"/>
      <c r="Y550" s="656"/>
      <c r="Z550" s="656"/>
      <c r="AA550" s="656"/>
      <c r="AB550" s="656"/>
      <c r="AC550" s="656"/>
      <c r="AD550" s="656"/>
      <c r="AE550" s="656"/>
      <c r="AF550" s="656"/>
      <c r="AG550" s="656"/>
      <c r="AH550" s="656"/>
      <c r="AI550" s="656"/>
      <c r="AJ550" s="656"/>
      <c r="AK550" s="656"/>
      <c r="AL550" s="656"/>
      <c r="AM550" s="656"/>
      <c r="AN550" s="94"/>
      <c r="AO550" s="2"/>
      <c r="AP550" s="2"/>
      <c r="AQ550" s="2"/>
      <c r="AR550" s="2"/>
      <c r="AS550" s="104"/>
      <c r="AT550" s="104"/>
      <c r="AU550" s="129"/>
      <c r="AV550" s="129"/>
      <c r="AW550" s="242"/>
      <c r="AX550" s="242"/>
      <c r="AY550" s="242"/>
      <c r="AZ550" s="242"/>
      <c r="BA550" s="242"/>
      <c r="BB550" s="242"/>
      <c r="BC550" s="242"/>
      <c r="BD550" s="242"/>
      <c r="BE550" s="242"/>
      <c r="BF550" s="242"/>
      <c r="BG550" s="106"/>
      <c r="BH550" s="106"/>
      <c r="BI550" s="106"/>
      <c r="BJ550" s="106"/>
      <c r="BK550" s="106"/>
      <c r="BL550" s="106"/>
      <c r="BM550" s="106"/>
      <c r="BN550" s="106"/>
      <c r="BO550" s="106"/>
      <c r="BP550" s="106"/>
      <c r="BQ550" s="106"/>
      <c r="BR550" s="106"/>
      <c r="BS550" s="106"/>
      <c r="BT550" s="106"/>
      <c r="BU550" s="106"/>
      <c r="BV550" s="106"/>
      <c r="BW550" s="106"/>
      <c r="BX550" s="106"/>
      <c r="BY550" s="106"/>
      <c r="BZ550" s="106"/>
      <c r="CA550" s="106"/>
      <c r="CB550" s="106"/>
      <c r="CC550" s="106"/>
      <c r="CD550" s="106"/>
      <c r="CE550" s="106"/>
      <c r="CF550" s="50"/>
      <c r="CG550" s="27"/>
      <c r="CH550" s="27"/>
    </row>
    <row r="551" spans="2:86" s="38" customFormat="1" ht="13.5" customHeight="1">
      <c r="B551" s="2"/>
      <c r="C551" s="2"/>
      <c r="D551" s="2"/>
      <c r="E551" s="95"/>
      <c r="F551" s="657" t="s">
        <v>224</v>
      </c>
      <c r="G551" s="657"/>
      <c r="H551" s="657"/>
      <c r="I551" s="657"/>
      <c r="J551" s="657"/>
      <c r="K551" s="657"/>
      <c r="L551" s="657"/>
      <c r="M551" s="657"/>
      <c r="N551" s="657"/>
      <c r="O551" s="657"/>
      <c r="P551" s="657"/>
      <c r="Q551" s="657"/>
      <c r="R551" s="657"/>
      <c r="S551" s="657"/>
      <c r="T551" s="657"/>
      <c r="U551" s="657"/>
      <c r="V551" s="657"/>
      <c r="W551" s="657"/>
      <c r="X551" s="657"/>
      <c r="Y551" s="657"/>
      <c r="Z551" s="657"/>
      <c r="AA551" s="657"/>
      <c r="AB551" s="657"/>
      <c r="AC551" s="657"/>
      <c r="AD551" s="657"/>
      <c r="AE551" s="657"/>
      <c r="AF551" s="657"/>
      <c r="AG551" s="657"/>
      <c r="AH551" s="657"/>
      <c r="AI551" s="657"/>
      <c r="AJ551" s="657"/>
      <c r="AK551" s="657"/>
      <c r="AL551" s="657"/>
      <c r="AM551" s="657"/>
      <c r="AN551" s="96"/>
      <c r="AO551" s="2"/>
      <c r="AP551" s="2"/>
      <c r="AQ551" s="2"/>
      <c r="AR551" s="2"/>
      <c r="AS551" s="104"/>
      <c r="AT551" s="104"/>
      <c r="AU551" s="129"/>
      <c r="AV551" s="129"/>
      <c r="AW551" s="19"/>
      <c r="AX551" s="19"/>
      <c r="AY551" s="19"/>
      <c r="AZ551" s="19"/>
      <c r="BA551" s="19"/>
      <c r="BB551" s="19"/>
      <c r="BC551" s="19"/>
      <c r="BD551" s="19"/>
      <c r="BE551" s="19"/>
      <c r="BF551" s="19"/>
      <c r="BG551" s="50"/>
      <c r="BH551" s="50"/>
      <c r="BI551" s="50"/>
      <c r="BJ551" s="50"/>
      <c r="BK551" s="50"/>
      <c r="BL551" s="50"/>
      <c r="BM551" s="50"/>
      <c r="BN551" s="50"/>
      <c r="BO551" s="50"/>
      <c r="BP551" s="50"/>
      <c r="BQ551" s="50"/>
      <c r="BR551" s="50"/>
      <c r="BS551" s="50"/>
      <c r="BT551" s="50"/>
      <c r="BU551" s="50"/>
      <c r="BV551" s="50"/>
      <c r="BW551" s="50"/>
      <c r="BX551" s="50"/>
      <c r="BY551" s="50"/>
      <c r="BZ551" s="50"/>
      <c r="CA551" s="50"/>
      <c r="CB551" s="50"/>
      <c r="CC551" s="50"/>
      <c r="CD551" s="50"/>
      <c r="CE551" s="50"/>
      <c r="CF551" s="50"/>
      <c r="CG551" s="27"/>
      <c r="CH551" s="27"/>
    </row>
  </sheetData>
  <sheetProtection algorithmName="SHA-512" hashValue="uptdUddH/QtGKy7Mst8aAGg9xXM0erZ3rSIK7jplPUDJVfDKuYC5Y8NDsW5Jab7LWKmeinZs3wM9PC6I9EJuLQ==" saltValue="B61qsKbLDYKlGAzg6l9PRA==" spinCount="100000" sheet="1" objects="1" scenarios="1"/>
  <mergeCells count="813">
    <mergeCell ref="C347:H348"/>
    <mergeCell ref="P353:R354"/>
    <mergeCell ref="S353:U354"/>
    <mergeCell ref="W353:AB354"/>
    <mergeCell ref="C358:X360"/>
    <mergeCell ref="C340:I341"/>
    <mergeCell ref="J340:AJ341"/>
    <mergeCell ref="AK340:AM341"/>
    <mergeCell ref="AN340:AP341"/>
    <mergeCell ref="I345:O346"/>
    <mergeCell ref="P345:R346"/>
    <mergeCell ref="S345:U346"/>
    <mergeCell ref="W345:AB346"/>
    <mergeCell ref="AC345:AI346"/>
    <mergeCell ref="AJ345:AL346"/>
    <mergeCell ref="AM345:AO346"/>
    <mergeCell ref="I347:O348"/>
    <mergeCell ref="P347:R348"/>
    <mergeCell ref="S347:U348"/>
    <mergeCell ref="W347:AB348"/>
    <mergeCell ref="AC347:AI348"/>
    <mergeCell ref="AJ347:AL348"/>
    <mergeCell ref="AM347:AO348"/>
    <mergeCell ref="AC349:AI350"/>
    <mergeCell ref="AK336:AM337"/>
    <mergeCell ref="AN336:AP337"/>
    <mergeCell ref="C338:I339"/>
    <mergeCell ref="J338:AJ339"/>
    <mergeCell ref="AK338:AM339"/>
    <mergeCell ref="AN338:AP339"/>
    <mergeCell ref="C336:I337"/>
    <mergeCell ref="J336:AJ337"/>
    <mergeCell ref="AL161:AN162"/>
    <mergeCell ref="N169:Q170"/>
    <mergeCell ref="T169:Y170"/>
    <mergeCell ref="AB169:AD170"/>
    <mergeCell ref="Z169:AA170"/>
    <mergeCell ref="R169:S170"/>
    <mergeCell ref="AF161:AG162"/>
    <mergeCell ref="AH161:AI162"/>
    <mergeCell ref="AJ161:AK162"/>
    <mergeCell ref="AB164:AH165"/>
    <mergeCell ref="U176:W178"/>
    <mergeCell ref="X176:Z178"/>
    <mergeCell ref="C189:H190"/>
    <mergeCell ref="I189:P190"/>
    <mergeCell ref="Q189:S190"/>
    <mergeCell ref="V194:X196"/>
    <mergeCell ref="AF159:AG160"/>
    <mergeCell ref="AH159:AI160"/>
    <mergeCell ref="AJ159:AK160"/>
    <mergeCell ref="AL159:AN160"/>
    <mergeCell ref="AH157:AI158"/>
    <mergeCell ref="AJ157:AK158"/>
    <mergeCell ref="AJ152:AL155"/>
    <mergeCell ref="AM152:AO155"/>
    <mergeCell ref="N171:Q172"/>
    <mergeCell ref="R171:S172"/>
    <mergeCell ref="T171:Y172"/>
    <mergeCell ref="Z171:AA172"/>
    <mergeCell ref="AB171:AD172"/>
    <mergeCell ref="AL157:AN158"/>
    <mergeCell ref="AF157:AG158"/>
    <mergeCell ref="X159:AE160"/>
    <mergeCell ref="X157:AE158"/>
    <mergeCell ref="O154:AI154"/>
    <mergeCell ref="K164:S165"/>
    <mergeCell ref="T164:T165"/>
    <mergeCell ref="U164:W165"/>
    <mergeCell ref="X164:Y165"/>
    <mergeCell ref="Z164:AA165"/>
    <mergeCell ref="AI164:AI165"/>
    <mergeCell ref="R148:T149"/>
    <mergeCell ref="AA148:AC149"/>
    <mergeCell ref="G148:N149"/>
    <mergeCell ref="G146:N147"/>
    <mergeCell ref="G150:N151"/>
    <mergeCell ref="U148:Z149"/>
    <mergeCell ref="AD148:AF149"/>
    <mergeCell ref="AI134:AK136"/>
    <mergeCell ref="C152:F155"/>
    <mergeCell ref="G152:N155"/>
    <mergeCell ref="O146:Q147"/>
    <mergeCell ref="R146:T147"/>
    <mergeCell ref="U146:Z147"/>
    <mergeCell ref="O150:Q151"/>
    <mergeCell ref="R150:T151"/>
    <mergeCell ref="U150:Z151"/>
    <mergeCell ref="O153:AI153"/>
    <mergeCell ref="C146:F151"/>
    <mergeCell ref="AA150:AC151"/>
    <mergeCell ref="AD150:AF151"/>
    <mergeCell ref="O152:AI152"/>
    <mergeCell ref="O155:R155"/>
    <mergeCell ref="S155:AH155"/>
    <mergeCell ref="AK127:AM128"/>
    <mergeCell ref="AN127:AP128"/>
    <mergeCell ref="AN105:AP106"/>
    <mergeCell ref="AN107:AP108"/>
    <mergeCell ref="AK105:AM106"/>
    <mergeCell ref="AK107:AM108"/>
    <mergeCell ref="AL134:AN136"/>
    <mergeCell ref="C181:G185"/>
    <mergeCell ref="N185:AE185"/>
    <mergeCell ref="AG181:AI185"/>
    <mergeCell ref="AJ181:AL185"/>
    <mergeCell ref="R142:Y143"/>
    <mergeCell ref="R144:Y145"/>
    <mergeCell ref="S157:U158"/>
    <mergeCell ref="V157:W158"/>
    <mergeCell ref="R157:R158"/>
    <mergeCell ref="R136:AH136"/>
    <mergeCell ref="J159:J160"/>
    <mergeCell ref="K159:Q160"/>
    <mergeCell ref="R159:R160"/>
    <mergeCell ref="S159:U160"/>
    <mergeCell ref="AA146:AC147"/>
    <mergeCell ref="AD146:AF147"/>
    <mergeCell ref="O148:Q149"/>
    <mergeCell ref="X125:AB126"/>
    <mergeCell ref="X115:X116"/>
    <mergeCell ref="AG125:AJ126"/>
    <mergeCell ref="AC125:AF126"/>
    <mergeCell ref="T119:W120"/>
    <mergeCell ref="AD115:AH116"/>
    <mergeCell ref="AK125:AM126"/>
    <mergeCell ref="AN125:AP126"/>
    <mergeCell ref="AD119:AH120"/>
    <mergeCell ref="AG107:AJ108"/>
    <mergeCell ref="P105:R106"/>
    <mergeCell ref="P107:R108"/>
    <mergeCell ref="S107:U108"/>
    <mergeCell ref="AG105:AJ106"/>
    <mergeCell ref="L107:O108"/>
    <mergeCell ref="N110:P113"/>
    <mergeCell ref="Q110:S113"/>
    <mergeCell ref="N114:P117"/>
    <mergeCell ref="Q114:S117"/>
    <mergeCell ref="X111:X112"/>
    <mergeCell ref="AC107:AF108"/>
    <mergeCell ref="AD111:AH112"/>
    <mergeCell ref="Z111:AC112"/>
    <mergeCell ref="B2:D4"/>
    <mergeCell ref="G2:AL4"/>
    <mergeCell ref="D6:AO6"/>
    <mergeCell ref="D7:AO7"/>
    <mergeCell ref="D8:AO8"/>
    <mergeCell ref="D12:AO14"/>
    <mergeCell ref="D16:AO17"/>
    <mergeCell ref="D23:G23"/>
    <mergeCell ref="AF23:AI23"/>
    <mergeCell ref="AB19:AH19"/>
    <mergeCell ref="P10:AA10"/>
    <mergeCell ref="D25:AD26"/>
    <mergeCell ref="AE25:AH26"/>
    <mergeCell ref="AI25:AI26"/>
    <mergeCell ref="AJ25:AK26"/>
    <mergeCell ref="AL25:AL26"/>
    <mergeCell ref="AM25:AP26"/>
    <mergeCell ref="D29:G29"/>
    <mergeCell ref="AF29:AP30"/>
    <mergeCell ref="D27:G27"/>
    <mergeCell ref="AF33:AG33"/>
    <mergeCell ref="AH33:AN33"/>
    <mergeCell ref="AF27:AI27"/>
    <mergeCell ref="AA31:AD32"/>
    <mergeCell ref="AE31:AH32"/>
    <mergeCell ref="D31:G31"/>
    <mergeCell ref="E33:F33"/>
    <mergeCell ref="G33:M33"/>
    <mergeCell ref="N33:O33"/>
    <mergeCell ref="P33:V33"/>
    <mergeCell ref="W33:X33"/>
    <mergeCell ref="I31:Z32"/>
    <mergeCell ref="Y33:AE33"/>
    <mergeCell ref="H27:AD30"/>
    <mergeCell ref="AF35:AG35"/>
    <mergeCell ref="AH35:AN35"/>
    <mergeCell ref="E34:F34"/>
    <mergeCell ref="G34:M34"/>
    <mergeCell ref="N34:O34"/>
    <mergeCell ref="P34:V34"/>
    <mergeCell ref="W34:X34"/>
    <mergeCell ref="Y34:AE34"/>
    <mergeCell ref="W36:X36"/>
    <mergeCell ref="Y36:AE36"/>
    <mergeCell ref="AF34:AG34"/>
    <mergeCell ref="AH34:AN34"/>
    <mergeCell ref="E35:F35"/>
    <mergeCell ref="G35:M35"/>
    <mergeCell ref="N35:O35"/>
    <mergeCell ref="P35:V35"/>
    <mergeCell ref="W35:X35"/>
    <mergeCell ref="Y35:AE35"/>
    <mergeCell ref="AF36:AG36"/>
    <mergeCell ref="AH36:AN36"/>
    <mergeCell ref="E37:F37"/>
    <mergeCell ref="G37:M37"/>
    <mergeCell ref="N37:O37"/>
    <mergeCell ref="P37:AE37"/>
    <mergeCell ref="E36:F36"/>
    <mergeCell ref="G36:M36"/>
    <mergeCell ref="N36:O36"/>
    <mergeCell ref="P36:V36"/>
    <mergeCell ref="E38:AN39"/>
    <mergeCell ref="D40:G40"/>
    <mergeCell ref="E42:J42"/>
    <mergeCell ref="K42:L44"/>
    <mergeCell ref="M42:R42"/>
    <mergeCell ref="S42:T44"/>
    <mergeCell ref="U42:Z42"/>
    <mergeCell ref="AA42:AB44"/>
    <mergeCell ref="AC42:AH42"/>
    <mergeCell ref="E43:H44"/>
    <mergeCell ref="I43:J44"/>
    <mergeCell ref="M43:P44"/>
    <mergeCell ref="Q43:R44"/>
    <mergeCell ref="U43:X44"/>
    <mergeCell ref="Y43:Z44"/>
    <mergeCell ref="AC43:AF44"/>
    <mergeCell ref="AG43:AH44"/>
    <mergeCell ref="I49:AP49"/>
    <mergeCell ref="J50:AK51"/>
    <mergeCell ref="C53:H55"/>
    <mergeCell ref="I53:L55"/>
    <mergeCell ref="M53:P55"/>
    <mergeCell ref="Q53:T55"/>
    <mergeCell ref="U53:X55"/>
    <mergeCell ref="Y53:AB55"/>
    <mergeCell ref="AC53:AF55"/>
    <mergeCell ref="AG53:AJ55"/>
    <mergeCell ref="AK54:AM55"/>
    <mergeCell ref="AN54:AP55"/>
    <mergeCell ref="C56:H57"/>
    <mergeCell ref="I56:K57"/>
    <mergeCell ref="M56:O57"/>
    <mergeCell ref="Q56:S57"/>
    <mergeCell ref="U56:W57"/>
    <mergeCell ref="Y56:AA57"/>
    <mergeCell ref="AC56:AE57"/>
    <mergeCell ref="AK56:AL57"/>
    <mergeCell ref="AN56:AO57"/>
    <mergeCell ref="C58:H59"/>
    <mergeCell ref="I58:K59"/>
    <mergeCell ref="M58:O59"/>
    <mergeCell ref="Q58:S59"/>
    <mergeCell ref="U58:W59"/>
    <mergeCell ref="Y58:AA59"/>
    <mergeCell ref="AC58:AE59"/>
    <mergeCell ref="AK58:AL59"/>
    <mergeCell ref="AN58:AO59"/>
    <mergeCell ref="B60:L61"/>
    <mergeCell ref="T60:AE62"/>
    <mergeCell ref="AK60:AL61"/>
    <mergeCell ref="AN60:AO61"/>
    <mergeCell ref="C65:F66"/>
    <mergeCell ref="G65:H66"/>
    <mergeCell ref="I65:L66"/>
    <mergeCell ref="M65:N66"/>
    <mergeCell ref="C70:W71"/>
    <mergeCell ref="AB70:AC71"/>
    <mergeCell ref="AH70:AI71"/>
    <mergeCell ref="C75:L76"/>
    <mergeCell ref="M75:V76"/>
    <mergeCell ref="W75:AF76"/>
    <mergeCell ref="AG75:AI76"/>
    <mergeCell ref="C81:E84"/>
    <mergeCell ref="F81:AF82"/>
    <mergeCell ref="F83:N84"/>
    <mergeCell ref="O83:W84"/>
    <mergeCell ref="X83:AF84"/>
    <mergeCell ref="C85:E86"/>
    <mergeCell ref="F85:N86"/>
    <mergeCell ref="O85:W86"/>
    <mergeCell ref="X85:AF86"/>
    <mergeCell ref="C87:E88"/>
    <mergeCell ref="F87:N88"/>
    <mergeCell ref="O87:W88"/>
    <mergeCell ref="X87:AF88"/>
    <mergeCell ref="C93:G94"/>
    <mergeCell ref="H93:N94"/>
    <mergeCell ref="P93:T94"/>
    <mergeCell ref="U93:AA94"/>
    <mergeCell ref="AC93:AG94"/>
    <mergeCell ref="AH93:AN94"/>
    <mergeCell ref="C98:H99"/>
    <mergeCell ref="I98:N99"/>
    <mergeCell ref="O98:V99"/>
    <mergeCell ref="C100:H101"/>
    <mergeCell ref="I100:N101"/>
    <mergeCell ref="O100:V101"/>
    <mergeCell ref="X98:Z99"/>
    <mergeCell ref="AA98:AC99"/>
    <mergeCell ref="X100:Z101"/>
    <mergeCell ref="AA100:AC101"/>
    <mergeCell ref="H125:K126"/>
    <mergeCell ref="L125:O126"/>
    <mergeCell ref="P125:R126"/>
    <mergeCell ref="S125:U126"/>
    <mergeCell ref="N118:P121"/>
    <mergeCell ref="Q118:S121"/>
    <mergeCell ref="C105:G106"/>
    <mergeCell ref="X105:AB106"/>
    <mergeCell ref="C107:G108"/>
    <mergeCell ref="X107:AB108"/>
    <mergeCell ref="H107:K108"/>
    <mergeCell ref="C110:G113"/>
    <mergeCell ref="C114:G117"/>
    <mergeCell ref="C118:G121"/>
    <mergeCell ref="C125:G126"/>
    <mergeCell ref="S105:U106"/>
    <mergeCell ref="Z115:AC116"/>
    <mergeCell ref="X119:X120"/>
    <mergeCell ref="Z119:AC120"/>
    <mergeCell ref="T111:W112"/>
    <mergeCell ref="T115:W116"/>
    <mergeCell ref="H105:K106"/>
    <mergeCell ref="L105:O106"/>
    <mergeCell ref="AC105:AF106"/>
    <mergeCell ref="C169:I174"/>
    <mergeCell ref="C164:I165"/>
    <mergeCell ref="C176:G178"/>
    <mergeCell ref="C194:M196"/>
    <mergeCell ref="C200:M206"/>
    <mergeCell ref="Y194:AA196"/>
    <mergeCell ref="S206:AI206"/>
    <mergeCell ref="C127:G128"/>
    <mergeCell ref="C142:Q145"/>
    <mergeCell ref="C157:I162"/>
    <mergeCell ref="J157:J158"/>
    <mergeCell ref="K157:N158"/>
    <mergeCell ref="AC127:AF128"/>
    <mergeCell ref="AG127:AJ128"/>
    <mergeCell ref="H129:K130"/>
    <mergeCell ref="L129:O130"/>
    <mergeCell ref="P129:R130"/>
    <mergeCell ref="S129:U130"/>
    <mergeCell ref="H127:K128"/>
    <mergeCell ref="L127:O128"/>
    <mergeCell ref="P127:R128"/>
    <mergeCell ref="S127:U128"/>
    <mergeCell ref="X127:AB128"/>
    <mergeCell ref="V159:W160"/>
    <mergeCell ref="H176:T176"/>
    <mergeCell ref="H177:T177"/>
    <mergeCell ref="U210:W214"/>
    <mergeCell ref="H178:T178"/>
    <mergeCell ref="W179:AP179"/>
    <mergeCell ref="J210:R214"/>
    <mergeCell ref="S210:T214"/>
    <mergeCell ref="C129:G130"/>
    <mergeCell ref="C134:Q136"/>
    <mergeCell ref="R134:AG134"/>
    <mergeCell ref="R135:AH135"/>
    <mergeCell ref="Z142:AB145"/>
    <mergeCell ref="AC142:AE145"/>
    <mergeCell ref="T189:V190"/>
    <mergeCell ref="AE190:AG190"/>
    <mergeCell ref="X161:AE162"/>
    <mergeCell ref="Y210:AB212"/>
    <mergeCell ref="AC210:AF212"/>
    <mergeCell ref="AG210:AJ212"/>
    <mergeCell ref="J161:J162"/>
    <mergeCell ref="K161:N162"/>
    <mergeCell ref="R161:R162"/>
    <mergeCell ref="S161:U162"/>
    <mergeCell ref="V161:W162"/>
    <mergeCell ref="AJ164:AM165"/>
    <mergeCell ref="AN164:AO165"/>
    <mergeCell ref="J169:M170"/>
    <mergeCell ref="AG169:AP171"/>
    <mergeCell ref="J171:M172"/>
    <mergeCell ref="AG172:AP174"/>
    <mergeCell ref="J173:M174"/>
    <mergeCell ref="N173:Q174"/>
    <mergeCell ref="R173:S174"/>
    <mergeCell ref="T173:Y174"/>
    <mergeCell ref="Z173:AA174"/>
    <mergeCell ref="AB173:AD174"/>
    <mergeCell ref="C210:I214"/>
    <mergeCell ref="AN200:AP206"/>
    <mergeCell ref="A218:L219"/>
    <mergeCell ref="V219:AO221"/>
    <mergeCell ref="B220:O224"/>
    <mergeCell ref="Q220:S220"/>
    <mergeCell ref="V223:AO225"/>
    <mergeCell ref="Q224:S224"/>
    <mergeCell ref="O230:AP230"/>
    <mergeCell ref="AK210:AN212"/>
    <mergeCell ref="Z213:AA214"/>
    <mergeCell ref="AD213:AE214"/>
    <mergeCell ref="AH213:AI214"/>
    <mergeCell ref="AL213:AM214"/>
    <mergeCell ref="AK200:AM206"/>
    <mergeCell ref="C236:H238"/>
    <mergeCell ref="I236:L238"/>
    <mergeCell ref="M236:P238"/>
    <mergeCell ref="Q236:T238"/>
    <mergeCell ref="U236:X238"/>
    <mergeCell ref="Y236:AB238"/>
    <mergeCell ref="AC236:AF238"/>
    <mergeCell ref="AG236:AL238"/>
    <mergeCell ref="AM237:AP238"/>
    <mergeCell ref="C239:H240"/>
    <mergeCell ref="I239:K240"/>
    <mergeCell ref="M239:O240"/>
    <mergeCell ref="Q239:S240"/>
    <mergeCell ref="U239:W240"/>
    <mergeCell ref="Y239:AA240"/>
    <mergeCell ref="AC239:AE240"/>
    <mergeCell ref="AG239:AK240"/>
    <mergeCell ref="AM239:AO240"/>
    <mergeCell ref="C241:H242"/>
    <mergeCell ref="I241:K242"/>
    <mergeCell ref="M241:O242"/>
    <mergeCell ref="Q241:S242"/>
    <mergeCell ref="U241:W242"/>
    <mergeCell ref="Y241:AA242"/>
    <mergeCell ref="AC241:AE242"/>
    <mergeCell ref="AG241:AK242"/>
    <mergeCell ref="AM241:AO242"/>
    <mergeCell ref="T243:AE245"/>
    <mergeCell ref="AG243:AK244"/>
    <mergeCell ref="AM243:AO244"/>
    <mergeCell ref="C247:G248"/>
    <mergeCell ref="H247:L247"/>
    <mergeCell ref="M247:Q247"/>
    <mergeCell ref="R247:V248"/>
    <mergeCell ref="W247:AA247"/>
    <mergeCell ref="AB247:AF248"/>
    <mergeCell ref="AG247:AK248"/>
    <mergeCell ref="H248:L248"/>
    <mergeCell ref="M248:Q248"/>
    <mergeCell ref="W248:AA248"/>
    <mergeCell ref="AM277:AO278"/>
    <mergeCell ref="AC279:AI280"/>
    <mergeCell ref="D249:F250"/>
    <mergeCell ref="I249:K250"/>
    <mergeCell ref="N249:P250"/>
    <mergeCell ref="S249:U250"/>
    <mergeCell ref="X249:Z250"/>
    <mergeCell ref="AC249:AE250"/>
    <mergeCell ref="AH249:AJ250"/>
    <mergeCell ref="C252:AL252"/>
    <mergeCell ref="C255:G256"/>
    <mergeCell ref="H255:J256"/>
    <mergeCell ref="AB255:AH256"/>
    <mergeCell ref="AI255:AJ256"/>
    <mergeCell ref="C277:H278"/>
    <mergeCell ref="I277:O278"/>
    <mergeCell ref="P277:R278"/>
    <mergeCell ref="S277:U278"/>
    <mergeCell ref="W279:AB280"/>
    <mergeCell ref="W277:AB278"/>
    <mergeCell ref="AC277:AI278"/>
    <mergeCell ref="AJ277:AL278"/>
    <mergeCell ref="C266:I267"/>
    <mergeCell ref="I275:O276"/>
    <mergeCell ref="N297:AP298"/>
    <mergeCell ref="C302:H304"/>
    <mergeCell ref="I302:L304"/>
    <mergeCell ref="M302:P304"/>
    <mergeCell ref="Q302:T304"/>
    <mergeCell ref="U302:X304"/>
    <mergeCell ref="Y302:AB304"/>
    <mergeCell ref="AC302:AF304"/>
    <mergeCell ref="AG302:AL304"/>
    <mergeCell ref="AM303:AP304"/>
    <mergeCell ref="AJ283:AL284"/>
    <mergeCell ref="AJ279:AL280"/>
    <mergeCell ref="AM279:AO280"/>
    <mergeCell ref="AM283:AO284"/>
    <mergeCell ref="Y288:AI289"/>
    <mergeCell ref="AJ288:AL289"/>
    <mergeCell ref="AM288:AO289"/>
    <mergeCell ref="W283:AB284"/>
    <mergeCell ref="J293:AA294"/>
    <mergeCell ref="AB293:AD294"/>
    <mergeCell ref="AC281:AI282"/>
    <mergeCell ref="C288:X289"/>
    <mergeCell ref="C293:I294"/>
    <mergeCell ref="C283:H284"/>
    <mergeCell ref="I283:O284"/>
    <mergeCell ref="P283:R284"/>
    <mergeCell ref="S283:U284"/>
    <mergeCell ref="AC283:AI284"/>
    <mergeCell ref="C279:H280"/>
    <mergeCell ref="I279:O280"/>
    <mergeCell ref="P279:R280"/>
    <mergeCell ref="S279:U280"/>
    <mergeCell ref="P281:R282"/>
    <mergeCell ref="S281:U282"/>
    <mergeCell ref="AM307:AO308"/>
    <mergeCell ref="C305:H306"/>
    <mergeCell ref="I305:K306"/>
    <mergeCell ref="M305:O306"/>
    <mergeCell ref="Q305:S306"/>
    <mergeCell ref="U305:W306"/>
    <mergeCell ref="Y305:AA306"/>
    <mergeCell ref="AC305:AE306"/>
    <mergeCell ref="AG305:AK306"/>
    <mergeCell ref="AM305:AO306"/>
    <mergeCell ref="AH319:AK320"/>
    <mergeCell ref="C307:H308"/>
    <mergeCell ref="I307:K308"/>
    <mergeCell ref="M307:O308"/>
    <mergeCell ref="Q307:S308"/>
    <mergeCell ref="U307:W308"/>
    <mergeCell ref="Y307:AA308"/>
    <mergeCell ref="AC307:AE308"/>
    <mergeCell ref="AG307:AK308"/>
    <mergeCell ref="C324:L325"/>
    <mergeCell ref="Q324:T325"/>
    <mergeCell ref="U324:V325"/>
    <mergeCell ref="AA328:AO330"/>
    <mergeCell ref="C329:L330"/>
    <mergeCell ref="M329:R330"/>
    <mergeCell ref="C345:H346"/>
    <mergeCell ref="T309:AE311"/>
    <mergeCell ref="AG309:AK310"/>
    <mergeCell ref="AM309:AO310"/>
    <mergeCell ref="C317:L320"/>
    <mergeCell ref="M317:Q318"/>
    <mergeCell ref="R317:V317"/>
    <mergeCell ref="W317:AA317"/>
    <mergeCell ref="AB317:AF318"/>
    <mergeCell ref="S329:V330"/>
    <mergeCell ref="W329:X330"/>
    <mergeCell ref="AG317:AL318"/>
    <mergeCell ref="R318:V318"/>
    <mergeCell ref="W318:AA318"/>
    <mergeCell ref="M319:P320"/>
    <mergeCell ref="R319:U320"/>
    <mergeCell ref="W319:Z320"/>
    <mergeCell ref="AB319:AE320"/>
    <mergeCell ref="I351:O352"/>
    <mergeCell ref="P351:R352"/>
    <mergeCell ref="S351:U352"/>
    <mergeCell ref="W351:AB352"/>
    <mergeCell ref="AC351:AI352"/>
    <mergeCell ref="AJ351:AL352"/>
    <mergeCell ref="AM351:AO352"/>
    <mergeCell ref="C370:M371"/>
    <mergeCell ref="C372:M373"/>
    <mergeCell ref="N370:AH371"/>
    <mergeCell ref="N372:AH373"/>
    <mergeCell ref="AJ353:AL354"/>
    <mergeCell ref="AM353:AO354"/>
    <mergeCell ref="Y358:AI360"/>
    <mergeCell ref="AJ358:AL360"/>
    <mergeCell ref="AM358:AO360"/>
    <mergeCell ref="AC353:AI354"/>
    <mergeCell ref="AE364:AG365"/>
    <mergeCell ref="I353:O354"/>
    <mergeCell ref="C364:I365"/>
    <mergeCell ref="J364:AA365"/>
    <mergeCell ref="AB364:AD365"/>
    <mergeCell ref="C374:M377"/>
    <mergeCell ref="AI370:AK371"/>
    <mergeCell ref="AI372:AK373"/>
    <mergeCell ref="AL370:AN371"/>
    <mergeCell ref="AL372:AN373"/>
    <mergeCell ref="K477:L477"/>
    <mergeCell ref="K478:L478"/>
    <mergeCell ref="R478:AO478"/>
    <mergeCell ref="N451:O451"/>
    <mergeCell ref="N452:O452"/>
    <mergeCell ref="N453:O453"/>
    <mergeCell ref="N416:AP416"/>
    <mergeCell ref="AC393:AQ394"/>
    <mergeCell ref="AC395:AQ396"/>
    <mergeCell ref="N393:Y394"/>
    <mergeCell ref="AJ426:AL426"/>
    <mergeCell ref="AM426:AO426"/>
    <mergeCell ref="AC397:AQ398"/>
    <mergeCell ref="AC399:AQ400"/>
    <mergeCell ref="AC401:AQ402"/>
    <mergeCell ref="AA420:AF420"/>
    <mergeCell ref="AG420:AL420"/>
    <mergeCell ref="M423:AG424"/>
    <mergeCell ref="O421:S422"/>
    <mergeCell ref="AH467:AP467"/>
    <mergeCell ref="C460:L462"/>
    <mergeCell ref="AB451:AC451"/>
    <mergeCell ref="AB449:AC449"/>
    <mergeCell ref="AB452:AC452"/>
    <mergeCell ref="U453:AO453"/>
    <mergeCell ref="AL384:AN385"/>
    <mergeCell ref="N386:AH387"/>
    <mergeCell ref="AI386:AK387"/>
    <mergeCell ref="AL386:AN387"/>
    <mergeCell ref="Y467:Z467"/>
    <mergeCell ref="AB467:AC467"/>
    <mergeCell ref="AE467:AF467"/>
    <mergeCell ref="AB399:AB400"/>
    <mergeCell ref="M401:M402"/>
    <mergeCell ref="M403:M404"/>
    <mergeCell ref="C426:U426"/>
    <mergeCell ref="C430:J432"/>
    <mergeCell ref="C436:K442"/>
    <mergeCell ref="AC403:AQ404"/>
    <mergeCell ref="N401:AA402"/>
    <mergeCell ref="N403:R404"/>
    <mergeCell ref="M395:M396"/>
    <mergeCell ref="M397:M398"/>
    <mergeCell ref="C378:M380"/>
    <mergeCell ref="C384:M385"/>
    <mergeCell ref="C466:X466"/>
    <mergeCell ref="Y466:Z466"/>
    <mergeCell ref="AB466:AC466"/>
    <mergeCell ref="AE466:AF466"/>
    <mergeCell ref="AH466:AP466"/>
    <mergeCell ref="AB465:AD465"/>
    <mergeCell ref="AE465:AG465"/>
    <mergeCell ref="AH465:AP465"/>
    <mergeCell ref="N413:AJ415"/>
    <mergeCell ref="AK413:AM415"/>
    <mergeCell ref="AN413:AP415"/>
    <mergeCell ref="C413:M415"/>
    <mergeCell ref="L436:M436"/>
    <mergeCell ref="AE432:AP432"/>
    <mergeCell ref="AA421:AE422"/>
    <mergeCell ref="AG421:AK422"/>
    <mergeCell ref="M462:AH462"/>
    <mergeCell ref="AK460:AM462"/>
    <mergeCell ref="AN460:AP462"/>
    <mergeCell ref="C465:X465"/>
    <mergeCell ref="Y465:AA465"/>
    <mergeCell ref="AB397:AB398"/>
    <mergeCell ref="AH375:AJ376"/>
    <mergeCell ref="C448:M453"/>
    <mergeCell ref="C420:N422"/>
    <mergeCell ref="O420:T420"/>
    <mergeCell ref="U420:Z420"/>
    <mergeCell ref="L437:M437"/>
    <mergeCell ref="L438:M438"/>
    <mergeCell ref="L439:M439"/>
    <mergeCell ref="L440:M440"/>
    <mergeCell ref="L441:M441"/>
    <mergeCell ref="L442:M442"/>
    <mergeCell ref="R442:AO442"/>
    <mergeCell ref="N448:O448"/>
    <mergeCell ref="N449:O449"/>
    <mergeCell ref="N450:O450"/>
    <mergeCell ref="AB448:AC448"/>
    <mergeCell ref="S388:V389"/>
    <mergeCell ref="W388:Y389"/>
    <mergeCell ref="N397:AA398"/>
    <mergeCell ref="N399:AA400"/>
    <mergeCell ref="AA388:AC389"/>
    <mergeCell ref="C393:L404"/>
    <mergeCell ref="AB393:AB394"/>
    <mergeCell ref="AB395:AB396"/>
    <mergeCell ref="AN483:AP484"/>
    <mergeCell ref="J499:K499"/>
    <mergeCell ref="J500:K500"/>
    <mergeCell ref="AE471:AF471"/>
    <mergeCell ref="AH471:AP471"/>
    <mergeCell ref="Y468:Z468"/>
    <mergeCell ref="AB468:AC468"/>
    <mergeCell ref="AE468:AF468"/>
    <mergeCell ref="AH468:AP468"/>
    <mergeCell ref="Y469:Z469"/>
    <mergeCell ref="AB469:AC469"/>
    <mergeCell ref="Y470:Z470"/>
    <mergeCell ref="AB470:AC470"/>
    <mergeCell ref="AE470:AF470"/>
    <mergeCell ref="AH470:AP470"/>
    <mergeCell ref="AE469:AF469"/>
    <mergeCell ref="AH469:AP469"/>
    <mergeCell ref="F546:AM547"/>
    <mergeCell ref="K487:L487"/>
    <mergeCell ref="K488:L488"/>
    <mergeCell ref="K489:L489"/>
    <mergeCell ref="K490:L490"/>
    <mergeCell ref="K491:L491"/>
    <mergeCell ref="K492:L492"/>
    <mergeCell ref="K493:L493"/>
    <mergeCell ref="J505:K505"/>
    <mergeCell ref="J506:K506"/>
    <mergeCell ref="K494:L494"/>
    <mergeCell ref="R494:AO494"/>
    <mergeCell ref="J508:K508"/>
    <mergeCell ref="J509:K509"/>
    <mergeCell ref="J510:K510"/>
    <mergeCell ref="J511:K511"/>
    <mergeCell ref="J512:K512"/>
    <mergeCell ref="J513:K513"/>
    <mergeCell ref="Y512:Z512"/>
    <mergeCell ref="Y513:Z513"/>
    <mergeCell ref="AE513:AO513"/>
    <mergeCell ref="J515:K515"/>
    <mergeCell ref="J516:K516"/>
    <mergeCell ref="J517:K517"/>
    <mergeCell ref="F548:AM549"/>
    <mergeCell ref="F550:AM550"/>
    <mergeCell ref="F551:AM551"/>
    <mergeCell ref="AG56:AI57"/>
    <mergeCell ref="AG58:AI59"/>
    <mergeCell ref="AG60:AI61"/>
    <mergeCell ref="X70:AA71"/>
    <mergeCell ref="AD70:AG71"/>
    <mergeCell ref="C508:I513"/>
    <mergeCell ref="AJ75:AL76"/>
    <mergeCell ref="C544:AP544"/>
    <mergeCell ref="C515:I520"/>
    <mergeCell ref="C524:M529"/>
    <mergeCell ref="C533:AP535"/>
    <mergeCell ref="D536:AP539"/>
    <mergeCell ref="K255:Q256"/>
    <mergeCell ref="R255:R256"/>
    <mergeCell ref="J266:AJ267"/>
    <mergeCell ref="J268:AJ269"/>
    <mergeCell ref="AN266:AP267"/>
    <mergeCell ref="AN268:AP269"/>
    <mergeCell ref="AN270:AP271"/>
    <mergeCell ref="C270:I271"/>
    <mergeCell ref="C275:H276"/>
    <mergeCell ref="P275:R276"/>
    <mergeCell ref="AK266:AM267"/>
    <mergeCell ref="AK268:AM269"/>
    <mergeCell ref="AK270:AM271"/>
    <mergeCell ref="S275:U276"/>
    <mergeCell ref="C268:I269"/>
    <mergeCell ref="W275:AB276"/>
    <mergeCell ref="J270:AJ271"/>
    <mergeCell ref="AC275:AI276"/>
    <mergeCell ref="AJ275:AL276"/>
    <mergeCell ref="AM275:AO276"/>
    <mergeCell ref="W281:AB282"/>
    <mergeCell ref="C281:H282"/>
    <mergeCell ref="I281:O282"/>
    <mergeCell ref="AM281:AO282"/>
    <mergeCell ref="AJ281:AL282"/>
    <mergeCell ref="C386:M387"/>
    <mergeCell ref="AD388:AG389"/>
    <mergeCell ref="AH388:AJ389"/>
    <mergeCell ref="M393:M394"/>
    <mergeCell ref="AE293:AG294"/>
    <mergeCell ref="AJ349:AL350"/>
    <mergeCell ref="AM349:AO350"/>
    <mergeCell ref="AD375:AG376"/>
    <mergeCell ref="AA375:AC376"/>
    <mergeCell ref="W375:Y376"/>
    <mergeCell ref="S375:V376"/>
    <mergeCell ref="P375:R376"/>
    <mergeCell ref="C349:H350"/>
    <mergeCell ref="I349:O350"/>
    <mergeCell ref="P349:R350"/>
    <mergeCell ref="S349:U350"/>
    <mergeCell ref="W349:AB350"/>
    <mergeCell ref="C351:H352"/>
    <mergeCell ref="C353:H354"/>
    <mergeCell ref="P378:R380"/>
    <mergeCell ref="S378:V380"/>
    <mergeCell ref="W378:Y380"/>
    <mergeCell ref="AA378:AC380"/>
    <mergeCell ref="AD378:AG380"/>
    <mergeCell ref="AH378:AJ380"/>
    <mergeCell ref="AB401:AB402"/>
    <mergeCell ref="AB403:AB404"/>
    <mergeCell ref="N395:Y396"/>
    <mergeCell ref="S403:Z404"/>
    <mergeCell ref="AA403:AA404"/>
    <mergeCell ref="N384:AH385"/>
    <mergeCell ref="AI384:AK385"/>
    <mergeCell ref="M399:M400"/>
    <mergeCell ref="C388:M389"/>
    <mergeCell ref="P388:R389"/>
    <mergeCell ref="AA499:AB499"/>
    <mergeCell ref="AA500:AB500"/>
    <mergeCell ref="AA501:AB501"/>
    <mergeCell ref="AA502:AB502"/>
    <mergeCell ref="AA503:AB503"/>
    <mergeCell ref="Y471:Z471"/>
    <mergeCell ref="AB471:AC471"/>
    <mergeCell ref="U421:Y422"/>
    <mergeCell ref="C474:J478"/>
    <mergeCell ref="C483:Q484"/>
    <mergeCell ref="C487:J494"/>
    <mergeCell ref="C499:I506"/>
    <mergeCell ref="K474:L474"/>
    <mergeCell ref="K475:L475"/>
    <mergeCell ref="K476:L476"/>
    <mergeCell ref="P506:AO506"/>
    <mergeCell ref="J501:K501"/>
    <mergeCell ref="J502:K502"/>
    <mergeCell ref="J503:K503"/>
    <mergeCell ref="J504:K504"/>
    <mergeCell ref="AK483:AM484"/>
    <mergeCell ref="J518:K518"/>
    <mergeCell ref="J519:K519"/>
    <mergeCell ref="J520:K520"/>
    <mergeCell ref="AA515:AB515"/>
    <mergeCell ref="AA517:AB517"/>
    <mergeCell ref="AA518:AB518"/>
    <mergeCell ref="AA519:AB519"/>
    <mergeCell ref="P520:AO520"/>
    <mergeCell ref="N524:O524"/>
    <mergeCell ref="N525:O525"/>
    <mergeCell ref="D541:AO541"/>
    <mergeCell ref="D542:Q542"/>
    <mergeCell ref="N526:O526"/>
    <mergeCell ref="N527:O527"/>
    <mergeCell ref="N528:O528"/>
    <mergeCell ref="N529:O529"/>
    <mergeCell ref="T529:AB529"/>
    <mergeCell ref="AD524:AE524"/>
    <mergeCell ref="AD525:AE525"/>
    <mergeCell ref="AD526:AE526"/>
    <mergeCell ref="AD527:AE527"/>
    <mergeCell ref="AD528:AE528"/>
    <mergeCell ref="AD529:AE529"/>
  </mergeCells>
  <phoneticPr fontId="2"/>
  <conditionalFormatting sqref="X111:AH112">
    <cfRule type="expression" dxfId="37" priority="51">
      <formula>$Q$110=2</formula>
    </cfRule>
  </conditionalFormatting>
  <conditionalFormatting sqref="X115:AH116">
    <cfRule type="expression" dxfId="36" priority="47" stopIfTrue="1">
      <formula>$Q$114=2</formula>
    </cfRule>
  </conditionalFormatting>
  <conditionalFormatting sqref="X119:AH120">
    <cfRule type="expression" dxfId="35" priority="46" stopIfTrue="1">
      <formula>$Q$118=2</formula>
    </cfRule>
  </conditionalFormatting>
  <conditionalFormatting sqref="C181:AL185">
    <cfRule type="expression" dxfId="34" priority="43" stopIfTrue="1">
      <formula>$X$176=3</formula>
    </cfRule>
  </conditionalFormatting>
  <conditionalFormatting sqref="C152:AO155">
    <cfRule type="expression" dxfId="33" priority="54" stopIfTrue="1">
      <formula>$AC$142=1</formula>
    </cfRule>
  </conditionalFormatting>
  <conditionalFormatting sqref="C146:AF151">
    <cfRule type="expression" dxfId="32" priority="55" stopIfTrue="1">
      <formula>$AC$142=2</formula>
    </cfRule>
  </conditionalFormatting>
  <conditionalFormatting sqref="X189:AI190">
    <cfRule type="expression" dxfId="31" priority="42" stopIfTrue="1">
      <formula>$T$189=2</formula>
    </cfRule>
  </conditionalFormatting>
  <conditionalFormatting sqref="Y210:AN214">
    <cfRule type="expression" dxfId="30" priority="39" stopIfTrue="1">
      <formula>$U$210=4</formula>
    </cfRule>
    <cfRule type="expression" dxfId="29" priority="40" stopIfTrue="1">
      <formula>$U$210=3</formula>
    </cfRule>
    <cfRule type="expression" dxfId="28" priority="41" stopIfTrue="1">
      <formula>$U$210=2</formula>
    </cfRule>
  </conditionalFormatting>
  <conditionalFormatting sqref="M393:AQ402">
    <cfRule type="expression" dxfId="27" priority="38" stopIfTrue="1">
      <formula>$AB$403="☑"</formula>
    </cfRule>
  </conditionalFormatting>
  <conditionalFormatting sqref="M403:AA404">
    <cfRule type="expression" dxfId="26" priority="37" stopIfTrue="1">
      <formula>$AB$403="☑"</formula>
    </cfRule>
  </conditionalFormatting>
  <conditionalFormatting sqref="B418:AL422">
    <cfRule type="expression" dxfId="25" priority="35" stopIfTrue="1">
      <formula>$AN$413=3</formula>
    </cfRule>
    <cfRule type="expression" dxfId="24" priority="36" stopIfTrue="1">
      <formula>$AN$413=2</formula>
    </cfRule>
  </conditionalFormatting>
  <conditionalFormatting sqref="C465:AP473 C474:J478 M474:AP477 M478:R478 AP478">
    <cfRule type="expression" dxfId="23" priority="34" stopIfTrue="1">
      <formula>$AN$460=3</formula>
    </cfRule>
  </conditionalFormatting>
  <conditionalFormatting sqref="C473:AP478">
    <cfRule type="expression" dxfId="22" priority="33" stopIfTrue="1">
      <formula>$AN$460=3</formula>
    </cfRule>
  </conditionalFormatting>
  <conditionalFormatting sqref="K487:L491">
    <cfRule type="expression" dxfId="21" priority="32" stopIfTrue="1">
      <formula>$AN$460=3</formula>
    </cfRule>
  </conditionalFormatting>
  <conditionalFormatting sqref="K492:L494">
    <cfRule type="expression" dxfId="20" priority="31" stopIfTrue="1">
      <formula>$AN$460=3</formula>
    </cfRule>
  </conditionalFormatting>
  <conditionalFormatting sqref="C486:AP498 C499:I506 L504:AP505 L499:Z503 AC499:AP503 L506:P506 AP506 C507:AP507 C508:I513 L508:AP511 L512:X513 AA512:AP512 AA513:AE513 AP513">
    <cfRule type="expression" dxfId="19" priority="30" stopIfTrue="1">
      <formula>$AN$483=3</formula>
    </cfRule>
  </conditionalFormatting>
  <conditionalFormatting sqref="C514:AP514 C515:I520 L515:Z519 AP520 AC515:AP519 L520:P520">
    <cfRule type="expression" dxfId="18" priority="28" stopIfTrue="1">
      <formula>$AN$483=2</formula>
    </cfRule>
    <cfRule type="expression" dxfId="17" priority="29" stopIfTrue="1">
      <formula>$AN$483=1</formula>
    </cfRule>
  </conditionalFormatting>
  <conditionalFormatting sqref="J499:K503">
    <cfRule type="expression" dxfId="16" priority="27" stopIfTrue="1">
      <formula>$AN$460=3</formula>
    </cfRule>
  </conditionalFormatting>
  <conditionalFormatting sqref="J504:K506">
    <cfRule type="expression" dxfId="15" priority="26" stopIfTrue="1">
      <formula>$AN$460=3</formula>
    </cfRule>
  </conditionalFormatting>
  <conditionalFormatting sqref="J499:K506">
    <cfRule type="expression" dxfId="14" priority="25" stopIfTrue="1">
      <formula>$AN$483=3</formula>
    </cfRule>
  </conditionalFormatting>
  <conditionalFormatting sqref="AA499:AB503">
    <cfRule type="expression" dxfId="13" priority="24" stopIfTrue="1">
      <formula>$AN$460=3</formula>
    </cfRule>
  </conditionalFormatting>
  <conditionalFormatting sqref="AA499:AB503">
    <cfRule type="expression" dxfId="12" priority="23" stopIfTrue="1">
      <formula>$AN$483=3</formula>
    </cfRule>
  </conditionalFormatting>
  <conditionalFormatting sqref="J508:K512">
    <cfRule type="expression" dxfId="11" priority="22" stopIfTrue="1">
      <formula>$AN$460=3</formula>
    </cfRule>
  </conditionalFormatting>
  <conditionalFormatting sqref="J513:K513">
    <cfRule type="expression" dxfId="10" priority="21" stopIfTrue="1">
      <formula>$AN$460=3</formula>
    </cfRule>
  </conditionalFormatting>
  <conditionalFormatting sqref="J508:K513">
    <cfRule type="expression" dxfId="9" priority="20" stopIfTrue="1">
      <formula>$AN$483=3</formula>
    </cfRule>
  </conditionalFormatting>
  <conditionalFormatting sqref="Y512:Z512">
    <cfRule type="expression" dxfId="8" priority="19" stopIfTrue="1">
      <formula>$AN$460=3</formula>
    </cfRule>
  </conditionalFormatting>
  <conditionalFormatting sqref="Y513:Z513">
    <cfRule type="expression" dxfId="7" priority="18" stopIfTrue="1">
      <formula>$AN$460=3</formula>
    </cfRule>
  </conditionalFormatting>
  <conditionalFormatting sqref="Y512:Z513">
    <cfRule type="expression" dxfId="6" priority="17" stopIfTrue="1">
      <formula>$AN$483=3</formula>
    </cfRule>
  </conditionalFormatting>
  <conditionalFormatting sqref="J515:K520">
    <cfRule type="expression" dxfId="5" priority="5" stopIfTrue="1">
      <formula>$AN$483=2</formula>
    </cfRule>
    <cfRule type="expression" dxfId="4" priority="6" stopIfTrue="1">
      <formula>$AN$483=1</formula>
    </cfRule>
  </conditionalFormatting>
  <conditionalFormatting sqref="AA515:AB519">
    <cfRule type="expression" dxfId="3" priority="3" stopIfTrue="1">
      <formula>$AN$483=2</formula>
    </cfRule>
    <cfRule type="expression" dxfId="2" priority="4" stopIfTrue="1">
      <formula>$AN$483=1</formula>
    </cfRule>
  </conditionalFormatting>
  <conditionalFormatting sqref="C198:AP206">
    <cfRule type="expression" dxfId="1" priority="1">
      <formula>$Y$194=3</formula>
    </cfRule>
    <cfRule type="expression" dxfId="0" priority="2">
      <formula>$Y$194=1</formula>
    </cfRule>
  </conditionalFormatting>
  <dataValidations count="16">
    <dataValidation type="list" allowBlank="1" showInputMessage="1" showErrorMessage="1" sqref="AE31:AH32">
      <formula1>"1,2,3,4,5,6,7,8,9,10,11,12,13,14,15,16,17,18"</formula1>
    </dataValidation>
    <dataValidation type="whole" operator="greaterThanOrEqual" allowBlank="1" showInputMessage="1" showErrorMessage="1" sqref="I56:AP59 E42:Z44 F85:W88 H93:AN94 R146:AC151 S157:U162 U164:W165 R169:S174 Z169:AA174 I239:AE242 AM239:AO242 D249:AJ250 I305:AO308 M319:AE320">
      <formula1>0</formula1>
    </dataValidation>
    <dataValidation operator="greaterThanOrEqual" allowBlank="1" showInputMessage="1" showErrorMessage="1" sqref="AE25:AP26"/>
    <dataValidation type="list" allowBlank="1" showInputMessage="1" showErrorMessage="1" sqref="AJ75:AL76 AA98:AC101 S105:U108 AN105:AP108 Q110:S121 S125:U130 AN125:AP128 AC142:AE145 T189:V190 S275:U284 AM275:AO284 AM288:AO289 S345:U354 AM345:AO354 AM358 AL370:AN371 AL384:AN385">
      <formula1>"1,2"</formula1>
    </dataValidation>
    <dataValidation type="whole" allowBlank="1" showInputMessage="1" showErrorMessage="1" sqref="C65:F66">
      <formula1>0</formula1>
      <formula2>100</formula2>
    </dataValidation>
    <dataValidation type="whole" allowBlank="1" showInputMessage="1" showErrorMessage="1" sqref="I65:L66 AD70:AG71">
      <formula1>0</formula1>
      <formula2>59</formula2>
    </dataValidation>
    <dataValidation type="whole" operator="greaterThan" allowBlank="1" showInputMessage="1" showErrorMessage="1" sqref="X70:AA71 AE190:AG190 Z213:AM214">
      <formula1>0</formula1>
    </dataValidation>
    <dataValidation type="list" allowBlank="1" showInputMessage="1" showErrorMessage="1" sqref="AL134:AN136 X176:Z178 Y194:AA196 AN266:AP271 AE293:AG294 AN336:AP341 AE364:AG365 AL372:AN373 AL386:AN387 AN413:AP415 AM426:AO426 AN460:AP462 AN483:AP484">
      <formula1>"1,2,3"</formula1>
    </dataValidation>
    <dataValidation type="list" allowBlank="1" showInputMessage="1" showErrorMessage="1" sqref="AM152:AO155 AN200:AP206">
      <formula1>"1,2,3,4,5,6,7"</formula1>
    </dataValidation>
    <dataValidation type="list" allowBlank="1" showInputMessage="1" showErrorMessage="1" sqref="AF157:AG162">
      <formula1>"7,8,9"</formula1>
    </dataValidation>
    <dataValidation type="list" allowBlank="1" showInputMessage="1" showErrorMessage="1" sqref="AJ157:AK162">
      <formula1>"1,2,3,4,5,6,7,8,9,10,11,12"</formula1>
    </dataValidation>
    <dataValidation type="whole" operator="lessThanOrEqual" allowBlank="1" showInputMessage="1" showErrorMessage="1" sqref="AJ164:AM165">
      <formula1>U164</formula1>
    </dataValidation>
    <dataValidation type="list" allowBlank="1" showInputMessage="1" showErrorMessage="1" sqref="AJ181:AL185">
      <formula1>"1,2,3,4,5"</formula1>
    </dataValidation>
    <dataValidation type="list" allowBlank="1" showInputMessage="1" showErrorMessage="1" sqref="U210:W214">
      <formula1>"1,2,3,4"</formula1>
    </dataValidation>
    <dataValidation type="decimal" allowBlank="1" showInputMessage="1" showErrorMessage="1" sqref="K255:Q256">
      <formula1>1000</formula1>
      <formula2>100000</formula2>
    </dataValidation>
    <dataValidation type="list" allowBlank="1" showInputMessage="1" showErrorMessage="1" sqref="M393:M404 AB393:AB404 K430:K432 Z430:Z432 L436:M442 K474:L478 N448:O453 AB448:AC449 AB451:AC452 K487:L494 J499:K506 AA499:AB503 J508:K513 Y512:Z513 J515:K520 AA515 AB515:AB516 AA517:AB519 N524:O529 AD524:AE527 AD529:AE529">
      <formula1>"□,☑"</formula1>
    </dataValidation>
  </dataValidations>
  <hyperlinks>
    <hyperlink ref="P10" r:id="rId1"/>
    <hyperlink ref="D542" r:id="rId2"/>
  </hyperlinks>
  <pageMargins left="0.59055118110236227" right="0.59055118110236227" top="0.39370078740157483" bottom="0.39370078740157483" header="0.51181102362204722" footer="0.19685039370078741"/>
  <pageSetup paperSize="9" scale="92" orientation="portrait" cellComments="asDisplayed" r:id="rId3"/>
  <headerFooter alignWithMargins="0">
    <oddFooter>&amp;C&amp;P ページ</oddFooter>
  </headerFooter>
  <rowBreaks count="7" manualBreakCount="7">
    <brk id="76" max="42" man="1"/>
    <brk id="165" max="42" man="1"/>
    <brk id="214" max="42" man="1"/>
    <brk id="294" max="42" man="1"/>
    <brk id="365" max="42" man="1"/>
    <brk id="444" max="16383" man="1"/>
    <brk id="496" max="42" man="1"/>
  </rowBreaks>
  <colBreaks count="1" manualBreakCount="1">
    <brk id="51" max="1048575" man="1"/>
  </col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M8"/>
  <sheetViews>
    <sheetView showZeros="0" workbookViewId="0">
      <selection sqref="A1:XFD1"/>
    </sheetView>
  </sheetViews>
  <sheetFormatPr defaultRowHeight="12.75"/>
  <sheetData>
    <row r="1" spans="1:351" s="1375" customFormat="1">
      <c r="A1" s="1375">
        <f>調査票!AB19</f>
        <v>0</v>
      </c>
      <c r="B1" s="1375">
        <f>調査票!D25</f>
        <v>0</v>
      </c>
      <c r="C1" s="1375">
        <f>調査票!H27</f>
        <v>0</v>
      </c>
      <c r="D1" s="1375">
        <f>1</f>
        <v>1</v>
      </c>
      <c r="E1" s="1375">
        <f>調査票!AE31</f>
        <v>0</v>
      </c>
      <c r="F1" s="1375">
        <f>調査票!E43</f>
        <v>0</v>
      </c>
      <c r="G1" s="1375">
        <f>調査票!M43</f>
        <v>0</v>
      </c>
      <c r="H1" s="1375">
        <f>調査票!U43</f>
        <v>0</v>
      </c>
      <c r="I1" s="1375">
        <f>調査票!AC43</f>
        <v>0</v>
      </c>
      <c r="J1" s="1375">
        <f>IF(I1&lt;9,0,IF(I1&lt;30,1,IF(I1&lt;50,2,IF(I1&lt;100,3,4))))</f>
        <v>0</v>
      </c>
      <c r="K1" s="1375">
        <f>調査票!I56</f>
        <v>0</v>
      </c>
      <c r="L1" s="1375">
        <f>調査票!M56</f>
        <v>0</v>
      </c>
      <c r="M1" s="1375">
        <f>調査票!Q56</f>
        <v>0</v>
      </c>
      <c r="N1" s="1375">
        <f>調査票!U56</f>
        <v>0</v>
      </c>
      <c r="O1" s="1375">
        <f>調査票!Y56</f>
        <v>0</v>
      </c>
      <c r="P1" s="1375">
        <f>調査票!AC56</f>
        <v>0</v>
      </c>
      <c r="Q1" s="1375">
        <f>調査票!AG56</f>
        <v>0</v>
      </c>
      <c r="R1" s="1375">
        <f>調査票!I58</f>
        <v>0</v>
      </c>
      <c r="S1" s="1375">
        <f>調査票!M58</f>
        <v>0</v>
      </c>
      <c r="T1" s="1375">
        <f>調査票!Q58</f>
        <v>0</v>
      </c>
      <c r="U1" s="1375">
        <f>調査票!U58</f>
        <v>0</v>
      </c>
      <c r="V1" s="1375">
        <f>調査票!Y58</f>
        <v>0</v>
      </c>
      <c r="W1" s="1375">
        <f>調査票!AC58</f>
        <v>0</v>
      </c>
      <c r="X1" s="1375">
        <f>調査票!AG58</f>
        <v>0</v>
      </c>
      <c r="Y1" s="1376">
        <f>調査票!AG60</f>
        <v>0</v>
      </c>
      <c r="Z1" s="1375" t="str">
        <f>IF(F1=Y1,"○","×")</f>
        <v>○</v>
      </c>
      <c r="AA1" s="1375">
        <f>調査票!AK56</f>
        <v>0</v>
      </c>
      <c r="AB1" s="1375">
        <f>調査票!AK58</f>
        <v>0</v>
      </c>
      <c r="AC1" s="1375">
        <f>調査票!AK60</f>
        <v>0</v>
      </c>
      <c r="AD1" s="1375">
        <f>調査票!AN56</f>
        <v>0</v>
      </c>
      <c r="AE1" s="1375">
        <f>調査票!AN58</f>
        <v>0</v>
      </c>
      <c r="AF1" s="1375">
        <f>調査票!AN60</f>
        <v>0</v>
      </c>
      <c r="AG1" s="1375">
        <f>調査票!C65</f>
        <v>0</v>
      </c>
      <c r="AH1" s="1375">
        <f>調査票!I65</f>
        <v>0</v>
      </c>
      <c r="AI1" s="1375">
        <f>AH1/60</f>
        <v>0</v>
      </c>
      <c r="AJ1" s="1375">
        <f>AG1+AI1</f>
        <v>0</v>
      </c>
      <c r="AK1" s="1375">
        <f>IF(Y1=0,0,IF(AJ1&lt;38,1,IF(AJ1&lt;=40,2,IF(AJ1&lt;=42,3,IF(AJ1&lt;=44,4,IF(AJ1&lt;=46,5,IF(AJ1&gt;46,6,1)))))))</f>
        <v>0</v>
      </c>
      <c r="AL1" s="1375">
        <f>調査票!X70</f>
        <v>0</v>
      </c>
      <c r="AM1" s="1375">
        <f>調査票!AD70</f>
        <v>0</v>
      </c>
      <c r="AN1" s="1375">
        <f>AM1/60</f>
        <v>0</v>
      </c>
      <c r="AO1" s="1375">
        <f>AL1+AN1</f>
        <v>0</v>
      </c>
      <c r="AP1" s="1375">
        <f>IF(Y1=0,0,IF(AO1&lt;=10,1,IF(AO1&lt;=20,2,IF(AO1&lt;=30,3,IF(AO1&lt;=40,4,IF(AO1&gt;40,5,1))))))</f>
        <v>0</v>
      </c>
      <c r="AQ1" s="1375">
        <f>調査票!AJ75</f>
        <v>0</v>
      </c>
      <c r="AR1" s="1375">
        <f>調査票!F85</f>
        <v>0</v>
      </c>
      <c r="AS1" s="1375">
        <f>IF(AT1=0,0,AT1/AR1)</f>
        <v>0</v>
      </c>
      <c r="AT1" s="1375">
        <f>AR1*Q1</f>
        <v>0</v>
      </c>
      <c r="AU1" s="1375">
        <f>調査票!F87</f>
        <v>0</v>
      </c>
      <c r="AV1" s="1375">
        <f t="shared" ref="AV1" si="0">IF(AW1=0,0,AW1/AU1)</f>
        <v>0</v>
      </c>
      <c r="AW1" s="1375">
        <f t="shared" ref="AW1" si="1">AU1*X1</f>
        <v>0</v>
      </c>
      <c r="AX1" s="1375">
        <f>調査票!X85</f>
        <v>0</v>
      </c>
      <c r="AY1" s="1375">
        <f t="shared" ref="AY1" si="2">IF(AZ1=0,0,AZ1/AX1)</f>
        <v>0</v>
      </c>
      <c r="AZ1" s="1375">
        <f t="shared" ref="AZ1" si="3">AX1*Q1</f>
        <v>0</v>
      </c>
      <c r="BA1" s="1375">
        <f>調査票!X87</f>
        <v>0</v>
      </c>
      <c r="BB1" s="1375">
        <f t="shared" ref="BB1" si="4">IF(BC1=0,0,BC1/BA1)</f>
        <v>0</v>
      </c>
      <c r="BC1" s="1375">
        <f t="shared" ref="BC1" si="5">BA1*X1</f>
        <v>0</v>
      </c>
      <c r="BD1" s="1375">
        <f>調査票!H93</f>
        <v>0</v>
      </c>
      <c r="BE1" s="1375">
        <f>調査票!U93</f>
        <v>0</v>
      </c>
      <c r="BF1" s="1375">
        <f>調査票!AH93</f>
        <v>0</v>
      </c>
      <c r="BG1" s="1375">
        <f>調査票!AA98</f>
        <v>0</v>
      </c>
      <c r="BH1" s="1375">
        <f>調査票!AA100</f>
        <v>0</v>
      </c>
      <c r="BI1" s="1375">
        <f>調査票!S105</f>
        <v>0</v>
      </c>
      <c r="BJ1" s="1375">
        <f>調査票!S107</f>
        <v>0</v>
      </c>
      <c r="BK1" s="1375">
        <f>調査票!AN105</f>
        <v>0</v>
      </c>
      <c r="BL1" s="1375">
        <f>調査票!AN107</f>
        <v>0</v>
      </c>
      <c r="BM1" s="1375">
        <f>調査票!Q110</f>
        <v>0</v>
      </c>
      <c r="BN1" s="1375">
        <f>調査票!Z111</f>
        <v>0</v>
      </c>
      <c r="BO1" s="1375">
        <f>調査票!Q114</f>
        <v>0</v>
      </c>
      <c r="BP1" s="1375">
        <f>調査票!Z115</f>
        <v>0</v>
      </c>
      <c r="BQ1" s="1375">
        <f>調査票!Q118</f>
        <v>0</v>
      </c>
      <c r="BR1" s="1375">
        <f>調査票!Z119</f>
        <v>0</v>
      </c>
      <c r="BS1" s="1375">
        <f>調査票!S125</f>
        <v>0</v>
      </c>
      <c r="BT1" s="1375">
        <f>調査票!AN125</f>
        <v>0</v>
      </c>
      <c r="BU1" s="1375">
        <f>調査票!S127</f>
        <v>0</v>
      </c>
      <c r="BV1" s="1375">
        <f>調査票!AN127</f>
        <v>0</v>
      </c>
      <c r="BW1" s="1375">
        <f>調査票!S129</f>
        <v>0</v>
      </c>
      <c r="BX1" s="1375">
        <f>調査票!AL134</f>
        <v>0</v>
      </c>
      <c r="BY1" s="1375">
        <f>調査票!AC142</f>
        <v>0</v>
      </c>
      <c r="BZ1" s="1375">
        <f>調査票!R146</f>
        <v>0</v>
      </c>
      <c r="CA1" s="1375">
        <f>調査票!AA146</f>
        <v>0</v>
      </c>
      <c r="CB1" s="1375">
        <f>調査票!R148</f>
        <v>0</v>
      </c>
      <c r="CC1" s="1375">
        <f>調査票!AA148</f>
        <v>0</v>
      </c>
      <c r="CD1" s="1375">
        <f>調査票!R150</f>
        <v>0</v>
      </c>
      <c r="CE1" s="1375">
        <f>調査票!AA150</f>
        <v>0</v>
      </c>
      <c r="CF1" s="1375">
        <f>調査票!AM152</f>
        <v>0</v>
      </c>
      <c r="CG1" s="1375">
        <f>調査票!S155</f>
        <v>0</v>
      </c>
      <c r="CH1" s="1375">
        <f>調査票!S157</f>
        <v>0</v>
      </c>
      <c r="CI1" s="1375">
        <f>IF(CH1=0,0,CONCATENATE("R",調査票!AF157,".",調査票!AJ157))</f>
        <v>0</v>
      </c>
      <c r="CJ1" s="1375">
        <f>調査票!S159</f>
        <v>0</v>
      </c>
      <c r="CK1" s="1375">
        <f>IF(CJ1=0,0,CONCATENATE("R",調査票!AF159,".",調査票!AJ159))</f>
        <v>0</v>
      </c>
      <c r="CL1" s="1375">
        <f>調査票!S161</f>
        <v>0</v>
      </c>
      <c r="CM1" s="1375">
        <f>IF(CL1=0,0,CONCATENATE("R",調査票!AF161,".",調査票!AJ161))</f>
        <v>0</v>
      </c>
      <c r="CN1" s="1375">
        <f>調査票!U164</f>
        <v>0</v>
      </c>
      <c r="CO1" s="1375">
        <f>調査票!AJ164</f>
        <v>0</v>
      </c>
      <c r="CP1" s="1375">
        <f>調査票!R169</f>
        <v>0</v>
      </c>
      <c r="CQ1" s="1375">
        <f>調査票!Z169</f>
        <v>0</v>
      </c>
      <c r="CR1" s="1375">
        <f>調査票!R171</f>
        <v>0</v>
      </c>
      <c r="CS1" s="1375">
        <f>調査票!Z171</f>
        <v>0</v>
      </c>
      <c r="CT1" s="1375">
        <f>調査票!R173</f>
        <v>0</v>
      </c>
      <c r="CU1" s="1375">
        <f>調査票!Z173</f>
        <v>0</v>
      </c>
      <c r="CV1" s="1375">
        <f>調査票!X176</f>
        <v>0</v>
      </c>
      <c r="CW1" s="1375">
        <f>調査票!AJ181</f>
        <v>0</v>
      </c>
      <c r="CX1" s="1375">
        <f>調査票!N185</f>
        <v>0</v>
      </c>
      <c r="CY1" s="1375">
        <f>調査票!T189</f>
        <v>0</v>
      </c>
      <c r="CZ1" s="1375">
        <f>調査票!AE190</f>
        <v>0</v>
      </c>
      <c r="DA1" s="1375">
        <f>調査票!Y194</f>
        <v>0</v>
      </c>
      <c r="DB1" s="1375">
        <f>調査票!AN200</f>
        <v>0</v>
      </c>
      <c r="DC1" s="1375">
        <f>調査票!S206</f>
        <v>0</v>
      </c>
      <c r="DD1" s="1375">
        <f>調査票!U210</f>
        <v>0</v>
      </c>
      <c r="DE1" s="1375">
        <f>調査票!Z213</f>
        <v>0</v>
      </c>
      <c r="DF1" s="1375">
        <f>調査票!AD213</f>
        <v>0</v>
      </c>
      <c r="DG1" s="1375">
        <f>調査票!AH213</f>
        <v>0</v>
      </c>
      <c r="DH1" s="1375">
        <f>調査票!AL213</f>
        <v>0</v>
      </c>
      <c r="DI1" s="1375">
        <f>調査票!I239</f>
        <v>0</v>
      </c>
      <c r="DJ1" s="1375">
        <f>調査票!M239</f>
        <v>0</v>
      </c>
      <c r="DK1" s="1375">
        <f>調査票!Q239</f>
        <v>0</v>
      </c>
      <c r="DL1" s="1375">
        <f>調査票!U239</f>
        <v>0</v>
      </c>
      <c r="DM1" s="1375">
        <f>調査票!Y239</f>
        <v>0</v>
      </c>
      <c r="DN1" s="1375">
        <f>調査票!AC239</f>
        <v>0</v>
      </c>
      <c r="DO1" s="1375">
        <f>調査票!AG239</f>
        <v>0</v>
      </c>
      <c r="DP1" s="1375">
        <f>調査票!I241</f>
        <v>0</v>
      </c>
      <c r="DQ1" s="1375">
        <f>調査票!M241</f>
        <v>0</v>
      </c>
      <c r="DR1" s="1375">
        <f>調査票!Q241</f>
        <v>0</v>
      </c>
      <c r="DS1" s="1375">
        <f>調査票!U241</f>
        <v>0</v>
      </c>
      <c r="DT1" s="1375">
        <f>調査票!Y241</f>
        <v>0</v>
      </c>
      <c r="DU1" s="1375">
        <f>調査票!AC241</f>
        <v>0</v>
      </c>
      <c r="DV1" s="1375">
        <f>調査票!AG241</f>
        <v>0</v>
      </c>
      <c r="DW1" s="1376">
        <f>調査票!AG243</f>
        <v>0</v>
      </c>
      <c r="DX1" s="1375" t="str">
        <f t="shared" ref="DX1" si="6">IF(G1=DW1,"○","×")</f>
        <v>○</v>
      </c>
      <c r="DY1" s="1375">
        <f>調査票!AM239</f>
        <v>0</v>
      </c>
      <c r="DZ1" s="1375">
        <f>調査票!AM241</f>
        <v>0</v>
      </c>
      <c r="EA1" s="1375">
        <f>調査票!AM243</f>
        <v>0</v>
      </c>
      <c r="EB1" s="1375">
        <f>調査票!D249</f>
        <v>0</v>
      </c>
      <c r="EC1" s="1375">
        <f>調査票!I249</f>
        <v>0</v>
      </c>
      <c r="ED1" s="1375">
        <f>調査票!N249</f>
        <v>0</v>
      </c>
      <c r="EE1" s="1375">
        <f>調査票!S249</f>
        <v>0</v>
      </c>
      <c r="EF1" s="1375">
        <f>調査票!X249</f>
        <v>0</v>
      </c>
      <c r="EG1" s="1375">
        <f>調査票!AC249</f>
        <v>0</v>
      </c>
      <c r="EH1" s="1375">
        <f>調査票!AH249</f>
        <v>0</v>
      </c>
      <c r="EI1" s="1375" t="str">
        <f t="shared" ref="EI1" si="7">IF(G1=EH1,"○","×")</f>
        <v>○</v>
      </c>
      <c r="EJ1" s="1376">
        <f>調査票!K255</f>
        <v>0</v>
      </c>
      <c r="EK1" s="1375">
        <f>調査票!AN266</f>
        <v>0</v>
      </c>
      <c r="EL1" s="1375">
        <f>調査票!AN268</f>
        <v>0</v>
      </c>
      <c r="EM1" s="1375">
        <f>調査票!AN270</f>
        <v>0</v>
      </c>
      <c r="EN1" s="1375">
        <f>調査票!S275</f>
        <v>0</v>
      </c>
      <c r="EO1" s="1375">
        <f>調査票!S277</f>
        <v>0</v>
      </c>
      <c r="EP1" s="1375">
        <f>調査票!S279</f>
        <v>0</v>
      </c>
      <c r="EQ1" s="1375">
        <f>調査票!S281</f>
        <v>0</v>
      </c>
      <c r="ER1" s="1375">
        <f>調査票!S283</f>
        <v>0</v>
      </c>
      <c r="ES1" s="1375">
        <f>調査票!AM275</f>
        <v>0</v>
      </c>
      <c r="ET1" s="1375">
        <f>調査票!AM277</f>
        <v>0</v>
      </c>
      <c r="EU1" s="1375">
        <f>調査票!AM279</f>
        <v>0</v>
      </c>
      <c r="EV1" s="1375">
        <f>調査票!AM281</f>
        <v>0</v>
      </c>
      <c r="EW1" s="1375">
        <f>調査票!AM283</f>
        <v>0</v>
      </c>
      <c r="EX1" s="1375">
        <f>調査票!AM288</f>
        <v>0</v>
      </c>
      <c r="EY1" s="1375">
        <f>調査票!AE293</f>
        <v>0</v>
      </c>
      <c r="EZ1" s="1375">
        <f>調査票!I305</f>
        <v>0</v>
      </c>
      <c r="FA1" s="1375">
        <f>調査票!M305</f>
        <v>0</v>
      </c>
      <c r="FB1" s="1375">
        <f>調査票!Q305</f>
        <v>0</v>
      </c>
      <c r="FC1" s="1375">
        <f>調査票!U305</f>
        <v>0</v>
      </c>
      <c r="FD1" s="1375">
        <f>調査票!Y305</f>
        <v>0</v>
      </c>
      <c r="FE1" s="1375">
        <f>調査票!AC305</f>
        <v>0</v>
      </c>
      <c r="FF1" s="1375">
        <f>調査票!AG305</f>
        <v>0</v>
      </c>
      <c r="FG1" s="1375">
        <f>調査票!I307</f>
        <v>0</v>
      </c>
      <c r="FH1" s="1375">
        <f>調査票!M307</f>
        <v>0</v>
      </c>
      <c r="FI1" s="1375">
        <f>調査票!Q307</f>
        <v>0</v>
      </c>
      <c r="FJ1" s="1375">
        <f>調査票!U307</f>
        <v>0</v>
      </c>
      <c r="FK1" s="1375">
        <f>調査票!Y307</f>
        <v>0</v>
      </c>
      <c r="FL1" s="1375">
        <f>調査票!AC307</f>
        <v>0</v>
      </c>
      <c r="FM1" s="1375">
        <f>調査票!AG307</f>
        <v>0</v>
      </c>
      <c r="FN1" s="1376">
        <f>調査票!AG309</f>
        <v>0</v>
      </c>
      <c r="FO1" s="1375" t="str">
        <f t="shared" ref="FO1" si="8">IF(H1=FN1,"○","×")</f>
        <v>○</v>
      </c>
      <c r="FP1" s="1375">
        <f>調査票!AM305</f>
        <v>0</v>
      </c>
      <c r="FQ1" s="1375">
        <f>調査票!AM307</f>
        <v>0</v>
      </c>
      <c r="FR1" s="1375">
        <f>調査票!AM309</f>
        <v>0</v>
      </c>
      <c r="FS1" s="1375">
        <f>調査票!M319</f>
        <v>0</v>
      </c>
      <c r="FT1" s="1375">
        <f>調査票!R319</f>
        <v>0</v>
      </c>
      <c r="FU1" s="1375">
        <f>調査票!W319</f>
        <v>0</v>
      </c>
      <c r="FV1" s="1375">
        <f>調査票!AB319</f>
        <v>0</v>
      </c>
      <c r="FW1" s="1375">
        <f>調査票!AH319</f>
        <v>0</v>
      </c>
      <c r="FX1" s="1375" t="str">
        <f t="shared" ref="FX1" si="9">IF(H1=FW1,"○","×")</f>
        <v>○</v>
      </c>
      <c r="FY1" s="1375">
        <f>調査票!Q324</f>
        <v>0</v>
      </c>
      <c r="FZ1" s="1376">
        <f>調査票!S329</f>
        <v>0</v>
      </c>
      <c r="GA1" s="1375">
        <f>調査票!AN336</f>
        <v>0</v>
      </c>
      <c r="GB1" s="1375">
        <f>調査票!AN338</f>
        <v>0</v>
      </c>
      <c r="GC1" s="1375">
        <f>調査票!AN340</f>
        <v>0</v>
      </c>
      <c r="GD1" s="1375">
        <f>調査票!S345</f>
        <v>0</v>
      </c>
      <c r="GE1" s="1375">
        <f>調査票!S347</f>
        <v>0</v>
      </c>
      <c r="GF1" s="1375">
        <f>調査票!S349</f>
        <v>0</v>
      </c>
      <c r="GG1" s="1375">
        <f>調査票!S351</f>
        <v>0</v>
      </c>
      <c r="GH1" s="1375">
        <f>調査票!S353</f>
        <v>0</v>
      </c>
      <c r="GI1" s="1375">
        <f>調査票!AM345</f>
        <v>0</v>
      </c>
      <c r="GJ1" s="1375">
        <f>調査票!AM347</f>
        <v>0</v>
      </c>
      <c r="GK1" s="1375">
        <f>調査票!AM349</f>
        <v>0</v>
      </c>
      <c r="GL1" s="1375">
        <f>調査票!AM351</f>
        <v>0</v>
      </c>
      <c r="GM1" s="1375">
        <f>調査票!AM353</f>
        <v>0</v>
      </c>
      <c r="GN1" s="1375">
        <f>調査票!AM358</f>
        <v>0</v>
      </c>
      <c r="GO1" s="1375">
        <f>調査票!AE364</f>
        <v>0</v>
      </c>
      <c r="GP1" s="1375">
        <f>調査票!AL370</f>
        <v>0</v>
      </c>
      <c r="GQ1" s="1375">
        <f>調査票!AL372</f>
        <v>0</v>
      </c>
      <c r="GR1" s="1375">
        <f>調査票!S375</f>
        <v>0</v>
      </c>
      <c r="GS1" s="1375">
        <f>調査票!AD375</f>
        <v>0</v>
      </c>
      <c r="GT1" s="1375">
        <f>調査票!S378</f>
        <v>0</v>
      </c>
      <c r="GU1" s="1375">
        <f>調査票!AD378</f>
        <v>0</v>
      </c>
      <c r="GV1" s="1375">
        <f t="shared" ref="GV1" si="10">SUM(GR1:GU1)</f>
        <v>0</v>
      </c>
      <c r="GW1" s="1375">
        <f>調査票!AL384</f>
        <v>0</v>
      </c>
      <c r="GX1" s="1375">
        <f>調査票!AL386</f>
        <v>0</v>
      </c>
      <c r="GY1" s="1375">
        <f>調査票!S388</f>
        <v>0</v>
      </c>
      <c r="GZ1" s="1375">
        <f>調査票!AD388</f>
        <v>0</v>
      </c>
      <c r="HA1" s="1375">
        <f>SUM(GY1:GZ1)</f>
        <v>0</v>
      </c>
      <c r="HB1" s="1375">
        <f>IF(調査票!M393="☑",1,0)</f>
        <v>0</v>
      </c>
      <c r="HC1" s="1375">
        <f>IF(調査票!AB393="☑",1,0)</f>
        <v>0</v>
      </c>
      <c r="HD1" s="1375">
        <f>IF(調査票!M395="☑",1,0)</f>
        <v>0</v>
      </c>
      <c r="HE1" s="1375">
        <f>IF(調査票!AB395="☑",1,0)</f>
        <v>0</v>
      </c>
      <c r="HF1" s="1375">
        <f>IF(調査票!M397="☑",1,0)</f>
        <v>0</v>
      </c>
      <c r="HG1" s="1377">
        <f>IF(調査票!AB397="☑",1,0)</f>
        <v>0</v>
      </c>
      <c r="HH1" s="1377">
        <f>IF(調査票!M399="☑",1,0)</f>
        <v>0</v>
      </c>
      <c r="HI1" s="1377">
        <f>IF(調査票!AB399="☑",1,0)</f>
        <v>0</v>
      </c>
      <c r="HJ1" s="1377">
        <f>IF(調査票!M401="☑",1,0)</f>
        <v>0</v>
      </c>
      <c r="HK1" s="1377">
        <f>IF(調査票!AB401="☑",1,0)</f>
        <v>0</v>
      </c>
      <c r="HL1" s="1377">
        <f>IF(調査票!M403="☑",1,0)</f>
        <v>0</v>
      </c>
      <c r="HM1" s="1377">
        <f>IF(調査票!AB403="☑",1,0)</f>
        <v>0</v>
      </c>
      <c r="HN1" s="1375">
        <f>調査票!S403</f>
        <v>0</v>
      </c>
      <c r="HO1" s="1375">
        <f>調査票!AN413</f>
        <v>0</v>
      </c>
      <c r="HP1" s="1375">
        <f>調査票!O421</f>
        <v>0</v>
      </c>
      <c r="HQ1" s="1375">
        <f>調査票!U421</f>
        <v>0</v>
      </c>
      <c r="HR1" s="1375">
        <f>調査票!AA421</f>
        <v>0</v>
      </c>
      <c r="HS1" s="1375">
        <f>調査票!AG421</f>
        <v>0</v>
      </c>
      <c r="HT1" s="1375">
        <f>調査票!AM426</f>
        <v>0</v>
      </c>
      <c r="HU1" s="1377">
        <f>IF(調査票!K430="☑",1,0)</f>
        <v>0</v>
      </c>
      <c r="HV1" s="1377">
        <f>IF(調査票!Z430="☑",1,0)</f>
        <v>0</v>
      </c>
      <c r="HW1" s="1377">
        <f>IF(調査票!K431="☑",1,0)</f>
        <v>0</v>
      </c>
      <c r="HX1" s="1377">
        <f>IF(調査票!Z431="☑",1,0)</f>
        <v>0</v>
      </c>
      <c r="HY1" s="1377">
        <f>IF(調査票!K432="☑",1,0)</f>
        <v>0</v>
      </c>
      <c r="HZ1" s="1377">
        <f>IF(調査票!Z432="☑",1,0)</f>
        <v>0</v>
      </c>
      <c r="IA1" s="1377">
        <f>調査票!AE432</f>
        <v>0</v>
      </c>
      <c r="IB1" s="1377">
        <f>IF(調査票!L436="☑",1,0)</f>
        <v>0</v>
      </c>
      <c r="IC1" s="1377">
        <f>IF(調査票!L437="☑",1,0)</f>
        <v>0</v>
      </c>
      <c r="ID1" s="1377">
        <f>IF(調査票!L438="☑",1,0)</f>
        <v>0</v>
      </c>
      <c r="IE1" s="1377">
        <f>IF(調査票!L439="☑",1,0)</f>
        <v>0</v>
      </c>
      <c r="IF1" s="1377">
        <f>IF(調査票!L440="☑",1,0)</f>
        <v>0</v>
      </c>
      <c r="IG1" s="1377">
        <f>IF(調査票!L441="☑",1,0)</f>
        <v>0</v>
      </c>
      <c r="IH1" s="1377">
        <f>IF(調査票!L442="☑",1,0)</f>
        <v>0</v>
      </c>
      <c r="II1" s="1377">
        <f>調査票!R442</f>
        <v>0</v>
      </c>
      <c r="IJ1" s="1377">
        <f>IF(調査票!N448="☑",1,0)</f>
        <v>0</v>
      </c>
      <c r="IK1" s="1377">
        <f>IF(調査票!AB448="☑",1,0)</f>
        <v>0</v>
      </c>
      <c r="IL1" s="1377">
        <f>IF(調査票!N449="☑",1,0)</f>
        <v>0</v>
      </c>
      <c r="IM1" s="1377">
        <f>IF(調査票!AB449="☑",1,0)</f>
        <v>0</v>
      </c>
      <c r="IN1" s="1377">
        <f>IF(調査票!N450="☑",1,0)</f>
        <v>0</v>
      </c>
      <c r="IO1" s="1377">
        <f>IF(調査票!N451="☑",1,0)</f>
        <v>0</v>
      </c>
      <c r="IP1" s="1377">
        <f>IF(調査票!AB451="☑",1,0)</f>
        <v>0</v>
      </c>
      <c r="IQ1" s="1377">
        <f>IF(調査票!N452="☑",1,0)</f>
        <v>0</v>
      </c>
      <c r="IR1" s="1377">
        <f>IF(調査票!AB452="☑",1,0)</f>
        <v>0</v>
      </c>
      <c r="IS1" s="1377">
        <f>IF(調査票!N453="☑",1,0)</f>
        <v>0</v>
      </c>
      <c r="IT1" s="1375">
        <f>調査票!U453</f>
        <v>0</v>
      </c>
      <c r="IU1" s="1375">
        <f>調査票!AN460</f>
        <v>0</v>
      </c>
      <c r="IV1" s="1375">
        <f>調査票!Y466</f>
        <v>0</v>
      </c>
      <c r="IW1" s="1375">
        <f>調査票!AB466</f>
        <v>0</v>
      </c>
      <c r="IX1" s="1375">
        <f>調査票!AE466</f>
        <v>0</v>
      </c>
      <c r="IY1" s="1375">
        <f>調査票!AH466</f>
        <v>0</v>
      </c>
      <c r="IZ1" s="1375">
        <f>調査票!Y467</f>
        <v>0</v>
      </c>
      <c r="JA1" s="1375">
        <f>調査票!AB467</f>
        <v>0</v>
      </c>
      <c r="JB1" s="1375">
        <f>調査票!AE467</f>
        <v>0</v>
      </c>
      <c r="JC1" s="1375">
        <f>調査票!AH467</f>
        <v>0</v>
      </c>
      <c r="JD1" s="1375">
        <f>調査票!Y468</f>
        <v>0</v>
      </c>
      <c r="JE1" s="1375">
        <f>調査票!AB468</f>
        <v>0</v>
      </c>
      <c r="JF1" s="1375">
        <f>調査票!AE468</f>
        <v>0</v>
      </c>
      <c r="JG1" s="1375">
        <f>調査票!AH468</f>
        <v>0</v>
      </c>
      <c r="JH1" s="1375">
        <f>調査票!Y469</f>
        <v>0</v>
      </c>
      <c r="JI1" s="1375">
        <f>調査票!AB469</f>
        <v>0</v>
      </c>
      <c r="JJ1" s="1375">
        <f>調査票!AE469</f>
        <v>0</v>
      </c>
      <c r="JK1" s="1375">
        <f>調査票!AH469</f>
        <v>0</v>
      </c>
      <c r="JL1" s="1375">
        <f>調査票!Y470</f>
        <v>0</v>
      </c>
      <c r="JM1" s="1375">
        <f>調査票!AB470</f>
        <v>0</v>
      </c>
      <c r="JN1" s="1375">
        <f>調査票!AE470</f>
        <v>0</v>
      </c>
      <c r="JO1" s="1375">
        <f>調査票!AH470</f>
        <v>0</v>
      </c>
      <c r="JP1" s="1375">
        <f>調査票!Y471</f>
        <v>0</v>
      </c>
      <c r="JQ1" s="1375">
        <f>調査票!AB471</f>
        <v>0</v>
      </c>
      <c r="JR1" s="1375">
        <f>調査票!AE471</f>
        <v>0</v>
      </c>
      <c r="JS1" s="1375">
        <f>調査票!AH471</f>
        <v>0</v>
      </c>
      <c r="JT1" s="1375">
        <f>IV1+IZ1+JD1+JH1+JL1+JP1</f>
        <v>0</v>
      </c>
      <c r="JU1" s="1375">
        <f>IW1+JA1+JE1+JI1+JM1+JQ1</f>
        <v>0</v>
      </c>
      <c r="JV1" s="1375">
        <f>IX1+JB1+JJ1+JF1+JN1+JR1</f>
        <v>0</v>
      </c>
      <c r="JW1" s="1377">
        <f>IF(調査票!K474="☑",1,0)</f>
        <v>0</v>
      </c>
      <c r="JX1" s="1377">
        <f>IF(調査票!K475="☑",1,0)</f>
        <v>0</v>
      </c>
      <c r="JY1" s="1377">
        <f>IF(調査票!K476="☑",1,0)</f>
        <v>0</v>
      </c>
      <c r="JZ1" s="1377">
        <f>IF(調査票!K477="☑",1,0)</f>
        <v>0</v>
      </c>
      <c r="KA1" s="1377">
        <f>IF(調査票!K478="☑",1,0)</f>
        <v>0</v>
      </c>
      <c r="KB1" s="1375">
        <f>調査票!R478</f>
        <v>0</v>
      </c>
      <c r="KC1" s="1375">
        <f>調査票!AN460</f>
        <v>0</v>
      </c>
      <c r="KD1" s="1377">
        <f>IF(調査票!K487="☑",1,0)</f>
        <v>0</v>
      </c>
      <c r="KE1" s="1377">
        <f>IF(調査票!K488="☑",1,0)</f>
        <v>0</v>
      </c>
      <c r="KF1" s="1377">
        <f>IF(調査票!K489="☑",1,0)</f>
        <v>0</v>
      </c>
      <c r="KG1" s="1377">
        <f>IF(調査票!K490="☑",1,0)</f>
        <v>0</v>
      </c>
      <c r="KH1" s="1377">
        <f>IF(調査票!K491="☑",1,0)</f>
        <v>0</v>
      </c>
      <c r="KI1" s="1377">
        <f>IF(調査票!K492="☑",1,0)</f>
        <v>0</v>
      </c>
      <c r="KJ1" s="1377">
        <f>IF(調査票!K493="☑",1,0)</f>
        <v>0</v>
      </c>
      <c r="KK1" s="1377">
        <f>IF(調査票!K494="☑",1,0)</f>
        <v>0</v>
      </c>
      <c r="KL1" s="1375">
        <f>調査票!R494</f>
        <v>0</v>
      </c>
      <c r="KM1" s="1377">
        <f>IF(調査票!J499="☑",1,0)</f>
        <v>0</v>
      </c>
      <c r="KN1" s="1377">
        <f>IF(調査票!AA499="☑",1,0)</f>
        <v>0</v>
      </c>
      <c r="KO1" s="1377">
        <f>IF(調査票!J500="☑",1,0)</f>
        <v>0</v>
      </c>
      <c r="KP1" s="1377">
        <f>IF(調査票!AA500="☑",1,0)</f>
        <v>0</v>
      </c>
      <c r="KQ1" s="1377">
        <f>IF(調査票!J501="☑",1,0)</f>
        <v>0</v>
      </c>
      <c r="KR1" s="1377">
        <f>IF(調査票!AA501="☑",1,0)</f>
        <v>0</v>
      </c>
      <c r="KS1" s="1377">
        <f>IF(調査票!J502="☑",1,0)</f>
        <v>0</v>
      </c>
      <c r="KT1" s="1377">
        <f>IF(調査票!AA502="☑",1,0)</f>
        <v>0</v>
      </c>
      <c r="KU1" s="1377">
        <f>IF(調査票!J503="☑",1,0)</f>
        <v>0</v>
      </c>
      <c r="KV1" s="1377">
        <f>IF(調査票!AA503="☑",1,0)</f>
        <v>0</v>
      </c>
      <c r="KW1" s="1377">
        <f>IF(調査票!J504="☑",1,0)</f>
        <v>0</v>
      </c>
      <c r="KX1" s="1377">
        <f>IF(調査票!J505="☑",1,0)</f>
        <v>0</v>
      </c>
      <c r="KY1" s="1377">
        <f>IF(調査票!J506="☑",1,0)</f>
        <v>0</v>
      </c>
      <c r="KZ1" s="1377">
        <f>調査票!P506</f>
        <v>0</v>
      </c>
      <c r="LA1" s="1377">
        <f>IF(調査票!J508="☑",1,0)</f>
        <v>0</v>
      </c>
      <c r="LB1" s="1377">
        <f>IF(調査票!J509="☑",1,0)</f>
        <v>0</v>
      </c>
      <c r="LC1" s="1377">
        <f>IF(調査票!J510="☑",1,0)</f>
        <v>0</v>
      </c>
      <c r="LD1" s="1377">
        <f>IF(調査票!J511="☑",1,0)</f>
        <v>0</v>
      </c>
      <c r="LE1" s="1377">
        <f>IF(調査票!J512="☑",1,0)</f>
        <v>0</v>
      </c>
      <c r="LF1" s="1377">
        <f>IF(調査票!Y512="☑",1,0)</f>
        <v>0</v>
      </c>
      <c r="LG1" s="1377">
        <f>IF(調査票!J513="☑",1,0)</f>
        <v>0</v>
      </c>
      <c r="LH1" s="1377">
        <f>IF(調査票!Y513="☑",1,0)</f>
        <v>0</v>
      </c>
      <c r="LI1" s="1375">
        <f>調査票!AE513</f>
        <v>0</v>
      </c>
      <c r="LJ1" s="1377">
        <f>IF(調査票!J515="☑",1,0)</f>
        <v>0</v>
      </c>
      <c r="LK1" s="1377">
        <f>IF(調査票!AA515="☑",1,0)</f>
        <v>0</v>
      </c>
      <c r="LL1" s="1377">
        <f>IF(調査票!J516="☑",1,0)</f>
        <v>0</v>
      </c>
      <c r="LM1" s="1377">
        <f>IF(調査票!AB516="☑",1,0)</f>
        <v>0</v>
      </c>
      <c r="LN1" s="1377">
        <f>IF(調査票!J517="☑",1,0)</f>
        <v>0</v>
      </c>
      <c r="LO1" s="1377">
        <f>IF(調査票!AA517="☑",1,0)</f>
        <v>0</v>
      </c>
      <c r="LP1" s="1377">
        <f>IF(調査票!J518="☑",1,0)</f>
        <v>0</v>
      </c>
      <c r="LQ1" s="1377">
        <f>IF(調査票!AA518="☑",1,0)</f>
        <v>0</v>
      </c>
      <c r="LR1" s="1377">
        <f>IF(調査票!J519="☑",1,0)</f>
        <v>0</v>
      </c>
      <c r="LS1" s="1377">
        <f>IF(調査票!AA519="☑",1,0)</f>
        <v>0</v>
      </c>
      <c r="LT1" s="1377">
        <f>IF(調査票!J520="☑",1,0)</f>
        <v>0</v>
      </c>
      <c r="LU1" s="1377">
        <f>調査票!P520</f>
        <v>0</v>
      </c>
      <c r="LV1" s="1377">
        <f>IF(調査票!N524="☑",1,0)</f>
        <v>0</v>
      </c>
      <c r="LW1" s="1377">
        <f>IF(調査票!AD524="☑",1,0)</f>
        <v>0</v>
      </c>
      <c r="LX1" s="1377">
        <f>IF(調査票!N525="☑",1,0)</f>
        <v>0</v>
      </c>
      <c r="LY1" s="1377">
        <f>IF(調査票!AD525="☑",1,0)</f>
        <v>0</v>
      </c>
      <c r="LZ1" s="1377">
        <f>IF(調査票!N526="☑",1,0)</f>
        <v>0</v>
      </c>
      <c r="MA1" s="1377">
        <f>IF(調査票!AD526="☑",1,0)</f>
        <v>0</v>
      </c>
      <c r="MB1" s="1377">
        <f>IF(調査票!N527="☑",1,0)</f>
        <v>0</v>
      </c>
      <c r="MC1" s="1377">
        <f>IF(調査票!AD527="☑",1,0)</f>
        <v>0</v>
      </c>
      <c r="MD1" s="1377">
        <f>IF(調査票!N528="☑",1,0)</f>
        <v>0</v>
      </c>
      <c r="ME1" s="1377">
        <f>IF(調査票!N529="☑",1,0)</f>
        <v>0</v>
      </c>
      <c r="MF1" s="1377">
        <f>IF(調査票!AD529="☑",1,0)</f>
        <v>0</v>
      </c>
      <c r="MG1" s="1377">
        <f>調査票!T529</f>
        <v>0</v>
      </c>
      <c r="MH1" s="1375">
        <f>調査票!D536</f>
        <v>0</v>
      </c>
    </row>
    <row r="4" spans="1:351" s="367" customFormat="1" ht="27.75" hidden="1" customHeight="1">
      <c r="A4" s="1356" t="s">
        <v>433</v>
      </c>
      <c r="B4" s="312" t="s">
        <v>5</v>
      </c>
      <c r="C4" s="313"/>
      <c r="D4" s="313"/>
      <c r="E4" s="314"/>
      <c r="F4" s="314"/>
      <c r="G4" s="314"/>
      <c r="H4" s="314"/>
      <c r="I4" s="315"/>
      <c r="J4" s="314"/>
      <c r="K4" s="316" t="s">
        <v>434</v>
      </c>
      <c r="L4" s="317"/>
      <c r="M4" s="317"/>
      <c r="N4" s="317"/>
      <c r="O4" s="317"/>
      <c r="P4" s="317"/>
      <c r="Q4" s="317"/>
      <c r="R4" s="317"/>
      <c r="S4" s="317"/>
      <c r="T4" s="317"/>
      <c r="U4" s="317"/>
      <c r="V4" s="317"/>
      <c r="W4" s="317"/>
      <c r="X4" s="317"/>
      <c r="Y4" s="317"/>
      <c r="Z4" s="318"/>
      <c r="AA4" s="317"/>
      <c r="AB4" s="317"/>
      <c r="AC4" s="319"/>
      <c r="AD4" s="317"/>
      <c r="AE4" s="317"/>
      <c r="AF4" s="319"/>
      <c r="AG4" s="320" t="s">
        <v>435</v>
      </c>
      <c r="AH4" s="317"/>
      <c r="AI4" s="317"/>
      <c r="AJ4" s="317"/>
      <c r="AK4" s="321"/>
      <c r="AL4" s="317"/>
      <c r="AM4" s="317"/>
      <c r="AN4" s="317"/>
      <c r="AO4" s="317"/>
      <c r="AP4" s="317"/>
      <c r="AQ4" s="322"/>
      <c r="AR4" s="323" t="s">
        <v>436</v>
      </c>
      <c r="AS4" s="324"/>
      <c r="AT4" s="324"/>
      <c r="AU4" s="325"/>
      <c r="AV4" s="325"/>
      <c r="AW4" s="325"/>
      <c r="AX4" s="325"/>
      <c r="AY4" s="325"/>
      <c r="AZ4" s="325"/>
      <c r="BA4" s="325"/>
      <c r="BB4" s="325"/>
      <c r="BC4" s="325"/>
      <c r="BD4" s="324"/>
      <c r="BE4" s="324"/>
      <c r="BF4" s="324"/>
      <c r="BG4" s="317"/>
      <c r="BH4" s="317"/>
      <c r="BI4" s="317"/>
      <c r="BJ4" s="317"/>
      <c r="BK4" s="325"/>
      <c r="BL4" s="317"/>
      <c r="BM4" s="317"/>
      <c r="BN4" s="326"/>
      <c r="BO4" s="327"/>
      <c r="BP4" s="326"/>
      <c r="BQ4" s="327"/>
      <c r="BR4" s="317"/>
      <c r="BS4" s="317"/>
      <c r="BT4" s="317"/>
      <c r="BU4" s="317"/>
      <c r="BV4" s="317"/>
      <c r="BW4" s="322"/>
      <c r="BX4" s="328" t="s">
        <v>437</v>
      </c>
      <c r="BY4" s="320" t="s">
        <v>438</v>
      </c>
      <c r="BZ4" s="317"/>
      <c r="CA4" s="317"/>
      <c r="CB4" s="317"/>
      <c r="CC4" s="317"/>
      <c r="CD4" s="317"/>
      <c r="CE4" s="317"/>
      <c r="CF4" s="317"/>
      <c r="CG4" s="317"/>
      <c r="CH4" s="317"/>
      <c r="CI4" s="317"/>
      <c r="CJ4" s="317"/>
      <c r="CK4" s="317"/>
      <c r="CL4" s="317"/>
      <c r="CM4" s="317"/>
      <c r="CN4" s="317"/>
      <c r="CO4" s="317"/>
      <c r="CP4" s="317"/>
      <c r="CQ4" s="317"/>
      <c r="CR4" s="317"/>
      <c r="CS4" s="317"/>
      <c r="CT4" s="317"/>
      <c r="CU4" s="317"/>
      <c r="CV4" s="317"/>
      <c r="CW4" s="317"/>
      <c r="CX4" s="317"/>
      <c r="CY4" s="317"/>
      <c r="CZ4" s="317"/>
      <c r="DA4" s="317"/>
      <c r="DB4" s="317"/>
      <c r="DC4" s="317"/>
      <c r="DD4" s="317"/>
      <c r="DE4" s="317"/>
      <c r="DF4" s="317"/>
      <c r="DG4" s="317"/>
      <c r="DH4" s="317"/>
      <c r="DI4" s="329" t="s">
        <v>439</v>
      </c>
      <c r="DJ4" s="330"/>
      <c r="DK4" s="330"/>
      <c r="DL4" s="330"/>
      <c r="DM4" s="330"/>
      <c r="DN4" s="330"/>
      <c r="DO4" s="330"/>
      <c r="DP4" s="330"/>
      <c r="DQ4" s="330"/>
      <c r="DR4" s="330"/>
      <c r="DS4" s="330"/>
      <c r="DT4" s="330"/>
      <c r="DU4" s="330"/>
      <c r="DV4" s="330"/>
      <c r="DW4" s="330"/>
      <c r="DX4" s="331"/>
      <c r="DY4" s="330"/>
      <c r="DZ4" s="330"/>
      <c r="EA4" s="330"/>
      <c r="EB4" s="330"/>
      <c r="EC4" s="330"/>
      <c r="ED4" s="330"/>
      <c r="EE4" s="330"/>
      <c r="EF4" s="330"/>
      <c r="EG4" s="330"/>
      <c r="EH4" s="330"/>
      <c r="EI4" s="332"/>
      <c r="EJ4" s="333" t="s">
        <v>440</v>
      </c>
      <c r="EK4" s="334" t="s">
        <v>441</v>
      </c>
      <c r="EL4" s="330"/>
      <c r="EM4" s="330"/>
      <c r="EN4" s="330"/>
      <c r="EO4" s="330"/>
      <c r="EP4" s="330"/>
      <c r="EQ4" s="330"/>
      <c r="ER4" s="330"/>
      <c r="ES4" s="330"/>
      <c r="ET4" s="330"/>
      <c r="EU4" s="330"/>
      <c r="EV4" s="330"/>
      <c r="EW4" s="330"/>
      <c r="EX4" s="330"/>
      <c r="EY4" s="330"/>
      <c r="EZ4" s="335" t="s">
        <v>442</v>
      </c>
      <c r="FA4" s="336"/>
      <c r="FB4" s="336"/>
      <c r="FC4" s="336"/>
      <c r="FD4" s="336"/>
      <c r="FE4" s="336"/>
      <c r="FF4" s="336"/>
      <c r="FG4" s="336"/>
      <c r="FH4" s="336"/>
      <c r="FI4" s="336"/>
      <c r="FJ4" s="336"/>
      <c r="FK4" s="336"/>
      <c r="FL4" s="336"/>
      <c r="FM4" s="336"/>
      <c r="FN4" s="336"/>
      <c r="FO4" s="337"/>
      <c r="FP4" s="336"/>
      <c r="FQ4" s="336"/>
      <c r="FR4" s="336"/>
      <c r="FS4" s="338" t="s">
        <v>443</v>
      </c>
      <c r="FT4" s="336"/>
      <c r="FU4" s="336"/>
      <c r="FV4" s="336"/>
      <c r="FW4" s="336"/>
      <c r="FX4" s="336"/>
      <c r="FY4" s="339"/>
      <c r="FZ4" s="340" t="s">
        <v>444</v>
      </c>
      <c r="GA4" s="338" t="s">
        <v>445</v>
      </c>
      <c r="GB4" s="336"/>
      <c r="GC4" s="336"/>
      <c r="GD4" s="336"/>
      <c r="GE4" s="336"/>
      <c r="GF4" s="336"/>
      <c r="GG4" s="336"/>
      <c r="GH4" s="336"/>
      <c r="GI4" s="336"/>
      <c r="GJ4" s="336"/>
      <c r="GK4" s="336"/>
      <c r="GL4" s="336"/>
      <c r="GM4" s="336"/>
      <c r="GN4" s="336"/>
      <c r="GO4" s="336"/>
      <c r="GP4" s="341" t="s">
        <v>446</v>
      </c>
      <c r="GQ4" s="342"/>
      <c r="GR4" s="342"/>
      <c r="GS4" s="342"/>
      <c r="GT4" s="342"/>
      <c r="GU4" s="342"/>
      <c r="GV4" s="343"/>
      <c r="GW4" s="344" t="s">
        <v>447</v>
      </c>
      <c r="GX4" s="345"/>
      <c r="GY4" s="345"/>
      <c r="GZ4" s="345"/>
      <c r="HA4" s="345"/>
      <c r="HB4" s="346" t="s">
        <v>448</v>
      </c>
      <c r="HC4" s="347"/>
      <c r="HD4" s="347"/>
      <c r="HE4" s="347"/>
      <c r="HF4" s="347"/>
      <c r="HG4" s="348"/>
      <c r="HH4" s="349"/>
      <c r="HI4" s="349"/>
      <c r="HJ4" s="349"/>
      <c r="HK4" s="349"/>
      <c r="HL4" s="349"/>
      <c r="HM4" s="349"/>
      <c r="HN4" s="350"/>
      <c r="HO4" s="351" t="s">
        <v>449</v>
      </c>
      <c r="HP4" s="351"/>
      <c r="HQ4" s="352"/>
      <c r="HR4" s="352"/>
      <c r="HS4" s="352"/>
      <c r="HT4" s="352"/>
      <c r="HU4" s="352"/>
      <c r="HV4" s="352"/>
      <c r="HW4" s="352"/>
      <c r="HX4" s="352"/>
      <c r="HY4" s="352"/>
      <c r="HZ4" s="352"/>
      <c r="IA4" s="352"/>
      <c r="IB4" s="352"/>
      <c r="IC4" s="352"/>
      <c r="ID4" s="352"/>
      <c r="IE4" s="352"/>
      <c r="IF4" s="352"/>
      <c r="IG4" s="352"/>
      <c r="IH4" s="352"/>
      <c r="II4" s="352"/>
      <c r="IJ4" s="353" t="s">
        <v>450</v>
      </c>
      <c r="IK4" s="354"/>
      <c r="IL4" s="354"/>
      <c r="IM4" s="354"/>
      <c r="IN4" s="354"/>
      <c r="IO4" s="355"/>
      <c r="IP4" s="356"/>
      <c r="IQ4" s="356"/>
      <c r="IR4" s="356"/>
      <c r="IS4" s="356"/>
      <c r="IT4" s="357"/>
      <c r="IU4" s="351" t="s">
        <v>451</v>
      </c>
      <c r="IV4" s="358"/>
      <c r="IW4" s="352"/>
      <c r="IX4" s="352"/>
      <c r="IY4" s="352"/>
      <c r="IZ4" s="352"/>
      <c r="JA4" s="352"/>
      <c r="JB4" s="352"/>
      <c r="JC4" s="352"/>
      <c r="JD4" s="352"/>
      <c r="JE4" s="352"/>
      <c r="JF4" s="352"/>
      <c r="JG4" s="352"/>
      <c r="JH4" s="352"/>
      <c r="JI4" s="352"/>
      <c r="JJ4" s="352"/>
      <c r="JK4" s="352"/>
      <c r="JL4" s="352"/>
      <c r="JM4" s="352"/>
      <c r="JN4" s="352"/>
      <c r="JO4" s="352"/>
      <c r="JP4" s="352"/>
      <c r="JQ4" s="352"/>
      <c r="JR4" s="352"/>
      <c r="JS4" s="352"/>
      <c r="JT4" s="352"/>
      <c r="JU4" s="352"/>
      <c r="JV4" s="352"/>
      <c r="JW4" s="359"/>
      <c r="JX4" s="359"/>
      <c r="JY4" s="359"/>
      <c r="JZ4" s="359"/>
      <c r="KA4" s="359"/>
      <c r="KB4" s="359"/>
      <c r="KC4" s="360"/>
      <c r="KD4" s="361"/>
      <c r="KE4" s="359"/>
      <c r="KF4" s="359"/>
      <c r="KG4" s="359"/>
      <c r="KH4" s="359"/>
      <c r="KI4" s="359"/>
      <c r="KJ4" s="359"/>
      <c r="KK4" s="359"/>
      <c r="KL4" s="357"/>
      <c r="KM4" s="359"/>
      <c r="KN4" s="359"/>
      <c r="KO4" s="359"/>
      <c r="KP4" s="359"/>
      <c r="KQ4" s="359"/>
      <c r="KR4" s="359"/>
      <c r="KS4" s="359"/>
      <c r="KT4" s="359"/>
      <c r="KU4" s="359"/>
      <c r="KV4" s="359"/>
      <c r="KW4" s="359"/>
      <c r="KX4" s="359"/>
      <c r="KY4" s="359"/>
      <c r="KZ4" s="362"/>
      <c r="LA4" s="359"/>
      <c r="LB4" s="359"/>
      <c r="LC4" s="359"/>
      <c r="LD4" s="359"/>
      <c r="LE4" s="359"/>
      <c r="LF4" s="359"/>
      <c r="LG4" s="359"/>
      <c r="LH4" s="359"/>
      <c r="LI4" s="362"/>
      <c r="LJ4" s="359"/>
      <c r="LK4" s="359"/>
      <c r="LL4" s="359"/>
      <c r="LM4" s="359"/>
      <c r="LN4" s="359"/>
      <c r="LO4" s="359"/>
      <c r="LP4" s="359"/>
      <c r="LQ4" s="359"/>
      <c r="LR4" s="359"/>
      <c r="LS4" s="359"/>
      <c r="LT4" s="359"/>
      <c r="LU4" s="362"/>
      <c r="LV4" s="363" t="s">
        <v>452</v>
      </c>
      <c r="LW4" s="364"/>
      <c r="LX4" s="364"/>
      <c r="LY4" s="364"/>
      <c r="LZ4" s="364"/>
      <c r="MA4" s="364"/>
      <c r="MB4" s="364"/>
      <c r="MC4" s="364"/>
      <c r="MD4" s="364"/>
      <c r="ME4" s="364"/>
      <c r="MF4" s="364"/>
      <c r="MG4" s="365"/>
      <c r="MH4" s="366" t="s">
        <v>453</v>
      </c>
    </row>
    <row r="5" spans="1:351" s="367" customFormat="1" ht="23.25" hidden="1" customHeight="1">
      <c r="A5" s="1357"/>
      <c r="B5" s="1366" t="s">
        <v>92</v>
      </c>
      <c r="C5" s="1369" t="s">
        <v>432</v>
      </c>
      <c r="D5" s="1369" t="s">
        <v>280</v>
      </c>
      <c r="E5" s="1372" t="s">
        <v>454</v>
      </c>
      <c r="F5" s="368" t="s">
        <v>96</v>
      </c>
      <c r="G5" s="369"/>
      <c r="H5" s="369"/>
      <c r="I5" s="370"/>
      <c r="J5" s="369"/>
      <c r="K5" s="371" t="s">
        <v>96</v>
      </c>
      <c r="L5" s="372"/>
      <c r="M5" s="372"/>
      <c r="N5" s="372"/>
      <c r="O5" s="372"/>
      <c r="P5" s="372"/>
      <c r="Q5" s="372"/>
      <c r="R5" s="373"/>
      <c r="S5" s="373"/>
      <c r="T5" s="373"/>
      <c r="U5" s="373"/>
      <c r="V5" s="373"/>
      <c r="W5" s="373"/>
      <c r="X5" s="373"/>
      <c r="Y5" s="373"/>
      <c r="Z5" s="374"/>
      <c r="AA5" s="369"/>
      <c r="AB5" s="369"/>
      <c r="AC5" s="375"/>
      <c r="AD5" s="369"/>
      <c r="AE5" s="369"/>
      <c r="AF5" s="375"/>
      <c r="AG5" s="1299" t="s">
        <v>455</v>
      </c>
      <c r="AH5" s="1300"/>
      <c r="AI5" s="1300"/>
      <c r="AJ5" s="1300"/>
      <c r="AK5" s="1339"/>
      <c r="AL5" s="1299" t="s">
        <v>456</v>
      </c>
      <c r="AM5" s="1300"/>
      <c r="AN5" s="1300"/>
      <c r="AO5" s="1300"/>
      <c r="AP5" s="1339"/>
      <c r="AQ5" s="1356" t="s">
        <v>457</v>
      </c>
      <c r="AR5" s="376" t="s">
        <v>458</v>
      </c>
      <c r="AS5" s="377"/>
      <c r="AT5" s="377"/>
      <c r="AU5" s="377"/>
      <c r="AV5" s="377"/>
      <c r="AW5" s="377"/>
      <c r="AX5" s="378" t="s">
        <v>459</v>
      </c>
      <c r="AY5" s="379"/>
      <c r="AZ5" s="379"/>
      <c r="BA5" s="377"/>
      <c r="BB5" s="377"/>
      <c r="BC5" s="377"/>
      <c r="BD5" s="380" t="s">
        <v>460</v>
      </c>
      <c r="BE5" s="381"/>
      <c r="BF5" s="382"/>
      <c r="BG5" s="1310" t="s">
        <v>461</v>
      </c>
      <c r="BH5" s="1312"/>
      <c r="BI5" s="380" t="s">
        <v>462</v>
      </c>
      <c r="BJ5" s="373"/>
      <c r="BK5" s="383"/>
      <c r="BL5" s="373"/>
      <c r="BM5" s="373"/>
      <c r="BN5" s="384"/>
      <c r="BO5" s="385"/>
      <c r="BP5" s="384"/>
      <c r="BQ5" s="385"/>
      <c r="BR5" s="373"/>
      <c r="BS5" s="386" t="s">
        <v>463</v>
      </c>
      <c r="BT5" s="373"/>
      <c r="BU5" s="373"/>
      <c r="BV5" s="373"/>
      <c r="BW5" s="373"/>
      <c r="BX5" s="387" t="s">
        <v>464</v>
      </c>
      <c r="BY5" s="388" t="s">
        <v>465</v>
      </c>
      <c r="BZ5" s="372"/>
      <c r="CA5" s="372"/>
      <c r="CB5" s="372"/>
      <c r="CC5" s="372"/>
      <c r="CD5" s="372"/>
      <c r="CE5" s="372"/>
      <c r="CF5" s="372"/>
      <c r="CG5" s="372"/>
      <c r="CH5" s="372"/>
      <c r="CI5" s="372"/>
      <c r="CJ5" s="372"/>
      <c r="CK5" s="372"/>
      <c r="CL5" s="372"/>
      <c r="CM5" s="372"/>
      <c r="CN5" s="372"/>
      <c r="CO5" s="372"/>
      <c r="CP5" s="389" t="s">
        <v>466</v>
      </c>
      <c r="CQ5" s="372"/>
      <c r="CR5" s="372"/>
      <c r="CS5" s="372"/>
      <c r="CT5" s="372"/>
      <c r="CU5" s="372"/>
      <c r="CV5" s="372"/>
      <c r="CW5" s="372"/>
      <c r="CX5" s="372"/>
      <c r="CY5" s="1359" t="s">
        <v>467</v>
      </c>
      <c r="CZ5" s="390"/>
      <c r="DA5" s="391" t="s">
        <v>468</v>
      </c>
      <c r="DB5" s="372"/>
      <c r="DC5" s="372"/>
      <c r="DD5" s="388" t="s">
        <v>469</v>
      </c>
      <c r="DE5" s="372"/>
      <c r="DF5" s="372"/>
      <c r="DG5" s="372"/>
      <c r="DH5" s="372"/>
      <c r="DI5" s="371" t="s">
        <v>470</v>
      </c>
      <c r="DJ5" s="372"/>
      <c r="DK5" s="372"/>
      <c r="DL5" s="372"/>
      <c r="DM5" s="372"/>
      <c r="DN5" s="372"/>
      <c r="DO5" s="372"/>
      <c r="DP5" s="373"/>
      <c r="DQ5" s="373"/>
      <c r="DR5" s="373"/>
      <c r="DS5" s="373"/>
      <c r="DT5" s="373"/>
      <c r="DU5" s="373"/>
      <c r="DV5" s="373"/>
      <c r="DW5" s="373"/>
      <c r="DX5" s="374"/>
      <c r="DY5" s="388" t="s">
        <v>225</v>
      </c>
      <c r="DZ5" s="372"/>
      <c r="EA5" s="391"/>
      <c r="EB5" s="388" t="s">
        <v>471</v>
      </c>
      <c r="EC5" s="372"/>
      <c r="ED5" s="372"/>
      <c r="EE5" s="372"/>
      <c r="EF5" s="372"/>
      <c r="EG5" s="372"/>
      <c r="EH5" s="373"/>
      <c r="EI5" s="392"/>
      <c r="EJ5" s="1360" t="s">
        <v>472</v>
      </c>
      <c r="EK5" s="1310" t="s">
        <v>473</v>
      </c>
      <c r="EL5" s="1311"/>
      <c r="EM5" s="1312"/>
      <c r="EN5" s="386" t="s">
        <v>474</v>
      </c>
      <c r="EO5" s="373"/>
      <c r="EP5" s="373"/>
      <c r="EQ5" s="373"/>
      <c r="ER5" s="373"/>
      <c r="ES5" s="373"/>
      <c r="ET5" s="373"/>
      <c r="EU5" s="373"/>
      <c r="EV5" s="373"/>
      <c r="EW5" s="373"/>
      <c r="EX5" s="1340" t="s">
        <v>475</v>
      </c>
      <c r="EY5" s="1333" t="s">
        <v>476</v>
      </c>
      <c r="EZ5" s="371" t="s">
        <v>477</v>
      </c>
      <c r="FA5" s="372"/>
      <c r="FB5" s="372"/>
      <c r="FC5" s="372"/>
      <c r="FD5" s="372"/>
      <c r="FE5" s="372"/>
      <c r="FF5" s="372"/>
      <c r="FG5" s="373"/>
      <c r="FH5" s="373"/>
      <c r="FI5" s="373"/>
      <c r="FJ5" s="373"/>
      <c r="FK5" s="373"/>
      <c r="FL5" s="373"/>
      <c r="FM5" s="373"/>
      <c r="FN5" s="373"/>
      <c r="FO5" s="374"/>
      <c r="FP5" s="388" t="s">
        <v>225</v>
      </c>
      <c r="FQ5" s="372"/>
      <c r="FR5" s="391"/>
      <c r="FS5" s="386" t="s">
        <v>478</v>
      </c>
      <c r="FT5" s="373"/>
      <c r="FU5" s="373"/>
      <c r="FV5" s="373"/>
      <c r="FW5" s="372"/>
      <c r="FX5" s="391"/>
      <c r="FY5" s="1306" t="s">
        <v>479</v>
      </c>
      <c r="FZ5" s="1342" t="s">
        <v>480</v>
      </c>
      <c r="GA5" s="1310" t="s">
        <v>473</v>
      </c>
      <c r="GB5" s="1311"/>
      <c r="GC5" s="1312"/>
      <c r="GD5" s="373" t="s">
        <v>474</v>
      </c>
      <c r="GE5" s="373"/>
      <c r="GF5" s="373"/>
      <c r="GG5" s="373"/>
      <c r="GH5" s="373"/>
      <c r="GI5" s="373"/>
      <c r="GJ5" s="373"/>
      <c r="GK5" s="373"/>
      <c r="GL5" s="373"/>
      <c r="GM5" s="373"/>
      <c r="GN5" s="1340" t="s">
        <v>475</v>
      </c>
      <c r="GO5" s="1333" t="s">
        <v>476</v>
      </c>
      <c r="GP5" s="1336" t="s">
        <v>481</v>
      </c>
      <c r="GQ5" s="1336" t="s">
        <v>482</v>
      </c>
      <c r="GR5" s="1299" t="s">
        <v>483</v>
      </c>
      <c r="GS5" s="1300"/>
      <c r="GT5" s="1300"/>
      <c r="GU5" s="1300"/>
      <c r="GV5" s="1339"/>
      <c r="GW5" s="1336" t="s">
        <v>481</v>
      </c>
      <c r="GX5" s="1336" t="s">
        <v>108</v>
      </c>
      <c r="GY5" s="1299" t="s">
        <v>484</v>
      </c>
      <c r="GZ5" s="1300"/>
      <c r="HA5" s="1300"/>
      <c r="HB5" s="1301" t="s">
        <v>485</v>
      </c>
      <c r="HC5" s="1302"/>
      <c r="HD5" s="1302"/>
      <c r="HE5" s="1302"/>
      <c r="HF5" s="1302"/>
      <c r="HG5" s="1302"/>
      <c r="HH5" s="1303"/>
      <c r="HI5" s="1303"/>
      <c r="HJ5" s="1303"/>
      <c r="HK5" s="1303"/>
      <c r="HL5" s="1303"/>
      <c r="HM5" s="1304"/>
      <c r="HN5" s="1305"/>
      <c r="HO5" s="1306" t="s">
        <v>486</v>
      </c>
      <c r="HP5" s="386" t="s">
        <v>487</v>
      </c>
      <c r="HQ5" s="373"/>
      <c r="HR5" s="373"/>
      <c r="HS5" s="372"/>
      <c r="HT5" s="1306" t="s">
        <v>488</v>
      </c>
      <c r="HU5" s="393" t="s">
        <v>489</v>
      </c>
      <c r="HV5" s="394"/>
      <c r="HW5" s="394"/>
      <c r="HX5" s="394"/>
      <c r="HY5" s="394"/>
      <c r="HZ5" s="394"/>
      <c r="IA5" s="395"/>
      <c r="IB5" s="393" t="s">
        <v>490</v>
      </c>
      <c r="IC5" s="394"/>
      <c r="ID5" s="394"/>
      <c r="IE5" s="394"/>
      <c r="IF5" s="394"/>
      <c r="IG5" s="394"/>
      <c r="IH5" s="394"/>
      <c r="II5" s="395"/>
      <c r="IJ5" s="1301" t="s">
        <v>491</v>
      </c>
      <c r="IK5" s="1302"/>
      <c r="IL5" s="1302"/>
      <c r="IM5" s="1302"/>
      <c r="IN5" s="1302"/>
      <c r="IO5" s="1302"/>
      <c r="IP5" s="1303"/>
      <c r="IQ5" s="1303"/>
      <c r="IR5" s="1303"/>
      <c r="IS5" s="1303"/>
      <c r="IT5" s="1305"/>
      <c r="IU5" s="1306" t="s">
        <v>492</v>
      </c>
      <c r="IV5" s="388" t="s">
        <v>148</v>
      </c>
      <c r="IW5" s="372"/>
      <c r="IX5" s="372"/>
      <c r="IY5" s="372"/>
      <c r="IZ5" s="372"/>
      <c r="JA5" s="372"/>
      <c r="JB5" s="372"/>
      <c r="JC5" s="372"/>
      <c r="JD5" s="372"/>
      <c r="JE5" s="372"/>
      <c r="JF5" s="372"/>
      <c r="JG5" s="372"/>
      <c r="JH5" s="372"/>
      <c r="JI5" s="372"/>
      <c r="JJ5" s="372"/>
      <c r="JK5" s="372"/>
      <c r="JL5" s="372"/>
      <c r="JM5" s="372"/>
      <c r="JN5" s="372"/>
      <c r="JO5" s="372"/>
      <c r="JP5" s="372"/>
      <c r="JQ5" s="372"/>
      <c r="JR5" s="372"/>
      <c r="JS5" s="372"/>
      <c r="JT5" s="372"/>
      <c r="JU5" s="372"/>
      <c r="JV5" s="391"/>
      <c r="JW5" s="1324" t="s">
        <v>493</v>
      </c>
      <c r="JX5" s="1325"/>
      <c r="JY5" s="1325"/>
      <c r="JZ5" s="1325"/>
      <c r="KA5" s="1325"/>
      <c r="KB5" s="1326"/>
      <c r="KC5" s="1306" t="s">
        <v>494</v>
      </c>
      <c r="KD5" s="1327" t="s">
        <v>495</v>
      </c>
      <c r="KE5" s="1328"/>
      <c r="KF5" s="1328"/>
      <c r="KG5" s="1328"/>
      <c r="KH5" s="1328"/>
      <c r="KI5" s="1328"/>
      <c r="KJ5" s="1328"/>
      <c r="KK5" s="1328"/>
      <c r="KL5" s="1329"/>
      <c r="KM5" s="1330" t="s">
        <v>496</v>
      </c>
      <c r="KN5" s="1331"/>
      <c r="KO5" s="1331"/>
      <c r="KP5" s="1331"/>
      <c r="KQ5" s="1331"/>
      <c r="KR5" s="1331"/>
      <c r="KS5" s="1328"/>
      <c r="KT5" s="1328"/>
      <c r="KU5" s="1328"/>
      <c r="KV5" s="1328"/>
      <c r="KW5" s="1328"/>
      <c r="KX5" s="1328"/>
      <c r="KY5" s="1328"/>
      <c r="KZ5" s="1332"/>
      <c r="LA5" s="1327" t="s">
        <v>497</v>
      </c>
      <c r="LB5" s="1328"/>
      <c r="LC5" s="1328"/>
      <c r="LD5" s="1328"/>
      <c r="LE5" s="1328"/>
      <c r="LF5" s="1328"/>
      <c r="LG5" s="1328"/>
      <c r="LH5" s="1328"/>
      <c r="LI5" s="1329"/>
      <c r="LJ5" s="1330" t="s">
        <v>498</v>
      </c>
      <c r="LK5" s="1331"/>
      <c r="LL5" s="1331"/>
      <c r="LM5" s="1331"/>
      <c r="LN5" s="1331"/>
      <c r="LO5" s="1331"/>
      <c r="LP5" s="1328"/>
      <c r="LQ5" s="1328"/>
      <c r="LR5" s="1328"/>
      <c r="LS5" s="1328"/>
      <c r="LT5" s="1328"/>
      <c r="LU5" s="1332"/>
      <c r="LV5" s="1310" t="s">
        <v>499</v>
      </c>
      <c r="LW5" s="1311"/>
      <c r="LX5" s="1311"/>
      <c r="LY5" s="1311"/>
      <c r="LZ5" s="1311"/>
      <c r="MA5" s="1311"/>
      <c r="MB5" s="1311"/>
      <c r="MC5" s="1311"/>
      <c r="MD5" s="1311"/>
      <c r="ME5" s="1311"/>
      <c r="MF5" s="1311"/>
      <c r="MG5" s="1312"/>
      <c r="MH5" s="395" t="s">
        <v>500</v>
      </c>
    </row>
    <row r="6" spans="1:351" s="367" customFormat="1" ht="39.4" hidden="1" customHeight="1">
      <c r="A6" s="1357"/>
      <c r="B6" s="1367"/>
      <c r="C6" s="1370"/>
      <c r="D6" s="1370"/>
      <c r="E6" s="1373"/>
      <c r="F6" s="1313" t="s">
        <v>501</v>
      </c>
      <c r="G6" s="1293" t="s">
        <v>502</v>
      </c>
      <c r="H6" s="1315" t="s">
        <v>503</v>
      </c>
      <c r="I6" s="1317" t="s">
        <v>113</v>
      </c>
      <c r="J6" s="1319" t="s">
        <v>504</v>
      </c>
      <c r="K6" s="371" t="s">
        <v>505</v>
      </c>
      <c r="L6" s="372"/>
      <c r="M6" s="372"/>
      <c r="N6" s="372"/>
      <c r="O6" s="372"/>
      <c r="P6" s="372"/>
      <c r="Q6" s="391"/>
      <c r="R6" s="386" t="s">
        <v>506</v>
      </c>
      <c r="S6" s="373"/>
      <c r="T6" s="373"/>
      <c r="U6" s="373"/>
      <c r="V6" s="373"/>
      <c r="W6" s="373"/>
      <c r="X6" s="396"/>
      <c r="Y6" s="1289" t="s">
        <v>113</v>
      </c>
      <c r="Z6" s="397" t="s">
        <v>507</v>
      </c>
      <c r="AA6" s="368" t="s">
        <v>508</v>
      </c>
      <c r="AB6" s="398"/>
      <c r="AC6" s="1289" t="s">
        <v>113</v>
      </c>
      <c r="AD6" s="368" t="s">
        <v>509</v>
      </c>
      <c r="AE6" s="398"/>
      <c r="AF6" s="1289" t="s">
        <v>113</v>
      </c>
      <c r="AG6" s="1297"/>
      <c r="AH6" s="1298"/>
      <c r="AI6" s="1298"/>
      <c r="AJ6" s="1298"/>
      <c r="AK6" s="1355"/>
      <c r="AL6" s="1297"/>
      <c r="AM6" s="1298"/>
      <c r="AN6" s="1298"/>
      <c r="AO6" s="1298"/>
      <c r="AP6" s="1355"/>
      <c r="AQ6" s="1357"/>
      <c r="AR6" s="1321" t="s">
        <v>510</v>
      </c>
      <c r="AS6" s="1322"/>
      <c r="AT6" s="1322"/>
      <c r="AU6" s="1322"/>
      <c r="AV6" s="1322"/>
      <c r="AW6" s="1323"/>
      <c r="AX6" s="1321" t="s">
        <v>510</v>
      </c>
      <c r="AY6" s="1322"/>
      <c r="AZ6" s="1322"/>
      <c r="BA6" s="1322"/>
      <c r="BB6" s="1322"/>
      <c r="BC6" s="1323"/>
      <c r="BD6" s="399"/>
      <c r="BE6" s="400"/>
      <c r="BF6" s="401"/>
      <c r="BG6" s="1344"/>
      <c r="BH6" s="1346"/>
      <c r="BI6" s="402" t="s">
        <v>13</v>
      </c>
      <c r="BJ6" s="402" t="s">
        <v>14</v>
      </c>
      <c r="BK6" s="402" t="s">
        <v>15</v>
      </c>
      <c r="BL6" s="402" t="s">
        <v>16</v>
      </c>
      <c r="BM6" s="1350" t="s">
        <v>511</v>
      </c>
      <c r="BN6" s="1349"/>
      <c r="BO6" s="1350" t="s">
        <v>512</v>
      </c>
      <c r="BP6" s="1349"/>
      <c r="BQ6" s="1350" t="s">
        <v>513</v>
      </c>
      <c r="BR6" s="1349"/>
      <c r="BS6" s="403"/>
      <c r="BT6" s="403"/>
      <c r="BU6" s="403"/>
      <c r="BV6" s="403"/>
      <c r="BW6" s="403"/>
      <c r="BX6" s="404"/>
      <c r="BY6" s="387" t="s">
        <v>514</v>
      </c>
      <c r="BZ6" s="368" t="s">
        <v>515</v>
      </c>
      <c r="CA6" s="375"/>
      <c r="CB6" s="368" t="s">
        <v>516</v>
      </c>
      <c r="CC6" s="375"/>
      <c r="CD6" s="368" t="s">
        <v>517</v>
      </c>
      <c r="CE6" s="375"/>
      <c r="CF6" s="393" t="s">
        <v>518</v>
      </c>
      <c r="CG6" s="405"/>
      <c r="CH6" s="369" t="s">
        <v>519</v>
      </c>
      <c r="CI6" s="369"/>
      <c r="CJ6" s="369"/>
      <c r="CK6" s="369"/>
      <c r="CL6" s="369"/>
      <c r="CM6" s="369"/>
      <c r="CN6" s="368" t="s">
        <v>520</v>
      </c>
      <c r="CO6" s="369"/>
      <c r="CP6" s="368" t="s">
        <v>521</v>
      </c>
      <c r="CQ6" s="375"/>
      <c r="CR6" s="368" t="s">
        <v>516</v>
      </c>
      <c r="CS6" s="375"/>
      <c r="CT6" s="368" t="s">
        <v>522</v>
      </c>
      <c r="CU6" s="375"/>
      <c r="CV6" s="406" t="s">
        <v>523</v>
      </c>
      <c r="CW6" s="369" t="s">
        <v>524</v>
      </c>
      <c r="CX6" s="407"/>
      <c r="CY6" s="1359"/>
      <c r="CZ6" s="1363" t="s">
        <v>525</v>
      </c>
      <c r="DA6" s="1365" t="s">
        <v>526</v>
      </c>
      <c r="DB6" s="1310" t="s">
        <v>203</v>
      </c>
      <c r="DC6" s="1312"/>
      <c r="DD6" s="408" t="s">
        <v>527</v>
      </c>
      <c r="DE6" s="409"/>
      <c r="DF6" s="409"/>
      <c r="DG6" s="409"/>
      <c r="DH6" s="409"/>
      <c r="DI6" s="371" t="s">
        <v>505</v>
      </c>
      <c r="DJ6" s="372"/>
      <c r="DK6" s="372"/>
      <c r="DL6" s="372"/>
      <c r="DM6" s="372"/>
      <c r="DN6" s="372"/>
      <c r="DO6" s="391"/>
      <c r="DP6" s="386" t="s">
        <v>506</v>
      </c>
      <c r="DQ6" s="373"/>
      <c r="DR6" s="373"/>
      <c r="DS6" s="373"/>
      <c r="DT6" s="373"/>
      <c r="DU6" s="373"/>
      <c r="DV6" s="396"/>
      <c r="DW6" s="1289" t="s">
        <v>113</v>
      </c>
      <c r="DX6" s="397" t="s">
        <v>507</v>
      </c>
      <c r="DY6" s="410" t="s">
        <v>505</v>
      </c>
      <c r="DZ6" s="398" t="s">
        <v>9</v>
      </c>
      <c r="EA6" s="1289" t="s">
        <v>113</v>
      </c>
      <c r="EB6" s="1313" t="s">
        <v>528</v>
      </c>
      <c r="EC6" s="1293" t="s">
        <v>529</v>
      </c>
      <c r="ED6" s="1293" t="s">
        <v>530</v>
      </c>
      <c r="EE6" s="1293" t="s">
        <v>531</v>
      </c>
      <c r="EF6" s="1293" t="s">
        <v>532</v>
      </c>
      <c r="EG6" s="1293" t="s">
        <v>533</v>
      </c>
      <c r="EH6" s="1295" t="s">
        <v>113</v>
      </c>
      <c r="EI6" s="411" t="s">
        <v>507</v>
      </c>
      <c r="EJ6" s="1361"/>
      <c r="EK6" s="1344"/>
      <c r="EL6" s="1345"/>
      <c r="EM6" s="1346"/>
      <c r="EN6" s="412"/>
      <c r="EO6" s="403"/>
      <c r="EP6" s="403"/>
      <c r="EQ6" s="403"/>
      <c r="ER6" s="403"/>
      <c r="ES6" s="403"/>
      <c r="ET6" s="403"/>
      <c r="EU6" s="403"/>
      <c r="EV6" s="403"/>
      <c r="EW6" s="403"/>
      <c r="EX6" s="1341"/>
      <c r="EY6" s="1334"/>
      <c r="EZ6" s="1347" t="s">
        <v>505</v>
      </c>
      <c r="FA6" s="1348"/>
      <c r="FB6" s="1348"/>
      <c r="FC6" s="1348"/>
      <c r="FD6" s="1348"/>
      <c r="FE6" s="1348"/>
      <c r="FF6" s="1349"/>
      <c r="FG6" s="1350" t="s">
        <v>506</v>
      </c>
      <c r="FH6" s="1348"/>
      <c r="FI6" s="1348"/>
      <c r="FJ6" s="1348"/>
      <c r="FK6" s="1348"/>
      <c r="FL6" s="1348"/>
      <c r="FM6" s="1349"/>
      <c r="FN6" s="1351" t="s">
        <v>113</v>
      </c>
      <c r="FO6" s="413" t="s">
        <v>507</v>
      </c>
      <c r="FP6" s="414" t="s">
        <v>505</v>
      </c>
      <c r="FQ6" s="415" t="s">
        <v>9</v>
      </c>
      <c r="FR6" s="1353" t="s">
        <v>113</v>
      </c>
      <c r="FS6" s="1291" t="s">
        <v>534</v>
      </c>
      <c r="FT6" s="1292" t="s">
        <v>535</v>
      </c>
      <c r="FU6" s="1292" t="s">
        <v>536</v>
      </c>
      <c r="FV6" s="1293" t="s">
        <v>537</v>
      </c>
      <c r="FW6" s="1295" t="s">
        <v>113</v>
      </c>
      <c r="FX6" s="416" t="s">
        <v>507</v>
      </c>
      <c r="FY6" s="1307"/>
      <c r="FZ6" s="1342"/>
      <c r="GA6" s="1344"/>
      <c r="GB6" s="1345"/>
      <c r="GC6" s="1346"/>
      <c r="GD6" s="403"/>
      <c r="GE6" s="403"/>
      <c r="GF6" s="403"/>
      <c r="GG6" s="403"/>
      <c r="GH6" s="403"/>
      <c r="GI6" s="403"/>
      <c r="GJ6" s="403"/>
      <c r="GK6" s="403"/>
      <c r="GL6" s="403"/>
      <c r="GM6" s="403"/>
      <c r="GN6" s="1341"/>
      <c r="GO6" s="1334"/>
      <c r="GP6" s="1337"/>
      <c r="GQ6" s="1337"/>
      <c r="GR6" s="1297" t="s">
        <v>538</v>
      </c>
      <c r="GS6" s="1298"/>
      <c r="GT6" s="1298" t="s">
        <v>539</v>
      </c>
      <c r="GU6" s="1298"/>
      <c r="GV6" s="417"/>
      <c r="GW6" s="1337"/>
      <c r="GX6" s="1337"/>
      <c r="GY6" s="1297"/>
      <c r="GZ6" s="1298"/>
      <c r="HA6" s="1298"/>
      <c r="HB6" s="418">
        <v>1</v>
      </c>
      <c r="HC6" s="419">
        <v>2</v>
      </c>
      <c r="HD6" s="419">
        <v>3</v>
      </c>
      <c r="HE6" s="419">
        <v>4</v>
      </c>
      <c r="HF6" s="419">
        <v>5</v>
      </c>
      <c r="HG6" s="419">
        <v>6</v>
      </c>
      <c r="HH6" s="420">
        <v>7</v>
      </c>
      <c r="HI6" s="420">
        <v>8</v>
      </c>
      <c r="HJ6" s="420">
        <v>9</v>
      </c>
      <c r="HK6" s="420">
        <v>10</v>
      </c>
      <c r="HL6" s="421">
        <v>11</v>
      </c>
      <c r="HM6" s="421" t="s">
        <v>540</v>
      </c>
      <c r="HN6" s="422"/>
      <c r="HO6" s="1307"/>
      <c r="HP6" s="1309" t="s">
        <v>541</v>
      </c>
      <c r="HQ6" s="1292" t="s">
        <v>542</v>
      </c>
      <c r="HR6" s="1292" t="s">
        <v>543</v>
      </c>
      <c r="HS6" s="1295" t="s">
        <v>113</v>
      </c>
      <c r="HT6" s="1307"/>
      <c r="HU6" s="423">
        <v>1</v>
      </c>
      <c r="HV6" s="424">
        <v>2</v>
      </c>
      <c r="HW6" s="424">
        <v>3</v>
      </c>
      <c r="HX6" s="424">
        <v>4</v>
      </c>
      <c r="HY6" s="424">
        <v>5</v>
      </c>
      <c r="HZ6" s="424">
        <v>6</v>
      </c>
      <c r="IA6" s="425"/>
      <c r="IB6" s="423">
        <v>1</v>
      </c>
      <c r="IC6" s="424">
        <v>2</v>
      </c>
      <c r="ID6" s="424">
        <v>3</v>
      </c>
      <c r="IE6" s="424">
        <v>4</v>
      </c>
      <c r="IF6" s="424">
        <v>5</v>
      </c>
      <c r="IG6" s="424">
        <v>6</v>
      </c>
      <c r="IH6" s="424">
        <v>7</v>
      </c>
      <c r="II6" s="425"/>
      <c r="IJ6" s="418">
        <v>1</v>
      </c>
      <c r="IK6" s="419">
        <v>2</v>
      </c>
      <c r="IL6" s="419">
        <v>3</v>
      </c>
      <c r="IM6" s="419">
        <v>4</v>
      </c>
      <c r="IN6" s="419">
        <v>5</v>
      </c>
      <c r="IO6" s="419">
        <v>6</v>
      </c>
      <c r="IP6" s="420">
        <v>7</v>
      </c>
      <c r="IQ6" s="420">
        <v>8</v>
      </c>
      <c r="IR6" s="420">
        <v>9</v>
      </c>
      <c r="IS6" s="420">
        <v>10</v>
      </c>
      <c r="IT6" s="422"/>
      <c r="IU6" s="1307"/>
      <c r="IV6" s="388" t="s">
        <v>544</v>
      </c>
      <c r="IW6" s="372"/>
      <c r="IX6" s="372"/>
      <c r="IY6" s="391"/>
      <c r="IZ6" s="388" t="s">
        <v>545</v>
      </c>
      <c r="JA6" s="372"/>
      <c r="JB6" s="372"/>
      <c r="JC6" s="391"/>
      <c r="JD6" s="388" t="s">
        <v>546</v>
      </c>
      <c r="JE6" s="372"/>
      <c r="JF6" s="372"/>
      <c r="JG6" s="391"/>
      <c r="JH6" s="388" t="s">
        <v>236</v>
      </c>
      <c r="JI6" s="372"/>
      <c r="JJ6" s="372"/>
      <c r="JK6" s="391"/>
      <c r="JL6" s="388" t="s">
        <v>547</v>
      </c>
      <c r="JM6" s="372"/>
      <c r="JN6" s="372"/>
      <c r="JO6" s="391"/>
      <c r="JP6" s="388" t="s">
        <v>548</v>
      </c>
      <c r="JQ6" s="372"/>
      <c r="JR6" s="372"/>
      <c r="JS6" s="391"/>
      <c r="JT6" s="1289" t="s">
        <v>549</v>
      </c>
      <c r="JU6" s="1289" t="s">
        <v>550</v>
      </c>
      <c r="JV6" s="1289" t="s">
        <v>113</v>
      </c>
      <c r="JW6" s="418">
        <v>1</v>
      </c>
      <c r="JX6" s="419">
        <v>2</v>
      </c>
      <c r="JY6" s="419">
        <v>3</v>
      </c>
      <c r="JZ6" s="419">
        <v>4</v>
      </c>
      <c r="KA6" s="419">
        <v>5</v>
      </c>
      <c r="KB6" s="419"/>
      <c r="KC6" s="1307"/>
      <c r="KD6" s="418">
        <v>1</v>
      </c>
      <c r="KE6" s="419">
        <v>2</v>
      </c>
      <c r="KF6" s="419">
        <v>3</v>
      </c>
      <c r="KG6" s="419">
        <v>4</v>
      </c>
      <c r="KH6" s="419">
        <v>5</v>
      </c>
      <c r="KI6" s="419">
        <v>6</v>
      </c>
      <c r="KJ6" s="419">
        <v>7</v>
      </c>
      <c r="KK6" s="419">
        <v>8</v>
      </c>
      <c r="KL6" s="422"/>
      <c r="KM6" s="418">
        <v>1</v>
      </c>
      <c r="KN6" s="419">
        <v>2</v>
      </c>
      <c r="KO6" s="419">
        <v>3</v>
      </c>
      <c r="KP6" s="419">
        <v>4</v>
      </c>
      <c r="KQ6" s="419">
        <v>5</v>
      </c>
      <c r="KR6" s="420">
        <v>6</v>
      </c>
      <c r="KS6" s="419">
        <v>7</v>
      </c>
      <c r="KT6" s="419">
        <v>8</v>
      </c>
      <c r="KU6" s="419">
        <v>9</v>
      </c>
      <c r="KV6" s="419">
        <v>10</v>
      </c>
      <c r="KW6" s="419">
        <v>11</v>
      </c>
      <c r="KX6" s="420">
        <v>12</v>
      </c>
      <c r="KY6" s="419">
        <v>13</v>
      </c>
      <c r="KZ6" s="422"/>
      <c r="LA6" s="418">
        <v>1</v>
      </c>
      <c r="LB6" s="419">
        <v>2</v>
      </c>
      <c r="LC6" s="419">
        <v>3</v>
      </c>
      <c r="LD6" s="419">
        <v>4</v>
      </c>
      <c r="LE6" s="419">
        <v>5</v>
      </c>
      <c r="LF6" s="420">
        <v>6</v>
      </c>
      <c r="LG6" s="419">
        <v>7</v>
      </c>
      <c r="LH6" s="419">
        <v>8</v>
      </c>
      <c r="LI6" s="422"/>
      <c r="LJ6" s="418">
        <v>1</v>
      </c>
      <c r="LK6" s="419">
        <v>2</v>
      </c>
      <c r="LL6" s="419">
        <v>3</v>
      </c>
      <c r="LM6" s="419">
        <v>4</v>
      </c>
      <c r="LN6" s="419">
        <v>5</v>
      </c>
      <c r="LO6" s="420">
        <v>6</v>
      </c>
      <c r="LP6" s="419">
        <v>7</v>
      </c>
      <c r="LQ6" s="419">
        <v>8</v>
      </c>
      <c r="LR6" s="419">
        <v>9</v>
      </c>
      <c r="LS6" s="419">
        <v>10</v>
      </c>
      <c r="LT6" s="419">
        <v>11</v>
      </c>
      <c r="LU6" s="422"/>
      <c r="LV6" s="426">
        <v>1</v>
      </c>
      <c r="LW6" s="427">
        <v>2</v>
      </c>
      <c r="LX6" s="427">
        <v>3</v>
      </c>
      <c r="LY6" s="427">
        <v>4</v>
      </c>
      <c r="LZ6" s="427">
        <v>5</v>
      </c>
      <c r="MA6" s="427">
        <v>6</v>
      </c>
      <c r="MB6" s="427">
        <v>7</v>
      </c>
      <c r="MC6" s="427">
        <v>8</v>
      </c>
      <c r="MD6" s="427">
        <v>9</v>
      </c>
      <c r="ME6" s="428">
        <v>10</v>
      </c>
      <c r="MF6" s="428" t="s">
        <v>551</v>
      </c>
      <c r="MG6" s="429"/>
      <c r="MH6" s="425"/>
    </row>
    <row r="7" spans="1:351" s="367" customFormat="1" ht="27.4" hidden="1" customHeight="1">
      <c r="A7" s="1358"/>
      <c r="B7" s="1368"/>
      <c r="C7" s="1371"/>
      <c r="D7" s="1371"/>
      <c r="E7" s="1374"/>
      <c r="F7" s="1314"/>
      <c r="G7" s="1294"/>
      <c r="H7" s="1316"/>
      <c r="I7" s="1318"/>
      <c r="J7" s="1320"/>
      <c r="K7" s="430" t="s">
        <v>552</v>
      </c>
      <c r="L7" s="431" t="s">
        <v>553</v>
      </c>
      <c r="M7" s="431" t="s">
        <v>554</v>
      </c>
      <c r="N7" s="431" t="s">
        <v>555</v>
      </c>
      <c r="O7" s="431" t="s">
        <v>556</v>
      </c>
      <c r="P7" s="431" t="s">
        <v>557</v>
      </c>
      <c r="Q7" s="432" t="s">
        <v>558</v>
      </c>
      <c r="R7" s="433" t="s">
        <v>552</v>
      </c>
      <c r="S7" s="431" t="s">
        <v>553</v>
      </c>
      <c r="T7" s="431" t="s">
        <v>554</v>
      </c>
      <c r="U7" s="431" t="s">
        <v>555</v>
      </c>
      <c r="V7" s="431" t="s">
        <v>556</v>
      </c>
      <c r="W7" s="431" t="s">
        <v>557</v>
      </c>
      <c r="X7" s="432" t="s">
        <v>558</v>
      </c>
      <c r="Y7" s="1290"/>
      <c r="Z7" s="434" t="s">
        <v>559</v>
      </c>
      <c r="AA7" s="435" t="s">
        <v>560</v>
      </c>
      <c r="AB7" s="436" t="s">
        <v>506</v>
      </c>
      <c r="AC7" s="1290"/>
      <c r="AD7" s="435" t="s">
        <v>560</v>
      </c>
      <c r="AE7" s="436" t="s">
        <v>506</v>
      </c>
      <c r="AF7" s="1290"/>
      <c r="AG7" s="410" t="s">
        <v>66</v>
      </c>
      <c r="AH7" s="431" t="s">
        <v>67</v>
      </c>
      <c r="AI7" s="437" t="s">
        <v>561</v>
      </c>
      <c r="AJ7" s="438" t="s">
        <v>562</v>
      </c>
      <c r="AK7" s="439" t="s">
        <v>563</v>
      </c>
      <c r="AL7" s="410" t="s">
        <v>66</v>
      </c>
      <c r="AM7" s="431" t="s">
        <v>67</v>
      </c>
      <c r="AN7" s="437" t="s">
        <v>561</v>
      </c>
      <c r="AO7" s="437" t="s">
        <v>562</v>
      </c>
      <c r="AP7" s="440" t="s">
        <v>563</v>
      </c>
      <c r="AQ7" s="1358"/>
      <c r="AR7" s="441" t="s">
        <v>505</v>
      </c>
      <c r="AS7" s="442" t="s">
        <v>564</v>
      </c>
      <c r="AT7" s="443" t="s">
        <v>565</v>
      </c>
      <c r="AU7" s="444" t="s">
        <v>9</v>
      </c>
      <c r="AV7" s="442" t="s">
        <v>566</v>
      </c>
      <c r="AW7" s="445" t="s">
        <v>567</v>
      </c>
      <c r="AX7" s="441" t="s">
        <v>505</v>
      </c>
      <c r="AY7" s="442" t="s">
        <v>564</v>
      </c>
      <c r="AZ7" s="443" t="s">
        <v>565</v>
      </c>
      <c r="BA7" s="444" t="s">
        <v>9</v>
      </c>
      <c r="BB7" s="442" t="s">
        <v>566</v>
      </c>
      <c r="BC7" s="445" t="s">
        <v>567</v>
      </c>
      <c r="BD7" s="446" t="s">
        <v>515</v>
      </c>
      <c r="BE7" s="447" t="s">
        <v>568</v>
      </c>
      <c r="BF7" s="448" t="s">
        <v>517</v>
      </c>
      <c r="BG7" s="410" t="s">
        <v>569</v>
      </c>
      <c r="BH7" s="398" t="s">
        <v>570</v>
      </c>
      <c r="BI7" s="410" t="s">
        <v>571</v>
      </c>
      <c r="BJ7" s="410" t="s">
        <v>571</v>
      </c>
      <c r="BK7" s="441" t="s">
        <v>571</v>
      </c>
      <c r="BL7" s="410" t="s">
        <v>571</v>
      </c>
      <c r="BM7" s="449" t="s">
        <v>571</v>
      </c>
      <c r="BN7" s="450" t="s">
        <v>572</v>
      </c>
      <c r="BO7" s="451" t="s">
        <v>571</v>
      </c>
      <c r="BP7" s="450" t="s">
        <v>572</v>
      </c>
      <c r="BQ7" s="452" t="s">
        <v>571</v>
      </c>
      <c r="BR7" s="453" t="s">
        <v>572</v>
      </c>
      <c r="BS7" s="431" t="s">
        <v>573</v>
      </c>
      <c r="BT7" s="431" t="s">
        <v>574</v>
      </c>
      <c r="BU7" s="431" t="s">
        <v>575</v>
      </c>
      <c r="BV7" s="431" t="s">
        <v>576</v>
      </c>
      <c r="BW7" s="398" t="s">
        <v>577</v>
      </c>
      <c r="BX7" s="454" t="s">
        <v>578</v>
      </c>
      <c r="BY7" s="455"/>
      <c r="BZ7" s="410" t="s">
        <v>505</v>
      </c>
      <c r="CA7" s="398" t="s">
        <v>9</v>
      </c>
      <c r="CB7" s="433" t="s">
        <v>505</v>
      </c>
      <c r="CC7" s="453" t="s">
        <v>9</v>
      </c>
      <c r="CD7" s="410" t="s">
        <v>505</v>
      </c>
      <c r="CE7" s="398" t="s">
        <v>9</v>
      </c>
      <c r="CF7" s="456" t="s">
        <v>579</v>
      </c>
      <c r="CG7" s="457" t="s">
        <v>580</v>
      </c>
      <c r="CH7" s="449" t="s">
        <v>515</v>
      </c>
      <c r="CI7" s="398" t="s">
        <v>581</v>
      </c>
      <c r="CJ7" s="433" t="s">
        <v>582</v>
      </c>
      <c r="CK7" s="453" t="s">
        <v>581</v>
      </c>
      <c r="CL7" s="410" t="s">
        <v>517</v>
      </c>
      <c r="CM7" s="398" t="s">
        <v>581</v>
      </c>
      <c r="CN7" s="449" t="s">
        <v>583</v>
      </c>
      <c r="CO7" s="449" t="s">
        <v>584</v>
      </c>
      <c r="CP7" s="410" t="s">
        <v>505</v>
      </c>
      <c r="CQ7" s="398" t="s">
        <v>9</v>
      </c>
      <c r="CR7" s="433" t="s">
        <v>505</v>
      </c>
      <c r="CS7" s="453" t="s">
        <v>9</v>
      </c>
      <c r="CT7" s="410" t="s">
        <v>505</v>
      </c>
      <c r="CU7" s="398" t="s">
        <v>9</v>
      </c>
      <c r="CV7" s="458"/>
      <c r="CW7" s="456" t="s">
        <v>585</v>
      </c>
      <c r="CX7" s="449" t="s">
        <v>586</v>
      </c>
      <c r="CY7" s="1359"/>
      <c r="CZ7" s="1364"/>
      <c r="DA7" s="1365"/>
      <c r="DB7" s="459" t="s">
        <v>587</v>
      </c>
      <c r="DC7" s="460" t="s">
        <v>588</v>
      </c>
      <c r="DD7" s="461"/>
      <c r="DE7" s="462" t="s">
        <v>589</v>
      </c>
      <c r="DF7" s="462" t="s">
        <v>503</v>
      </c>
      <c r="DG7" s="462" t="s">
        <v>590</v>
      </c>
      <c r="DH7" s="463" t="s">
        <v>113</v>
      </c>
      <c r="DI7" s="430" t="s">
        <v>552</v>
      </c>
      <c r="DJ7" s="431" t="s">
        <v>553</v>
      </c>
      <c r="DK7" s="431" t="s">
        <v>554</v>
      </c>
      <c r="DL7" s="431" t="s">
        <v>555</v>
      </c>
      <c r="DM7" s="431" t="s">
        <v>556</v>
      </c>
      <c r="DN7" s="431" t="s">
        <v>557</v>
      </c>
      <c r="DO7" s="432" t="s">
        <v>558</v>
      </c>
      <c r="DP7" s="433" t="s">
        <v>552</v>
      </c>
      <c r="DQ7" s="431" t="s">
        <v>553</v>
      </c>
      <c r="DR7" s="431" t="s">
        <v>554</v>
      </c>
      <c r="DS7" s="431" t="s">
        <v>555</v>
      </c>
      <c r="DT7" s="431" t="s">
        <v>556</v>
      </c>
      <c r="DU7" s="431" t="s">
        <v>557</v>
      </c>
      <c r="DV7" s="432" t="s">
        <v>558</v>
      </c>
      <c r="DW7" s="1290"/>
      <c r="DX7" s="434" t="s">
        <v>591</v>
      </c>
      <c r="DY7" s="435" t="s">
        <v>592</v>
      </c>
      <c r="DZ7" s="436" t="s">
        <v>592</v>
      </c>
      <c r="EA7" s="1290"/>
      <c r="EB7" s="1314"/>
      <c r="EC7" s="1294"/>
      <c r="ED7" s="1294"/>
      <c r="EE7" s="1294"/>
      <c r="EF7" s="1294"/>
      <c r="EG7" s="1294"/>
      <c r="EH7" s="1296"/>
      <c r="EI7" s="464" t="s">
        <v>591</v>
      </c>
      <c r="EJ7" s="1362"/>
      <c r="EK7" s="433" t="s">
        <v>593</v>
      </c>
      <c r="EL7" s="431" t="s">
        <v>594</v>
      </c>
      <c r="EM7" s="398" t="s">
        <v>576</v>
      </c>
      <c r="EN7" s="433" t="s">
        <v>595</v>
      </c>
      <c r="EO7" s="431" t="s">
        <v>596</v>
      </c>
      <c r="EP7" s="431" t="s">
        <v>597</v>
      </c>
      <c r="EQ7" s="431" t="s">
        <v>598</v>
      </c>
      <c r="ER7" s="431" t="s">
        <v>573</v>
      </c>
      <c r="ES7" s="431" t="s">
        <v>574</v>
      </c>
      <c r="ET7" s="431" t="s">
        <v>599</v>
      </c>
      <c r="EU7" s="431" t="s">
        <v>600</v>
      </c>
      <c r="EV7" s="431" t="s">
        <v>601</v>
      </c>
      <c r="EW7" s="465" t="s">
        <v>602</v>
      </c>
      <c r="EX7" s="458" t="s">
        <v>571</v>
      </c>
      <c r="EY7" s="1335"/>
      <c r="EZ7" s="430" t="s">
        <v>552</v>
      </c>
      <c r="FA7" s="431" t="s">
        <v>553</v>
      </c>
      <c r="FB7" s="431" t="s">
        <v>554</v>
      </c>
      <c r="FC7" s="431" t="s">
        <v>555</v>
      </c>
      <c r="FD7" s="431" t="s">
        <v>556</v>
      </c>
      <c r="FE7" s="431" t="s">
        <v>557</v>
      </c>
      <c r="FF7" s="432" t="s">
        <v>558</v>
      </c>
      <c r="FG7" s="433" t="s">
        <v>552</v>
      </c>
      <c r="FH7" s="431" t="s">
        <v>553</v>
      </c>
      <c r="FI7" s="431" t="s">
        <v>554</v>
      </c>
      <c r="FJ7" s="431" t="s">
        <v>555</v>
      </c>
      <c r="FK7" s="431" t="s">
        <v>556</v>
      </c>
      <c r="FL7" s="431" t="s">
        <v>557</v>
      </c>
      <c r="FM7" s="432" t="s">
        <v>558</v>
      </c>
      <c r="FN7" s="1352"/>
      <c r="FO7" s="466" t="s">
        <v>603</v>
      </c>
      <c r="FP7" s="467" t="s">
        <v>592</v>
      </c>
      <c r="FQ7" s="468" t="s">
        <v>592</v>
      </c>
      <c r="FR7" s="1354"/>
      <c r="FS7" s="1291"/>
      <c r="FT7" s="1292"/>
      <c r="FU7" s="1292"/>
      <c r="FV7" s="1294"/>
      <c r="FW7" s="1296"/>
      <c r="FX7" s="469" t="s">
        <v>603</v>
      </c>
      <c r="FY7" s="1308"/>
      <c r="FZ7" s="1343"/>
      <c r="GA7" s="433" t="s">
        <v>593</v>
      </c>
      <c r="GB7" s="431" t="s">
        <v>594</v>
      </c>
      <c r="GC7" s="465" t="s">
        <v>576</v>
      </c>
      <c r="GD7" s="433" t="s">
        <v>595</v>
      </c>
      <c r="GE7" s="431" t="s">
        <v>596</v>
      </c>
      <c r="GF7" s="431" t="s">
        <v>597</v>
      </c>
      <c r="GG7" s="431" t="s">
        <v>598</v>
      </c>
      <c r="GH7" s="431" t="s">
        <v>573</v>
      </c>
      <c r="GI7" s="431" t="s">
        <v>574</v>
      </c>
      <c r="GJ7" s="431" t="s">
        <v>599</v>
      </c>
      <c r="GK7" s="431" t="s">
        <v>600</v>
      </c>
      <c r="GL7" s="431" t="s">
        <v>601</v>
      </c>
      <c r="GM7" s="398" t="s">
        <v>602</v>
      </c>
      <c r="GN7" s="458" t="s">
        <v>571</v>
      </c>
      <c r="GO7" s="1335"/>
      <c r="GP7" s="1338"/>
      <c r="GQ7" s="1338"/>
      <c r="GR7" s="410" t="s">
        <v>505</v>
      </c>
      <c r="GS7" s="449" t="s">
        <v>506</v>
      </c>
      <c r="GT7" s="449" t="s">
        <v>560</v>
      </c>
      <c r="GU7" s="465" t="s">
        <v>9</v>
      </c>
      <c r="GV7" s="432" t="s">
        <v>604</v>
      </c>
      <c r="GW7" s="1338"/>
      <c r="GX7" s="1338"/>
      <c r="GY7" s="410" t="s">
        <v>505</v>
      </c>
      <c r="GZ7" s="431" t="s">
        <v>9</v>
      </c>
      <c r="HA7" s="470" t="s">
        <v>604</v>
      </c>
      <c r="HB7" s="471"/>
      <c r="HC7" s="472"/>
      <c r="HD7" s="472"/>
      <c r="HE7" s="472"/>
      <c r="HF7" s="472"/>
      <c r="HG7" s="472"/>
      <c r="HH7" s="473"/>
      <c r="HI7" s="473"/>
      <c r="HJ7" s="473"/>
      <c r="HK7" s="473"/>
      <c r="HL7" s="473"/>
      <c r="HM7" s="474"/>
      <c r="HN7" s="475" t="s">
        <v>605</v>
      </c>
      <c r="HO7" s="1308"/>
      <c r="HP7" s="1309"/>
      <c r="HQ7" s="1292"/>
      <c r="HR7" s="1292"/>
      <c r="HS7" s="1296"/>
      <c r="HT7" s="1308"/>
      <c r="HU7" s="461"/>
      <c r="HV7" s="476"/>
      <c r="HW7" s="476"/>
      <c r="HX7" s="476"/>
      <c r="HY7" s="476"/>
      <c r="HZ7" s="476"/>
      <c r="IA7" s="477" t="s">
        <v>606</v>
      </c>
      <c r="IB7" s="461"/>
      <c r="IC7" s="476"/>
      <c r="ID7" s="476"/>
      <c r="IE7" s="476"/>
      <c r="IF7" s="476"/>
      <c r="IG7" s="476"/>
      <c r="IH7" s="476"/>
      <c r="II7" s="477" t="s">
        <v>580</v>
      </c>
      <c r="IJ7" s="471"/>
      <c r="IK7" s="472"/>
      <c r="IL7" s="472"/>
      <c r="IM7" s="472"/>
      <c r="IN7" s="472"/>
      <c r="IO7" s="472"/>
      <c r="IP7" s="473"/>
      <c r="IQ7" s="473"/>
      <c r="IR7" s="473"/>
      <c r="IS7" s="473"/>
      <c r="IT7" s="475" t="s">
        <v>607</v>
      </c>
      <c r="IU7" s="1308"/>
      <c r="IV7" s="433" t="s">
        <v>152</v>
      </c>
      <c r="IW7" s="431" t="s">
        <v>153</v>
      </c>
      <c r="IX7" s="478" t="s">
        <v>558</v>
      </c>
      <c r="IY7" s="457" t="s">
        <v>608</v>
      </c>
      <c r="IZ7" s="433" t="s">
        <v>152</v>
      </c>
      <c r="JA7" s="431" t="s">
        <v>153</v>
      </c>
      <c r="JB7" s="478" t="s">
        <v>558</v>
      </c>
      <c r="JC7" s="457" t="s">
        <v>608</v>
      </c>
      <c r="JD7" s="433" t="s">
        <v>152</v>
      </c>
      <c r="JE7" s="431" t="s">
        <v>153</v>
      </c>
      <c r="JF7" s="478" t="s">
        <v>558</v>
      </c>
      <c r="JG7" s="457" t="s">
        <v>608</v>
      </c>
      <c r="JH7" s="433" t="s">
        <v>152</v>
      </c>
      <c r="JI7" s="431" t="s">
        <v>153</v>
      </c>
      <c r="JJ7" s="478" t="s">
        <v>558</v>
      </c>
      <c r="JK7" s="457" t="s">
        <v>608</v>
      </c>
      <c r="JL7" s="433" t="s">
        <v>152</v>
      </c>
      <c r="JM7" s="431" t="s">
        <v>153</v>
      </c>
      <c r="JN7" s="479" t="s">
        <v>558</v>
      </c>
      <c r="JO7" s="391" t="s">
        <v>608</v>
      </c>
      <c r="JP7" s="433" t="s">
        <v>152</v>
      </c>
      <c r="JQ7" s="431" t="s">
        <v>153</v>
      </c>
      <c r="JR7" s="478" t="s">
        <v>558</v>
      </c>
      <c r="JS7" s="457" t="s">
        <v>608</v>
      </c>
      <c r="JT7" s="1290"/>
      <c r="JU7" s="1290"/>
      <c r="JV7" s="1290"/>
      <c r="JW7" s="471"/>
      <c r="JX7" s="472"/>
      <c r="JY7" s="472"/>
      <c r="JZ7" s="472"/>
      <c r="KA7" s="472"/>
      <c r="KB7" s="480" t="s">
        <v>609</v>
      </c>
      <c r="KC7" s="1308"/>
      <c r="KD7" s="471"/>
      <c r="KE7" s="472"/>
      <c r="KF7" s="472"/>
      <c r="KG7" s="472"/>
      <c r="KH7" s="472"/>
      <c r="KI7" s="472"/>
      <c r="KJ7" s="472"/>
      <c r="KK7" s="472"/>
      <c r="KL7" s="475" t="s">
        <v>610</v>
      </c>
      <c r="KM7" s="471"/>
      <c r="KN7" s="472"/>
      <c r="KO7" s="472"/>
      <c r="KP7" s="472"/>
      <c r="KQ7" s="472"/>
      <c r="KR7" s="473"/>
      <c r="KS7" s="472"/>
      <c r="KT7" s="472"/>
      <c r="KU7" s="472"/>
      <c r="KV7" s="472"/>
      <c r="KW7" s="472"/>
      <c r="KX7" s="472"/>
      <c r="KY7" s="472"/>
      <c r="KZ7" s="475" t="s">
        <v>611</v>
      </c>
      <c r="LA7" s="471"/>
      <c r="LB7" s="472"/>
      <c r="LC7" s="472"/>
      <c r="LD7" s="472"/>
      <c r="LE7" s="472"/>
      <c r="LF7" s="473"/>
      <c r="LG7" s="472"/>
      <c r="LH7" s="472"/>
      <c r="LI7" s="475" t="s">
        <v>610</v>
      </c>
      <c r="LJ7" s="471"/>
      <c r="LK7" s="472"/>
      <c r="LL7" s="472"/>
      <c r="LM7" s="472"/>
      <c r="LN7" s="472"/>
      <c r="LO7" s="473"/>
      <c r="LP7" s="472"/>
      <c r="LQ7" s="472"/>
      <c r="LR7" s="472"/>
      <c r="LS7" s="472"/>
      <c r="LT7" s="472"/>
      <c r="LU7" s="475" t="s">
        <v>612</v>
      </c>
      <c r="LV7" s="461"/>
      <c r="LW7" s="476"/>
      <c r="LX7" s="476"/>
      <c r="LY7" s="476"/>
      <c r="LZ7" s="476"/>
      <c r="MA7" s="476"/>
      <c r="MB7" s="476"/>
      <c r="MC7" s="476"/>
      <c r="MD7" s="476"/>
      <c r="ME7" s="476"/>
      <c r="MF7" s="476"/>
      <c r="MG7" s="417" t="s">
        <v>613</v>
      </c>
      <c r="MH7" s="477"/>
    </row>
    <row r="8" spans="1:351" s="531" customFormat="1" ht="12" hidden="1" customHeight="1">
      <c r="A8" s="481">
        <v>1</v>
      </c>
      <c r="B8" s="482"/>
      <c r="C8" s="482"/>
      <c r="D8" s="483"/>
      <c r="E8" s="484"/>
      <c r="F8" s="485"/>
      <c r="G8" s="486"/>
      <c r="H8" s="487"/>
      <c r="I8" s="488">
        <f t="shared" ref="I8" si="11">SUM(F8:H8)</f>
        <v>0</v>
      </c>
      <c r="J8" s="489" t="str">
        <f t="shared" ref="J8" si="12">IF(I8=0,"0",IF(I8&lt;30,"1",IF(I8&lt;50,"2",IF(I8&lt;100,"3","4"))))</f>
        <v>0</v>
      </c>
      <c r="K8" s="490"/>
      <c r="L8" s="491"/>
      <c r="M8" s="491"/>
      <c r="N8" s="491"/>
      <c r="O8" s="491"/>
      <c r="P8" s="491"/>
      <c r="Q8" s="492">
        <f t="shared" ref="Q8" si="13">SUM(K8:P8)</f>
        <v>0</v>
      </c>
      <c r="R8" s="493"/>
      <c r="S8" s="491"/>
      <c r="T8" s="491"/>
      <c r="U8" s="491"/>
      <c r="V8" s="491"/>
      <c r="W8" s="491"/>
      <c r="X8" s="492">
        <f>SUM(R8:W8)</f>
        <v>0</v>
      </c>
      <c r="Y8" s="494">
        <f>Q8+X8</f>
        <v>0</v>
      </c>
      <c r="Z8" s="495" t="str">
        <f>IF(F8=Y8,"○","×")</f>
        <v>○</v>
      </c>
      <c r="AA8" s="484"/>
      <c r="AB8" s="496"/>
      <c r="AC8" s="494">
        <f>AA8+AB8</f>
        <v>0</v>
      </c>
      <c r="AD8" s="484"/>
      <c r="AE8" s="496"/>
      <c r="AF8" s="494">
        <f>AD8+AE8</f>
        <v>0</v>
      </c>
      <c r="AG8" s="484"/>
      <c r="AH8" s="491"/>
      <c r="AI8" s="497">
        <f>AH8/60</f>
        <v>0</v>
      </c>
      <c r="AJ8" s="498">
        <f t="shared" ref="AJ8" si="14">AG8+AI8</f>
        <v>0</v>
      </c>
      <c r="AK8" s="499" t="str">
        <f t="shared" ref="AK8" si="15">IF(F8=0,"0",IF(AJ8&lt;=38,"1",IF(AJ8&lt;=40,"2",IF(AJ8&lt;=42,"3",IF(AJ8&lt;=44,"4",IF(AJ8&lt;=46,"5","6"))))))</f>
        <v>0</v>
      </c>
      <c r="AL8" s="484"/>
      <c r="AM8" s="491"/>
      <c r="AN8" s="497">
        <f t="shared" ref="AN8" si="16">AM8/60</f>
        <v>0</v>
      </c>
      <c r="AO8" s="497">
        <f t="shared" ref="AO8" si="17">AL8+AN8</f>
        <v>0</v>
      </c>
      <c r="AP8" s="499" t="str">
        <f t="shared" ref="AP8" si="18">IF(F8=0,"0",IF(AO8&lt;=10,"1",IF(AO8&lt;=20,"2",IF(AO8&lt;=30,"3",IF(AO8&lt;=40,"4","5")))))</f>
        <v>0</v>
      </c>
      <c r="AQ8" s="500"/>
      <c r="AR8" s="501"/>
      <c r="AS8" s="502">
        <f>IF(AT8=0,0,AT8/AR8)</f>
        <v>0</v>
      </c>
      <c r="AT8" s="503">
        <f t="shared" ref="AT8" si="19">AR8*Q8</f>
        <v>0</v>
      </c>
      <c r="AU8" s="504"/>
      <c r="AV8" s="502">
        <f t="shared" ref="AV8" si="20">IF(AW8=0,0,AW8/AU8)</f>
        <v>0</v>
      </c>
      <c r="AW8" s="503">
        <f t="shared" ref="AW8" si="21">AU8*X8</f>
        <v>0</v>
      </c>
      <c r="AX8" s="501"/>
      <c r="AY8" s="502">
        <f t="shared" ref="AY8" si="22">IF(AZ8=0,0,AZ8/AX8)</f>
        <v>0</v>
      </c>
      <c r="AZ8" s="503">
        <f t="shared" ref="AZ8" si="23">AX8*Q8</f>
        <v>0</v>
      </c>
      <c r="BA8" s="501"/>
      <c r="BB8" s="502">
        <f t="shared" ref="BB8" si="24">IF(BC8=0,0,BC8/BA8)</f>
        <v>0</v>
      </c>
      <c r="BC8" s="505">
        <f t="shared" ref="BC8" si="25">BA8*X8</f>
        <v>0</v>
      </c>
      <c r="BD8" s="484"/>
      <c r="BE8" s="491"/>
      <c r="BF8" s="506"/>
      <c r="BG8" s="484"/>
      <c r="BH8" s="496"/>
      <c r="BI8" s="484"/>
      <c r="BJ8" s="484"/>
      <c r="BK8" s="501"/>
      <c r="BL8" s="484"/>
      <c r="BM8" s="484"/>
      <c r="BN8" s="507"/>
      <c r="BO8" s="508"/>
      <c r="BP8" s="507"/>
      <c r="BQ8" s="509"/>
      <c r="BR8" s="510"/>
      <c r="BS8" s="491"/>
      <c r="BT8" s="491"/>
      <c r="BU8" s="491"/>
      <c r="BV8" s="511"/>
      <c r="BW8" s="496"/>
      <c r="BX8" s="500"/>
      <c r="BY8" s="500"/>
      <c r="BZ8" s="484"/>
      <c r="CA8" s="496"/>
      <c r="CB8" s="493"/>
      <c r="CC8" s="506"/>
      <c r="CD8" s="484"/>
      <c r="CE8" s="496"/>
      <c r="CF8" s="493"/>
      <c r="CG8" s="506"/>
      <c r="CH8" s="484"/>
      <c r="CI8" s="496"/>
      <c r="CJ8" s="493"/>
      <c r="CK8" s="506"/>
      <c r="CL8" s="484"/>
      <c r="CM8" s="496"/>
      <c r="CN8" s="512"/>
      <c r="CO8" s="512"/>
      <c r="CP8" s="484"/>
      <c r="CQ8" s="496"/>
      <c r="CR8" s="493"/>
      <c r="CS8" s="506"/>
      <c r="CT8" s="484"/>
      <c r="CU8" s="496"/>
      <c r="CV8" s="500"/>
      <c r="CW8" s="493"/>
      <c r="CX8" s="512"/>
      <c r="CY8" s="484"/>
      <c r="CZ8" s="496"/>
      <c r="DA8" s="500"/>
      <c r="DB8" s="493"/>
      <c r="DC8" s="512"/>
      <c r="DD8" s="484"/>
      <c r="DE8" s="491"/>
      <c r="DF8" s="491"/>
      <c r="DG8" s="491"/>
      <c r="DH8" s="513">
        <f t="shared" ref="DH8" si="26">SUM(DE8:DG8)</f>
        <v>0</v>
      </c>
      <c r="DI8" s="493"/>
      <c r="DJ8" s="491"/>
      <c r="DK8" s="491"/>
      <c r="DL8" s="491"/>
      <c r="DM8" s="491"/>
      <c r="DN8" s="491"/>
      <c r="DO8" s="492">
        <f t="shared" ref="DO8" si="27">SUM(DI8:DN8)</f>
        <v>0</v>
      </c>
      <c r="DP8" s="493"/>
      <c r="DQ8" s="491"/>
      <c r="DR8" s="491"/>
      <c r="DS8" s="491"/>
      <c r="DT8" s="491"/>
      <c r="DU8" s="491"/>
      <c r="DV8" s="492">
        <f t="shared" ref="DV8" si="28">SUM(DP8:DU8)</f>
        <v>0</v>
      </c>
      <c r="DW8" s="494">
        <f t="shared" ref="DW8" si="29">DO8+DV8</f>
        <v>0</v>
      </c>
      <c r="DX8" s="495" t="str">
        <f t="shared" ref="DX8" si="30">IF(G8=DW8,"○","×")</f>
        <v>○</v>
      </c>
      <c r="DY8" s="484"/>
      <c r="DZ8" s="496"/>
      <c r="EA8" s="514">
        <f t="shared" ref="EA8" si="31">DY8+DZ8</f>
        <v>0</v>
      </c>
      <c r="EB8" s="493"/>
      <c r="EC8" s="491"/>
      <c r="ED8" s="491"/>
      <c r="EE8" s="491"/>
      <c r="EF8" s="491"/>
      <c r="EG8" s="491"/>
      <c r="EH8" s="515">
        <f t="shared" ref="EH8" si="32">SUM(EB8:EG8)</f>
        <v>0</v>
      </c>
      <c r="EI8" s="516" t="str">
        <f t="shared" ref="EI8" si="33">IF(G8=EH8,"○","×")</f>
        <v>○</v>
      </c>
      <c r="EJ8" s="517"/>
      <c r="EK8" s="493"/>
      <c r="EL8" s="491"/>
      <c r="EM8" s="496"/>
      <c r="EN8" s="493"/>
      <c r="EO8" s="491"/>
      <c r="EP8" s="491"/>
      <c r="EQ8" s="491"/>
      <c r="ER8" s="491"/>
      <c r="ES8" s="491"/>
      <c r="ET8" s="491"/>
      <c r="EU8" s="491"/>
      <c r="EV8" s="491"/>
      <c r="EW8" s="511"/>
      <c r="EX8" s="500"/>
      <c r="EY8" s="512"/>
      <c r="EZ8" s="490"/>
      <c r="FA8" s="491"/>
      <c r="FB8" s="491"/>
      <c r="FC8" s="491"/>
      <c r="FD8" s="491"/>
      <c r="FE8" s="491"/>
      <c r="FF8" s="492">
        <f t="shared" ref="FF8" si="34">SUM(EZ8:FE8)</f>
        <v>0</v>
      </c>
      <c r="FG8" s="493"/>
      <c r="FH8" s="491"/>
      <c r="FI8" s="491"/>
      <c r="FJ8" s="491"/>
      <c r="FK8" s="491"/>
      <c r="FL8" s="491"/>
      <c r="FM8" s="492">
        <f t="shared" ref="FM8" si="35">SUM(FG8:FL8)</f>
        <v>0</v>
      </c>
      <c r="FN8" s="514">
        <f t="shared" ref="FN8" si="36">FF8+FM8</f>
        <v>0</v>
      </c>
      <c r="FO8" s="518" t="str">
        <f t="shared" ref="FO8" si="37">IF(H8=FN8,"○","×")</f>
        <v>○</v>
      </c>
      <c r="FP8" s="484"/>
      <c r="FQ8" s="491"/>
      <c r="FR8" s="519">
        <f t="shared" ref="FR8" si="38">FP8+FQ8</f>
        <v>0</v>
      </c>
      <c r="FS8" s="493"/>
      <c r="FT8" s="491"/>
      <c r="FU8" s="491"/>
      <c r="FV8" s="491"/>
      <c r="FW8" s="515">
        <f t="shared" ref="FW8" si="39">SUM(FS8:FV8)</f>
        <v>0</v>
      </c>
      <c r="FX8" s="518" t="str">
        <f t="shared" ref="FX8" si="40">IF(H8=FW8,"○","×")</f>
        <v>○</v>
      </c>
      <c r="FY8" s="520"/>
      <c r="FZ8" s="500"/>
      <c r="GA8" s="493"/>
      <c r="GB8" s="491"/>
      <c r="GC8" s="511"/>
      <c r="GD8" s="493"/>
      <c r="GE8" s="491"/>
      <c r="GF8" s="491"/>
      <c r="GG8" s="491"/>
      <c r="GH8" s="491"/>
      <c r="GI8" s="491"/>
      <c r="GJ8" s="491"/>
      <c r="GK8" s="491"/>
      <c r="GL8" s="491"/>
      <c r="GM8" s="496"/>
      <c r="GN8" s="500"/>
      <c r="GO8" s="512"/>
      <c r="GP8" s="521"/>
      <c r="GQ8" s="500"/>
      <c r="GR8" s="504"/>
      <c r="GS8" s="522"/>
      <c r="GT8" s="522"/>
      <c r="GU8" s="523"/>
      <c r="GV8" s="524">
        <f t="shared" ref="GV8" si="41">SUM(GR8:GU8)</f>
        <v>0</v>
      </c>
      <c r="GW8" s="525"/>
      <c r="GX8" s="525"/>
      <c r="GY8" s="526"/>
      <c r="GZ8" s="523"/>
      <c r="HA8" s="524">
        <f t="shared" ref="HA8" si="42">SUM(GY8:GZ8)</f>
        <v>0</v>
      </c>
      <c r="HB8" s="504"/>
      <c r="HC8" s="522"/>
      <c r="HD8" s="522"/>
      <c r="HE8" s="522"/>
      <c r="HF8" s="522"/>
      <c r="HG8" s="522"/>
      <c r="HH8" s="523"/>
      <c r="HI8" s="523"/>
      <c r="HJ8" s="523"/>
      <c r="HK8" s="523"/>
      <c r="HL8" s="523"/>
      <c r="HM8" s="527"/>
      <c r="HN8" s="528"/>
      <c r="HO8" s="500"/>
      <c r="HP8" s="493"/>
      <c r="HQ8" s="491"/>
      <c r="HR8" s="491"/>
      <c r="HS8" s="515">
        <f t="shared" ref="HS8" si="43">SUM(HP8:HR8)</f>
        <v>0</v>
      </c>
      <c r="HT8" s="500"/>
      <c r="HU8" s="512"/>
      <c r="HV8" s="512"/>
      <c r="HW8" s="512"/>
      <c r="HX8" s="512"/>
      <c r="HY8" s="512"/>
      <c r="HZ8" s="512"/>
      <c r="IA8" s="506"/>
      <c r="IB8" s="512"/>
      <c r="IC8" s="512"/>
      <c r="ID8" s="512"/>
      <c r="IE8" s="512"/>
      <c r="IF8" s="512"/>
      <c r="IG8" s="512"/>
      <c r="IH8" s="512"/>
      <c r="II8" s="506"/>
      <c r="IJ8" s="504"/>
      <c r="IK8" s="522"/>
      <c r="IL8" s="522"/>
      <c r="IM8" s="522"/>
      <c r="IN8" s="522"/>
      <c r="IO8" s="522"/>
      <c r="IP8" s="523"/>
      <c r="IQ8" s="523"/>
      <c r="IR8" s="523"/>
      <c r="IS8" s="523"/>
      <c r="IT8" s="528"/>
      <c r="IU8" s="484"/>
      <c r="IV8" s="493"/>
      <c r="IW8" s="491"/>
      <c r="IX8" s="515">
        <f t="shared" ref="IX8" si="44">SUM(IV8:IW8)</f>
        <v>0</v>
      </c>
      <c r="IY8" s="496"/>
      <c r="IZ8" s="493"/>
      <c r="JA8" s="491"/>
      <c r="JB8" s="515">
        <f t="shared" ref="JB8" si="45">SUM(IZ8:JA8)</f>
        <v>0</v>
      </c>
      <c r="JC8" s="496"/>
      <c r="JD8" s="493"/>
      <c r="JE8" s="491"/>
      <c r="JF8" s="515">
        <f t="shared" ref="JF8" si="46">SUM(JD8:JE8)</f>
        <v>0</v>
      </c>
      <c r="JG8" s="496"/>
      <c r="JH8" s="493"/>
      <c r="JI8" s="491"/>
      <c r="JJ8" s="515">
        <f t="shared" ref="JJ8" si="47">SUM(JH8:JI8)</f>
        <v>0</v>
      </c>
      <c r="JK8" s="496"/>
      <c r="JL8" s="493"/>
      <c r="JM8" s="491"/>
      <c r="JN8" s="529">
        <f t="shared" ref="JN8" si="48">SUM(JL8:JM8)</f>
        <v>0</v>
      </c>
      <c r="JO8" s="506"/>
      <c r="JP8" s="493"/>
      <c r="JQ8" s="491"/>
      <c r="JR8" s="515">
        <f t="shared" ref="JR8" si="49">SUM(JP8:JQ8)</f>
        <v>0</v>
      </c>
      <c r="JS8" s="496"/>
      <c r="JT8" s="494">
        <f>IV8+IZ8+JD8+JH8+JL8+JP8</f>
        <v>0</v>
      </c>
      <c r="JU8" s="494">
        <f>IW8+JA8+JE8+JI8+JM8+JQ8</f>
        <v>0</v>
      </c>
      <c r="JV8" s="494">
        <f>IX8+JB8+JF8+JN8+JR8</f>
        <v>0</v>
      </c>
      <c r="JW8" s="504"/>
      <c r="JX8" s="522"/>
      <c r="JY8" s="522"/>
      <c r="JZ8" s="522"/>
      <c r="KA8" s="522"/>
      <c r="KB8" s="522"/>
      <c r="KC8" s="500"/>
      <c r="KD8" s="504"/>
      <c r="KE8" s="522"/>
      <c r="KF8" s="522"/>
      <c r="KG8" s="522"/>
      <c r="KH8" s="522"/>
      <c r="KI8" s="522"/>
      <c r="KJ8" s="522"/>
      <c r="KK8" s="522"/>
      <c r="KL8" s="528"/>
      <c r="KM8" s="504"/>
      <c r="KN8" s="522"/>
      <c r="KO8" s="522"/>
      <c r="KP8" s="522"/>
      <c r="KQ8" s="522"/>
      <c r="KR8" s="523"/>
      <c r="KS8" s="522"/>
      <c r="KT8" s="522"/>
      <c r="KU8" s="522"/>
      <c r="KV8" s="522"/>
      <c r="KW8" s="522"/>
      <c r="KX8" s="522"/>
      <c r="KY8" s="522"/>
      <c r="KZ8" s="528"/>
      <c r="LA8" s="504"/>
      <c r="LB8" s="522"/>
      <c r="LC8" s="522"/>
      <c r="LD8" s="522"/>
      <c r="LE8" s="522"/>
      <c r="LF8" s="523"/>
      <c r="LG8" s="522"/>
      <c r="LH8" s="522"/>
      <c r="LI8" s="528"/>
      <c r="LJ8" s="504"/>
      <c r="LK8" s="522"/>
      <c r="LL8" s="522"/>
      <c r="LM8" s="522"/>
      <c r="LN8" s="522"/>
      <c r="LO8" s="523"/>
      <c r="LP8" s="522"/>
      <c r="LQ8" s="522"/>
      <c r="LR8" s="522"/>
      <c r="LS8" s="522"/>
      <c r="LT8" s="522"/>
      <c r="LU8" s="528"/>
      <c r="LV8" s="484"/>
      <c r="LW8" s="512"/>
      <c r="LX8" s="512"/>
      <c r="LY8" s="512"/>
      <c r="LZ8" s="512"/>
      <c r="MA8" s="512"/>
      <c r="MB8" s="512"/>
      <c r="MC8" s="512"/>
      <c r="MD8" s="512"/>
      <c r="ME8" s="512"/>
      <c r="MF8" s="512"/>
      <c r="MG8" s="512"/>
      <c r="MH8" s="500"/>
      <c r="MI8" s="530"/>
      <c r="MJ8" s="530"/>
      <c r="MK8" s="530"/>
      <c r="ML8" s="530"/>
      <c r="MM8" s="530"/>
    </row>
  </sheetData>
  <sheetProtection algorithmName="SHA-512" hashValue="AmrBAfAdlAt8iIS8OIJbcKD1XHzuxdGUWuvf8bevdf9oV1yKbRmQhGtXsj+Ec2ws2mhw08B0wT5UcbqIhipQrg==" saltValue="1IQDXjKS9Uf1t7SBz9BRAQ==" spinCount="100000" sheet="1" objects="1" scenarios="1"/>
  <mergeCells count="80">
    <mergeCell ref="AG5:AK6"/>
    <mergeCell ref="A4:A7"/>
    <mergeCell ref="B5:B7"/>
    <mergeCell ref="C5:C7"/>
    <mergeCell ref="D5:D7"/>
    <mergeCell ref="E5:E7"/>
    <mergeCell ref="EK5:EM6"/>
    <mergeCell ref="AX6:BC6"/>
    <mergeCell ref="BM6:BN6"/>
    <mergeCell ref="BO6:BP6"/>
    <mergeCell ref="BQ6:BR6"/>
    <mergeCell ref="EG6:EG7"/>
    <mergeCell ref="AL5:AP6"/>
    <mergeCell ref="AQ5:AQ7"/>
    <mergeCell ref="BG5:BH6"/>
    <mergeCell ref="CY5:CY7"/>
    <mergeCell ref="EJ5:EJ7"/>
    <mergeCell ref="EH6:EH7"/>
    <mergeCell ref="CZ6:CZ7"/>
    <mergeCell ref="DA6:DA7"/>
    <mergeCell ref="DB6:DC6"/>
    <mergeCell ref="DW6:DW7"/>
    <mergeCell ref="EA6:EA7"/>
    <mergeCell ref="EB6:EB7"/>
    <mergeCell ref="EC6:EC7"/>
    <mergeCell ref="ED6:ED7"/>
    <mergeCell ref="EE6:EE7"/>
    <mergeCell ref="EF6:EF7"/>
    <mergeCell ref="GN5:GN6"/>
    <mergeCell ref="EZ6:FF6"/>
    <mergeCell ref="FG6:FM6"/>
    <mergeCell ref="FN6:FN7"/>
    <mergeCell ref="FR6:FR7"/>
    <mergeCell ref="EX5:EX6"/>
    <mergeCell ref="EY5:EY7"/>
    <mergeCell ref="FY5:FY7"/>
    <mergeCell ref="FZ5:FZ7"/>
    <mergeCell ref="GA5:GC6"/>
    <mergeCell ref="HQ6:HQ7"/>
    <mergeCell ref="HR6:HR7"/>
    <mergeCell ref="HS6:HS7"/>
    <mergeCell ref="GO5:GO7"/>
    <mergeCell ref="GP5:GP7"/>
    <mergeCell ref="GQ5:GQ7"/>
    <mergeCell ref="GR5:GV5"/>
    <mergeCell ref="GW5:GW7"/>
    <mergeCell ref="GX5:GX7"/>
    <mergeCell ref="GT6:GU6"/>
    <mergeCell ref="LV5:MG5"/>
    <mergeCell ref="F6:F7"/>
    <mergeCell ref="G6:G7"/>
    <mergeCell ref="H6:H7"/>
    <mergeCell ref="I6:I7"/>
    <mergeCell ref="J6:J7"/>
    <mergeCell ref="Y6:Y7"/>
    <mergeCell ref="AC6:AC7"/>
    <mergeCell ref="AF6:AF7"/>
    <mergeCell ref="AR6:AW6"/>
    <mergeCell ref="JW5:KB5"/>
    <mergeCell ref="KC5:KC7"/>
    <mergeCell ref="KD5:KL5"/>
    <mergeCell ref="KM5:KZ5"/>
    <mergeCell ref="LA5:LI5"/>
    <mergeCell ref="LJ5:LU5"/>
    <mergeCell ref="JT6:JT7"/>
    <mergeCell ref="JU6:JU7"/>
    <mergeCell ref="JV6:JV7"/>
    <mergeCell ref="FS6:FS7"/>
    <mergeCell ref="FT6:FT7"/>
    <mergeCell ref="FU6:FU7"/>
    <mergeCell ref="FV6:FV7"/>
    <mergeCell ref="FW6:FW7"/>
    <mergeCell ref="GR6:GS6"/>
    <mergeCell ref="GY5:HA6"/>
    <mergeCell ref="HB5:HN5"/>
    <mergeCell ref="HO5:HO7"/>
    <mergeCell ref="HT5:HT7"/>
    <mergeCell ref="IJ5:IT5"/>
    <mergeCell ref="IU5:IU7"/>
    <mergeCell ref="HP6:HP7"/>
  </mergeCells>
  <phoneticPr fontId="2"/>
  <dataValidations count="2">
    <dataValidation imeMode="hiragana" allowBlank="1" showInputMessage="1" showErrorMessage="1" sqref="IJ8:IT8 GR8:GU8 CG4:CG8 II4:II8 IA4:IA8 MG6:MG8 GW8:GZ8 HB8:HN8 KD8:LU8 MH4:MH8 MG4 B4:C8 D4:D5 D8 JW8:KB8"/>
    <dataValidation imeMode="off" allowBlank="1" showInputMessage="1" showErrorMessage="1" sqref="J4:J6 E4:I7 K4:Y7 LV8:MF8 E8:CF8 CH8:GQ8 GV8:HA8 IB8:IH8 HO8:HZ8 KC8 IV4:JV7 IU8:JV8"/>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出力データ</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keizai 0039</dc:creator>
  <cp:lastModifiedBy>村山　卓也</cp:lastModifiedBy>
  <cp:lastPrinted>2025-08-15T08:08:05Z</cp:lastPrinted>
  <dcterms:created xsi:type="dcterms:W3CDTF">2008-09-16T02:09:41Z</dcterms:created>
  <dcterms:modified xsi:type="dcterms:W3CDTF">2025-08-25T01:47:23Z</dcterms:modified>
</cp:coreProperties>
</file>