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eiei_ds\keiki\2018\【経営比較分析表】2018_012025_46_010\"/>
    </mc:Choice>
  </mc:AlternateContent>
  <workbookProtection workbookAlgorithmName="SHA-512" workbookHashValue="Juh0pflvZXO/lWva/LHFccAKjtd5RV21xsRevxD7m3oxiVvBpmDsa5duxFPrYoZetpVprS87UQrsR257/NCLWA==" workbookSaltValue="s2x8vnHbBN9LKxl/F8mtgw==" workbookSpinCount="100000" lockStructure="1"/>
  <bookViews>
    <workbookView minimized="1"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<sst xmlns="http://schemas.openxmlformats.org/spreadsheetml/2006/main" count="220" uniqueCount="107">
  <si>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</si>
  <si>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</si>
  <si>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</si>
  <si>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</si>
  <si>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</si>
  <si>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</si>
  <si>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</si>
  <si>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</si>
  <si>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</si>
  <si>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</si>
  <si>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</si>
  <si>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</si>
  <si>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</si>
  <si>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</si>
  <si>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</si>
  <si>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</si>
  <si>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</si>
  <si>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</si>
  <si>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</si>
  <si>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</si>
  <si>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</si>
  <si>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</si>
  <si>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</si>
  <si>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</si>
  <si>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</si>
  <si>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</si>
  <si>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</si>
  <si>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</si>
  <si>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</si>
  <si>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</si>
  <si>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</si>
  <si>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</si>
  <si>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</si>
  <si>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</si>
  <si>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</si>
  <si>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</si>
  <si>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</si>
  <si>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</si>
  <si>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</si>
  <si>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</si>
  <si>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</si>
  <si>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</si>
  <si>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</si>
  <si>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</si>
  <si>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</si>
  <si>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</si>
  <si>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</si>
  <si>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</si>
  <si>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</si>
  <si>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</si>
  <si>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</si>
  <si>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</si>
  <si>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</si>
  <si>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</si>
  <si>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</si>
  <si>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</si>
  <si>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</si>
  <si>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</si>
  <si>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</si>
  <si>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</si>
  <si>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</si>
  <si>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</si>
  <si>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</si>
  <si>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</si>
  <si>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</si>
  <si>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</si>
  <si>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</si>
  <si>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</si>
  <si>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</si>
  <si>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</si>
  <si>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</si>
  <si>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</si>
  <si>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</si>
  <si>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</si>
  <si>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</si>
  <si>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</si>
  <si>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</si>
  <si>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</si>
  <si>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</si>
  <si>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</si>
  <si>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</si>
  <si>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</si>
  <si>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</si>
  <si>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</si>
  <si>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</si>
  <si>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</si>
  <si>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</si>
  <si>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</si>
  <si>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</si>
  <si>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</si>
  <si>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</si>
  <si>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</si>
  <si>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函館市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</si>
  <si>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</si>
  <si>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</si>
  <si>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</si>
  <si>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</si>
  <si>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</si>
  <si>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</si>
  <si>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</si>
  <si>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</si>
  <si>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</si>
  <si>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</si>
  <si>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</si>
  <si>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水需要の減少に伴い料金収入は減少傾向となっているが，経営の効率化や計画的な施設整備に取り組みながら，概ね健全な経営状況を維持している。
　管路については，法定耐用年数のみを基準とするのではなく劣化状況に応じて更新を図っており，昭和60年代前半から重点的に管路の更新を進めてきた結果，現在は，経年劣化に伴う断水件数が昭和50年代と比べて大幅に減少し，改善されている状況であり，今後については，上下水道事業経営ビジョンに基づき，計画的な施設の整備更新を進め，水道事業の健全な経営の維持に努める。</t>
    <rPh sb="1" eb="2">
      <t>ミズ</t>
    </rPh>
    <rPh sb="2" eb="4">
      <t>ジュヨウ</t>
    </rPh>
    <rPh sb="5" eb="7">
      <t>ゲンショウ</t>
    </rPh>
    <rPh sb="8" eb="9">
      <t>トモナ</t>
    </rPh>
    <rPh sb="10" eb="12">
      <t>リョウキン</t>
    </rPh>
    <rPh sb="12" eb="14">
      <t>シュウニュウ</t>
    </rPh>
    <rPh sb="15" eb="17">
      <t>ゲンショウ</t>
    </rPh>
    <rPh sb="17" eb="19">
      <t>ケイコウ</t>
    </rPh>
    <rPh sb="27" eb="29">
      <t>ケイエイ</t>
    </rPh>
    <rPh sb="30" eb="33">
      <t>コウリツカ</t>
    </rPh>
    <rPh sb="34" eb="36">
      <t>ケイカク</t>
    </rPh>
    <rPh sb="36" eb="37">
      <t>テキ</t>
    </rPh>
    <rPh sb="38" eb="40">
      <t>シセツ</t>
    </rPh>
    <rPh sb="40" eb="42">
      <t>セイビ</t>
    </rPh>
    <rPh sb="43" eb="44">
      <t>ト</t>
    </rPh>
    <rPh sb="45" eb="46">
      <t>ク</t>
    </rPh>
    <rPh sb="61" eb="63">
      <t>イジ</t>
    </rPh>
    <rPh sb="71" eb="72">
      <t>ロ</t>
    </rPh>
    <rPh sb="78" eb="80">
      <t>ホウテイ</t>
    </rPh>
    <rPh sb="80" eb="82">
      <t>タイヨウ</t>
    </rPh>
    <rPh sb="82" eb="84">
      <t>ネンスウ</t>
    </rPh>
    <rPh sb="87" eb="89">
      <t>キジュン</t>
    </rPh>
    <rPh sb="97" eb="99">
      <t>レッカ</t>
    </rPh>
    <rPh sb="99" eb="101">
      <t>ジョウキョウ</t>
    </rPh>
    <rPh sb="102" eb="103">
      <t>オウ</t>
    </rPh>
    <rPh sb="105" eb="107">
      <t>コウシン</t>
    </rPh>
    <rPh sb="108" eb="109">
      <t>ハカ</t>
    </rPh>
    <rPh sb="114" eb="116">
      <t>ショウワ</t>
    </rPh>
    <rPh sb="118" eb="120">
      <t>ネンダイ</t>
    </rPh>
    <rPh sb="120" eb="122">
      <t>ゼンハン</t>
    </rPh>
    <rPh sb="124" eb="126">
      <t>ジュウテン</t>
    </rPh>
    <rPh sb="126" eb="127">
      <t>テキ</t>
    </rPh>
    <rPh sb="128" eb="130">
      <t>カンロ</t>
    </rPh>
    <rPh sb="131" eb="133">
      <t>コウシン</t>
    </rPh>
    <rPh sb="134" eb="135">
      <t>スス</t>
    </rPh>
    <rPh sb="139" eb="141">
      <t>ケッカ</t>
    </rPh>
    <rPh sb="142" eb="144">
      <t>ゲンザイ</t>
    </rPh>
    <rPh sb="146" eb="148">
      <t>ケイネン</t>
    </rPh>
    <rPh sb="148" eb="150">
      <t>レッカ</t>
    </rPh>
    <rPh sb="151" eb="152">
      <t>トモナ</t>
    </rPh>
    <rPh sb="153" eb="155">
      <t>ダンスイ</t>
    </rPh>
    <rPh sb="155" eb="157">
      <t>ケンスウ</t>
    </rPh>
    <rPh sb="158" eb="160">
      <t>ショウワ</t>
    </rPh>
    <rPh sb="162" eb="163">
      <t>ネン</t>
    </rPh>
    <rPh sb="163" eb="164">
      <t>ダイ</t>
    </rPh>
    <rPh sb="165" eb="166">
      <t>クラ</t>
    </rPh>
    <rPh sb="168" eb="170">
      <t>オオハバ</t>
    </rPh>
    <rPh sb="171" eb="173">
      <t>ゲンショウ</t>
    </rPh>
    <rPh sb="175" eb="177">
      <t>カイゼン</t>
    </rPh>
    <rPh sb="182" eb="184">
      <t>ジョウキョウ</t>
    </rPh>
    <rPh sb="196" eb="200">
      <t>ジョウゲスイドウ</t>
    </rPh>
    <rPh sb="200" eb="202">
      <t>ジギョウ</t>
    </rPh>
    <rPh sb="202" eb="204">
      <t>ケイエイ</t>
    </rPh>
    <rPh sb="209" eb="210">
      <t>モト</t>
    </rPh>
    <rPh sb="213" eb="216">
      <t>ケイカクテキ</t>
    </rPh>
    <rPh sb="217" eb="219">
      <t>シセツ</t>
    </rPh>
    <rPh sb="220" eb="222">
      <t>セイビ</t>
    </rPh>
    <rPh sb="222" eb="224">
      <t>コウシン</t>
    </rPh>
    <rPh sb="225" eb="226">
      <t>スス</t>
    </rPh>
    <rPh sb="228" eb="230">
      <t>スイドウ</t>
    </rPh>
    <rPh sb="230" eb="232">
      <t>ジギョウ</t>
    </rPh>
    <rPh sb="233" eb="235">
      <t>ケンゼン</t>
    </rPh>
    <rPh sb="236" eb="238">
      <t>ケイエイ</t>
    </rPh>
    <rPh sb="239" eb="241">
      <t>イジ</t>
    </rPh>
    <rPh sb="242" eb="243">
      <t>ツト</t>
    </rPh>
    <phoneticPr fontId="4"/>
  </si>
  <si>
    <t>　①経常収支比率は,類似団体平均を下回る水準となっているものの，100％以上となっており，収支は健全な状態にある。
　②累積欠損金比率は，累積欠損金が発生していないため0％となり，健全な状態にある。
　③流動比率は，類似団体平均を下回る水準となっているが，100％以上となっており，短期債務に対する支払い能力は確保されている。
　④企業債残高対給水収益比率は，近年概ね横ばいとなっており，水道料金が比較的低い水準にあることなどにより，類似団体平均を上回る水準となっている。
　⑤料金回収率は，退職給付金の増加により一時的に100％を下回っているが，近年においては100％を越える水準を維持しており，経営に必要な経費を料金で賄うことができている。
　⑥給水原価は，類似団体平均を下回る水準となっており，効率的に水を供給している。
　⑦施設利用率は，類似団体平均よりも低く，配水量の減少により低下傾向となっているが，計画給水量を見直し，ダウンサイジングを図りながら浄水場の更新を進めているため，今後当該指標は改善する見通しとなっている。
　⑧有収率は，類似団体平均よりも低く，漏水量の増加などにより前年度を下回る結果となったが，漏水防止調査などの計画的な実施により，今後においても引き続き有収率の向上に向けた取組を進める。</t>
    <rPh sb="2" eb="4">
      <t>ケイジョウ</t>
    </rPh>
    <rPh sb="4" eb="6">
      <t>シュウシ</t>
    </rPh>
    <rPh sb="6" eb="8">
      <t>ヒリツ</t>
    </rPh>
    <rPh sb="10" eb="12">
      <t>ルイジ</t>
    </rPh>
    <rPh sb="12" eb="14">
      <t>ダンタイ</t>
    </rPh>
    <rPh sb="14" eb="16">
      <t>ヘイキン</t>
    </rPh>
    <rPh sb="17" eb="19">
      <t>シタマワ</t>
    </rPh>
    <rPh sb="20" eb="22">
      <t>スイジュン</t>
    </rPh>
    <rPh sb="65" eb="67">
      <t>ヒリツ</t>
    </rPh>
    <rPh sb="69" eb="71">
      <t>ルイセキ</t>
    </rPh>
    <rPh sb="71" eb="74">
      <t>ケッソンキン</t>
    </rPh>
    <rPh sb="90" eb="92">
      <t>ケンゼン</t>
    </rPh>
    <rPh sb="93" eb="95">
      <t>ジョウタイ</t>
    </rPh>
    <rPh sb="108" eb="110">
      <t>ルイジ</t>
    </rPh>
    <rPh sb="110" eb="112">
      <t>ダンタイ</t>
    </rPh>
    <rPh sb="112" eb="114">
      <t>ヘイキン</t>
    </rPh>
    <rPh sb="115" eb="117">
      <t>シタマワ</t>
    </rPh>
    <rPh sb="118" eb="120">
      <t>スイジュン</t>
    </rPh>
    <rPh sb="155" eb="157">
      <t>カクホ</t>
    </rPh>
    <rPh sb="180" eb="182">
      <t>キンネン</t>
    </rPh>
    <rPh sb="182" eb="183">
      <t>オオム</t>
    </rPh>
    <rPh sb="184" eb="185">
      <t>ヨコ</t>
    </rPh>
    <rPh sb="194" eb="196">
      <t>スイドウ</t>
    </rPh>
    <rPh sb="196" eb="198">
      <t>リョウキン</t>
    </rPh>
    <rPh sb="199" eb="202">
      <t>ヒカクテキ</t>
    </rPh>
    <rPh sb="202" eb="203">
      <t>ヒク</t>
    </rPh>
    <rPh sb="204" eb="206">
      <t>スイジュン</t>
    </rPh>
    <rPh sb="227" eb="229">
      <t>スイジュン</t>
    </rPh>
    <rPh sb="239" eb="241">
      <t>リョウキン</t>
    </rPh>
    <rPh sb="241" eb="244">
      <t>カイシュウリツ</t>
    </rPh>
    <rPh sb="246" eb="248">
      <t>タイショク</t>
    </rPh>
    <rPh sb="299" eb="301">
      <t>ケイエイ</t>
    </rPh>
    <rPh sb="302" eb="304">
      <t>ヒツヨウ</t>
    </rPh>
    <rPh sb="305" eb="307">
      <t>ケイヒ</t>
    </rPh>
    <rPh sb="308" eb="310">
      <t>リョウキン</t>
    </rPh>
    <rPh sb="311" eb="312">
      <t>マカナ</t>
    </rPh>
    <rPh sb="335" eb="337">
      <t>ヘイキン</t>
    </rPh>
    <rPh sb="338" eb="340">
      <t>シタマワ</t>
    </rPh>
    <rPh sb="341" eb="343">
      <t>スイジュン</t>
    </rPh>
    <rPh sb="350" eb="353">
      <t>コウリツテキ</t>
    </rPh>
    <rPh sb="354" eb="355">
      <t>ミズ</t>
    </rPh>
    <rPh sb="356" eb="358">
      <t>キョウキュウ</t>
    </rPh>
    <rPh sb="366" eb="368">
      <t>シセツ</t>
    </rPh>
    <rPh sb="368" eb="371">
      <t>リヨウリツ</t>
    </rPh>
    <rPh sb="377" eb="379">
      <t>ヘイキン</t>
    </rPh>
    <rPh sb="385" eb="388">
      <t>ハイスイリョウ</t>
    </rPh>
    <rPh sb="389" eb="391">
      <t>ゲンショウ</t>
    </rPh>
    <rPh sb="394" eb="396">
      <t>テイカ</t>
    </rPh>
    <rPh sb="396" eb="398">
      <t>ケイコウ</t>
    </rPh>
    <rPh sb="406" eb="408">
      <t>ケイカク</t>
    </rPh>
    <rPh sb="408" eb="410">
      <t>キュウスイ</t>
    </rPh>
    <rPh sb="412" eb="414">
      <t>ミナオ</t>
    </rPh>
    <rPh sb="425" eb="426">
      <t>ハカ</t>
    </rPh>
    <rPh sb="430" eb="432">
      <t>ジョウスイ</t>
    </rPh>
    <rPh sb="432" eb="433">
      <t>バ</t>
    </rPh>
    <rPh sb="434" eb="436">
      <t>コウシン</t>
    </rPh>
    <rPh sb="437" eb="438">
      <t>スス</t>
    </rPh>
    <rPh sb="445" eb="447">
      <t>コンゴ</t>
    </rPh>
    <rPh sb="447" eb="449">
      <t>トウガイ</t>
    </rPh>
    <rPh sb="449" eb="451">
      <t>シヒョウ</t>
    </rPh>
    <rPh sb="452" eb="454">
      <t>カイゼン</t>
    </rPh>
    <rPh sb="456" eb="458">
      <t>ミトオ</t>
    </rPh>
    <rPh sb="469" eb="471">
      <t>ユウシュウ</t>
    </rPh>
    <rPh sb="471" eb="472">
      <t>リツ</t>
    </rPh>
    <rPh sb="483" eb="484">
      <t>ヒク</t>
    </rPh>
    <rPh sb="486" eb="488">
      <t>ロウスイ</t>
    </rPh>
    <rPh sb="488" eb="489">
      <t>リョウ</t>
    </rPh>
    <rPh sb="490" eb="492">
      <t>ゾウカ</t>
    </rPh>
    <rPh sb="497" eb="500">
      <t>ゼンネンド</t>
    </rPh>
    <rPh sb="501" eb="503">
      <t>シタマワ</t>
    </rPh>
    <rPh sb="504" eb="506">
      <t>ケッカ</t>
    </rPh>
    <rPh sb="512" eb="514">
      <t>ロウスイ</t>
    </rPh>
    <rPh sb="514" eb="516">
      <t>ボウシ</t>
    </rPh>
    <rPh sb="516" eb="518">
      <t>チョウサ</t>
    </rPh>
    <rPh sb="521" eb="524">
      <t>ケイカクテキ</t>
    </rPh>
    <rPh sb="525" eb="527">
      <t>ジッシ</t>
    </rPh>
    <rPh sb="531" eb="533">
      <t>コンゴ</t>
    </rPh>
    <rPh sb="538" eb="539">
      <t>ヒ</t>
    </rPh>
    <rPh sb="540" eb="541">
      <t>ツヅ</t>
    </rPh>
    <rPh sb="542" eb="545">
      <t>ユウシュウリツ</t>
    </rPh>
    <rPh sb="546" eb="548">
      <t>コウジョウ</t>
    </rPh>
    <rPh sb="549" eb="550">
      <t>ム</t>
    </rPh>
    <rPh sb="552" eb="554">
      <t>トリクミ</t>
    </rPh>
    <rPh sb="555" eb="556">
      <t>スス</t>
    </rPh>
    <phoneticPr fontId="4"/>
  </si>
  <si>
    <t>　①有形固定資産減価償却率は，類似団体平均とほぼ同水準となっており，老朽資産の割合は平均的と言える。
　②管路経年化率は，類似団体平均を上回る水準となっているが，管路や設備については，法定耐用年数を経過したものであっても，劣化状況などにより機能が維持できる期間は有効活用している。
　③管路更新率は，類似団体平均を下回る水準となってるが，管種や劣化状況に応じて計画的に管路の更新を進めている。</t>
    <rPh sb="2" eb="4">
      <t>ユウケイ</t>
    </rPh>
    <rPh sb="4" eb="8">
      <t>コテイシサン</t>
    </rPh>
    <rPh sb="8" eb="10">
      <t>ゲンカ</t>
    </rPh>
    <rPh sb="10" eb="13">
      <t>ショウキャクリツ</t>
    </rPh>
    <rPh sb="15" eb="17">
      <t>ルイジ</t>
    </rPh>
    <rPh sb="17" eb="19">
      <t>ダンタイ</t>
    </rPh>
    <rPh sb="19" eb="21">
      <t>ヘイキン</t>
    </rPh>
    <rPh sb="24" eb="27">
      <t>ドウスイジュン</t>
    </rPh>
    <rPh sb="34" eb="36">
      <t>ロウキュウ</t>
    </rPh>
    <rPh sb="36" eb="38">
      <t>シサン</t>
    </rPh>
    <rPh sb="39" eb="41">
      <t>ワリアイ</t>
    </rPh>
    <rPh sb="42" eb="45">
      <t>ヘイキンテキ</t>
    </rPh>
    <rPh sb="46" eb="47">
      <t>イ</t>
    </rPh>
    <rPh sb="53" eb="55">
      <t>カンロ</t>
    </rPh>
    <rPh sb="55" eb="58">
      <t>ケイネンカ</t>
    </rPh>
    <rPh sb="58" eb="59">
      <t>リツ</t>
    </rPh>
    <rPh sb="61" eb="63">
      <t>ルイジ</t>
    </rPh>
    <rPh sb="63" eb="65">
      <t>ダンタイ</t>
    </rPh>
    <rPh sb="65" eb="67">
      <t>ヘイキン</t>
    </rPh>
    <rPh sb="68" eb="70">
      <t>ウワマワ</t>
    </rPh>
    <rPh sb="71" eb="73">
      <t>スイジュン</t>
    </rPh>
    <rPh sb="81" eb="83">
      <t>カンロ</t>
    </rPh>
    <rPh sb="84" eb="86">
      <t>セツビ</t>
    </rPh>
    <rPh sb="92" eb="94">
      <t>ホウテイ</t>
    </rPh>
    <rPh sb="94" eb="96">
      <t>タイヨウ</t>
    </rPh>
    <rPh sb="96" eb="98">
      <t>ネンスウ</t>
    </rPh>
    <rPh sb="99" eb="101">
      <t>ケイカ</t>
    </rPh>
    <rPh sb="111" eb="113">
      <t>レッカ</t>
    </rPh>
    <rPh sb="113" eb="115">
      <t>ジョウキョウ</t>
    </rPh>
    <rPh sb="120" eb="122">
      <t>キノウ</t>
    </rPh>
    <rPh sb="123" eb="125">
      <t>イジ</t>
    </rPh>
    <rPh sb="128" eb="130">
      <t>キカン</t>
    </rPh>
    <rPh sb="131" eb="133">
      <t>ユウコウ</t>
    </rPh>
    <rPh sb="133" eb="135">
      <t>カツヨウ</t>
    </rPh>
    <rPh sb="143" eb="145">
      <t>カンロ</t>
    </rPh>
    <rPh sb="145" eb="147">
      <t>コウシン</t>
    </rPh>
    <rPh sb="147" eb="148">
      <t>リツ</t>
    </rPh>
    <rPh sb="150" eb="152">
      <t>ルイジ</t>
    </rPh>
    <rPh sb="152" eb="154">
      <t>ダンタイ</t>
    </rPh>
    <rPh sb="154" eb="156">
      <t>ヘイキン</t>
    </rPh>
    <rPh sb="157" eb="159">
      <t>シタマワ</t>
    </rPh>
    <rPh sb="160" eb="162">
      <t>スイジュン</t>
    </rPh>
    <rPh sb="169" eb="171">
      <t>カンシュ</t>
    </rPh>
    <rPh sb="172" eb="174">
      <t>レッカ</t>
    </rPh>
    <rPh sb="174" eb="176">
      <t>ジョウキョウ</t>
    </rPh>
    <rPh sb="177" eb="178">
      <t>オウ</t>
    </rPh>
    <rPh sb="180" eb="183">
      <t>ケイカクテキ</t>
    </rPh>
    <rPh sb="190" eb="191">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</si>
</sst>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10" xfId="0" applyFont="1" applyBorder="1" applyAlignment="1" applyProtection="1">
      <alignment horizontal="justify" vertical="top" wrapText="1"/>
      <protection locked="0"/>
    </xf>
    <xf numFmtId="0" fontId="15" fillId="0" borderId="11"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12" xfId="0" applyFont="1" applyBorder="1" applyAlignment="1" applyProtection="1">
      <alignment horizontal="justify"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10" xfId="0" applyFont="1" applyBorder="1" applyAlignment="1" applyProtection="1">
      <alignment horizontal="justify"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0.45</c:v>
                </c:pt>
                <c:pt idx="1">
                  <c:v>0.76</c:v>
                </c:pt>
                <c:pt idx="2">
                  <c:v>0.74</c:v>
                </c:pt>
                <c:pt idx="3">
                  <c:v>0.41</c:v>
                </c:pt>
                <c:pt idx="4">
                  <c:v>0.38</c:v>
                </c:pt>
              </c:numCache>
            </c:numRef>
          </c:val>
          <c:extLst xmlns:c16r2="http://schemas.microsoft.com/office/drawing/2015/06/chart">
            <c:ext xmlns:c16="http://schemas.microsoft.com/office/drawing/2014/chart" uri="{C3380CC4-5D6E-409C-BE32-E72D297353CC}">
              <c16:uniqueId val="{00000000-3A85-4552-BF46-70480176E8B2}"/>
            </c:ext>
          </c:extLst>
        </c:ser>
        <c:dLbls>
          <c:showLegendKey val="0"/>
          <c:showVal val="0"/>
          <c:showCatName val="0"/>
          <c:showSerName val="0"/>
          <c:showPercent val="0"/>
          <c:showBubbleSize val="0"/>
        </c:dLbls>
        <c:gapWidth val="150"/>
        <c:axId val="369602808"/>
        <c:axId val="36960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0.67</c:v>
                </c:pt>
                <c:pt idx="2">
                  <c:v>0.67</c:v>
                </c:pt>
                <c:pt idx="3">
                  <c:v>0.65</c:v>
                </c:pt>
                <c:pt idx="4">
                  <c:v>0.7</c:v>
                </c:pt>
              </c:numCache>
            </c:numRef>
          </c:val>
          <c:smooth val="0"/>
          <c:extLst xmlns:c16r2="http://schemas.microsoft.com/office/drawing/2015/06/chart">
            <c:ext xmlns:c16="http://schemas.microsoft.com/office/drawing/2014/chart" uri="{C3380CC4-5D6E-409C-BE32-E72D297353CC}">
              <c16:uniqueId val="{00000001-3A85-4552-BF46-70480176E8B2}"/>
            </c:ext>
          </c:extLst>
        </c:ser>
        <c:dLbls>
          <c:showLegendKey val="0"/>
          <c:showVal val="0"/>
          <c:showCatName val="0"/>
          <c:showSerName val="0"/>
          <c:showPercent val="0"/>
          <c:showBubbleSize val="0"/>
        </c:dLbls>
        <c:marker val="1"/>
        <c:smooth val="0"/>
        <c:axId val="369602808"/>
        <c:axId val="369605160"/>
      </c:lineChart>
      <c:dateAx>
        <c:axId val="369602808"/>
        <c:scaling>
          <c:orientation val="minMax"/>
        </c:scaling>
        <c:delete val="1"/>
        <c:axPos val="b"/>
        <c:numFmt formatCode="ge" sourceLinked="1"/>
        <c:majorTickMark val="none"/>
        <c:minorTickMark val="none"/>
        <c:tickLblPos val="none"/>
        <c:crossAx val="369605160"/>
        <c:crosses val="autoZero"/>
        <c:auto val="1"/>
        <c:lblOffset val="100"/>
        <c:baseTimeUnit val="years"/>
      </c:dateAx>
      <c:valAx>
        <c:axId val="36960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0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57.23</c:v>
                </c:pt>
                <c:pt idx="1">
                  <c:v>56.68</c:v>
                </c:pt>
                <c:pt idx="2">
                  <c:v>56.35</c:v>
                </c:pt>
                <c:pt idx="3">
                  <c:v>56.17</c:v>
                </c:pt>
                <c:pt idx="4">
                  <c:v>56</c:v>
                </c:pt>
              </c:numCache>
            </c:numRef>
          </c:val>
          <c:extLst xmlns:c16r2="http://schemas.microsoft.com/office/drawing/2015/06/chart">
            <c:ext xmlns:c16="http://schemas.microsoft.com/office/drawing/2014/chart" uri="{C3380CC4-5D6E-409C-BE32-E72D297353CC}">
              <c16:uniqueId val="{00000000-22F3-40DB-A231-909DD2545470}"/>
            </c:ext>
          </c:extLst>
        </c:ser>
        <c:dLbls>
          <c:showLegendKey val="0"/>
          <c:showVal val="0"/>
          <c:showCatName val="0"/>
          <c:showSerName val="0"/>
          <c:showPercent val="0"/>
          <c:showBubbleSize val="0"/>
        </c:dLbls>
        <c:gapWidth val="150"/>
        <c:axId val="433013024"/>
        <c:axId val="43301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61.61</c:v>
                </c:pt>
                <c:pt idx="1">
                  <c:v>62.34</c:v>
                </c:pt>
                <c:pt idx="2">
                  <c:v>62.46</c:v>
                </c:pt>
                <c:pt idx="3">
                  <c:v>62.88</c:v>
                </c:pt>
                <c:pt idx="4">
                  <c:v>62.32</c:v>
                </c:pt>
              </c:numCache>
            </c:numRef>
          </c:val>
          <c:smooth val="0"/>
          <c:extLst xmlns:c16r2="http://schemas.microsoft.com/office/drawing/2015/06/chart">
            <c:ext xmlns:c16="http://schemas.microsoft.com/office/drawing/2014/chart" uri="{C3380CC4-5D6E-409C-BE32-E72D297353CC}">
              <c16:uniqueId val="{00000001-22F3-40DB-A231-909DD2545470}"/>
            </c:ext>
          </c:extLst>
        </c:ser>
        <c:dLbls>
          <c:showLegendKey val="0"/>
          <c:showVal val="0"/>
          <c:showCatName val="0"/>
          <c:showSerName val="0"/>
          <c:showPercent val="0"/>
          <c:showBubbleSize val="0"/>
        </c:dLbls>
        <c:marker val="1"/>
        <c:smooth val="0"/>
        <c:axId val="433013024"/>
        <c:axId val="433013416"/>
      </c:lineChart>
      <c:dateAx>
        <c:axId val="433013024"/>
        <c:scaling>
          <c:orientation val="minMax"/>
        </c:scaling>
        <c:delete val="1"/>
        <c:axPos val="b"/>
        <c:numFmt formatCode="ge" sourceLinked="1"/>
        <c:majorTickMark val="none"/>
        <c:minorTickMark val="none"/>
        <c:tickLblPos val="none"/>
        <c:crossAx val="433013416"/>
        <c:crosses val="autoZero"/>
        <c:auto val="1"/>
        <c:lblOffset val="100"/>
        <c:baseTimeUnit val="years"/>
      </c:dateAx>
      <c:valAx>
        <c:axId val="43301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87.29</c:v>
                </c:pt>
                <c:pt idx="1">
                  <c:v>87.51</c:v>
                </c:pt>
                <c:pt idx="2">
                  <c:v>87.82</c:v>
                </c:pt>
                <c:pt idx="3">
                  <c:v>87.12</c:v>
                </c:pt>
                <c:pt idx="4">
                  <c:v>85.28</c:v>
                </c:pt>
              </c:numCache>
            </c:numRef>
          </c:val>
          <c:extLst xmlns:c16r2="http://schemas.microsoft.com/office/drawing/2015/06/chart">
            <c:ext xmlns:c16="http://schemas.microsoft.com/office/drawing/2014/chart" uri="{C3380CC4-5D6E-409C-BE32-E72D297353CC}">
              <c16:uniqueId val="{00000000-966D-4880-9085-1B2CA4BA1A24}"/>
            </c:ext>
          </c:extLst>
        </c:ser>
        <c:dLbls>
          <c:showLegendKey val="0"/>
          <c:showVal val="0"/>
          <c:showCatName val="0"/>
          <c:showSerName val="0"/>
          <c:showPercent val="0"/>
          <c:showBubbleSize val="0"/>
        </c:dLbls>
        <c:gapWidth val="150"/>
        <c:axId val="433014592"/>
        <c:axId val="43301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90.23</c:v>
                </c:pt>
                <c:pt idx="1">
                  <c:v>90.15</c:v>
                </c:pt>
                <c:pt idx="2">
                  <c:v>90.62</c:v>
                </c:pt>
                <c:pt idx="3">
                  <c:v>90.13</c:v>
                </c:pt>
                <c:pt idx="4">
                  <c:v>90.19</c:v>
                </c:pt>
              </c:numCache>
            </c:numRef>
          </c:val>
          <c:smooth val="0"/>
          <c:extLst xmlns:c16r2="http://schemas.microsoft.com/office/drawing/2015/06/chart">
            <c:ext xmlns:c16="http://schemas.microsoft.com/office/drawing/2014/chart" uri="{C3380CC4-5D6E-409C-BE32-E72D297353CC}">
              <c16:uniqueId val="{00000001-966D-4880-9085-1B2CA4BA1A24}"/>
            </c:ext>
          </c:extLst>
        </c:ser>
        <c:dLbls>
          <c:showLegendKey val="0"/>
          <c:showVal val="0"/>
          <c:showCatName val="0"/>
          <c:showSerName val="0"/>
          <c:showPercent val="0"/>
          <c:showBubbleSize val="0"/>
        </c:dLbls>
        <c:marker val="1"/>
        <c:smooth val="0"/>
        <c:axId val="433014592"/>
        <c:axId val="433015768"/>
      </c:lineChart>
      <c:dateAx>
        <c:axId val="433014592"/>
        <c:scaling>
          <c:orientation val="minMax"/>
        </c:scaling>
        <c:delete val="1"/>
        <c:axPos val="b"/>
        <c:numFmt formatCode="ge" sourceLinked="1"/>
        <c:majorTickMark val="none"/>
        <c:minorTickMark val="none"/>
        <c:tickLblPos val="none"/>
        <c:crossAx val="433015768"/>
        <c:crosses val="autoZero"/>
        <c:auto val="1"/>
        <c:lblOffset val="100"/>
        <c:baseTimeUnit val="years"/>
      </c:dateAx>
      <c:valAx>
        <c:axId val="43301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1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110.82</c:v>
                </c:pt>
                <c:pt idx="1">
                  <c:v>108.56</c:v>
                </c:pt>
                <c:pt idx="2">
                  <c:v>111.35</c:v>
                </c:pt>
                <c:pt idx="3">
                  <c:v>107.04</c:v>
                </c:pt>
                <c:pt idx="4">
                  <c:v>107.58</c:v>
                </c:pt>
              </c:numCache>
            </c:numRef>
          </c:val>
          <c:extLst xmlns:c16r2="http://schemas.microsoft.com/office/drawing/2015/06/chart">
            <c:ext xmlns:c16="http://schemas.microsoft.com/office/drawing/2014/chart" uri="{C3380CC4-5D6E-409C-BE32-E72D297353CC}">
              <c16:uniqueId val="{00000000-ECDC-43B4-8387-CD501C14A4BE}"/>
            </c:ext>
          </c:extLst>
        </c:ser>
        <c:dLbls>
          <c:showLegendKey val="0"/>
          <c:showVal val="0"/>
          <c:showCatName val="0"/>
          <c:showSerName val="0"/>
          <c:showPercent val="0"/>
          <c:showBubbleSize val="0"/>
        </c:dLbls>
        <c:gapWidth val="150"/>
        <c:axId val="369602416"/>
        <c:axId val="36960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114.43</c:v>
                </c:pt>
                <c:pt idx="1">
                  <c:v>114.08</c:v>
                </c:pt>
                <c:pt idx="2">
                  <c:v>115.36</c:v>
                </c:pt>
                <c:pt idx="3">
                  <c:v>113.95</c:v>
                </c:pt>
                <c:pt idx="4">
                  <c:v>112.62</c:v>
                </c:pt>
              </c:numCache>
            </c:numRef>
          </c:val>
          <c:smooth val="0"/>
          <c:extLst xmlns:c16r2="http://schemas.microsoft.com/office/drawing/2015/06/chart">
            <c:ext xmlns:c16="http://schemas.microsoft.com/office/drawing/2014/chart" uri="{C3380CC4-5D6E-409C-BE32-E72D297353CC}">
              <c16:uniqueId val="{00000001-ECDC-43B4-8387-CD501C14A4BE}"/>
            </c:ext>
          </c:extLst>
        </c:ser>
        <c:dLbls>
          <c:showLegendKey val="0"/>
          <c:showVal val="0"/>
          <c:showCatName val="0"/>
          <c:showSerName val="0"/>
          <c:showPercent val="0"/>
          <c:showBubbleSize val="0"/>
        </c:dLbls>
        <c:marker val="1"/>
        <c:smooth val="0"/>
        <c:axId val="369602416"/>
        <c:axId val="369608688"/>
      </c:lineChart>
      <c:dateAx>
        <c:axId val="369602416"/>
        <c:scaling>
          <c:orientation val="minMax"/>
        </c:scaling>
        <c:delete val="1"/>
        <c:axPos val="b"/>
        <c:numFmt formatCode="ge" sourceLinked="1"/>
        <c:majorTickMark val="none"/>
        <c:minorTickMark val="none"/>
        <c:tickLblPos val="none"/>
        <c:crossAx val="369608688"/>
        <c:crosses val="autoZero"/>
        <c:auto val="1"/>
        <c:lblOffset val="100"/>
        <c:baseTimeUnit val="years"/>
      </c:dateAx>
      <c:valAx>
        <c:axId val="36960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96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49.81</c:v>
                </c:pt>
                <c:pt idx="1">
                  <c:v>50.4</c:v>
                </c:pt>
                <c:pt idx="2">
                  <c:v>51.12</c:v>
                </c:pt>
                <c:pt idx="3">
                  <c:v>52.57</c:v>
                </c:pt>
                <c:pt idx="4">
                  <c:v>53.52</c:v>
                </c:pt>
              </c:numCache>
            </c:numRef>
          </c:val>
          <c:extLst xmlns:c16r2="http://schemas.microsoft.com/office/drawing/2015/06/chart">
            <c:ext xmlns:c16="http://schemas.microsoft.com/office/drawing/2014/chart" uri="{C3380CC4-5D6E-409C-BE32-E72D297353CC}">
              <c16:uniqueId val="{00000000-5E76-4CF3-A82B-E505E1D13C66}"/>
            </c:ext>
          </c:extLst>
        </c:ser>
        <c:dLbls>
          <c:showLegendKey val="0"/>
          <c:showVal val="0"/>
          <c:showCatName val="0"/>
          <c:showSerName val="0"/>
          <c:showPercent val="0"/>
          <c:showBubbleSize val="0"/>
        </c:dLbls>
        <c:gapWidth val="150"/>
        <c:axId val="432834056"/>
        <c:axId val="4328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46.36</c:v>
                </c:pt>
                <c:pt idx="1">
                  <c:v>47.37</c:v>
                </c:pt>
                <c:pt idx="2">
                  <c:v>48.01</c:v>
                </c:pt>
                <c:pt idx="3">
                  <c:v>48.01</c:v>
                </c:pt>
                <c:pt idx="4">
                  <c:v>48.86</c:v>
                </c:pt>
              </c:numCache>
            </c:numRef>
          </c:val>
          <c:smooth val="0"/>
          <c:extLst xmlns:c16r2="http://schemas.microsoft.com/office/drawing/2015/06/chart">
            <c:ext xmlns:c16="http://schemas.microsoft.com/office/drawing/2014/chart" uri="{C3380CC4-5D6E-409C-BE32-E72D297353CC}">
              <c16:uniqueId val="{00000001-5E76-4CF3-A82B-E505E1D13C66}"/>
            </c:ext>
          </c:extLst>
        </c:ser>
        <c:dLbls>
          <c:showLegendKey val="0"/>
          <c:showVal val="0"/>
          <c:showCatName val="0"/>
          <c:showSerName val="0"/>
          <c:showPercent val="0"/>
          <c:showBubbleSize val="0"/>
        </c:dLbls>
        <c:marker val="1"/>
        <c:smooth val="0"/>
        <c:axId val="432834056"/>
        <c:axId val="432830528"/>
      </c:lineChart>
      <c:dateAx>
        <c:axId val="432834056"/>
        <c:scaling>
          <c:orientation val="minMax"/>
        </c:scaling>
        <c:delete val="1"/>
        <c:axPos val="b"/>
        <c:numFmt formatCode="ge" sourceLinked="1"/>
        <c:majorTickMark val="none"/>
        <c:minorTickMark val="none"/>
        <c:tickLblPos val="none"/>
        <c:crossAx val="432830528"/>
        <c:crosses val="autoZero"/>
        <c:auto val="1"/>
        <c:lblOffset val="100"/>
        <c:baseTimeUnit val="years"/>
      </c:dateAx>
      <c:valAx>
        <c:axId val="43283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34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16.32</c:v>
                </c:pt>
                <c:pt idx="1">
                  <c:v>25.26</c:v>
                </c:pt>
                <c:pt idx="2">
                  <c:v>28.01</c:v>
                </c:pt>
                <c:pt idx="3">
                  <c:v>30.45</c:v>
                </c:pt>
                <c:pt idx="4">
                  <c:v>32.520000000000003</c:v>
                </c:pt>
              </c:numCache>
            </c:numRef>
          </c:val>
          <c:extLst xmlns:c16r2="http://schemas.microsoft.com/office/drawing/2015/06/chart">
            <c:ext xmlns:c16="http://schemas.microsoft.com/office/drawing/2014/chart" uri="{C3380CC4-5D6E-409C-BE32-E72D297353CC}">
              <c16:uniqueId val="{00000000-FF1C-438C-BBF7-0B5A3700EBA1}"/>
            </c:ext>
          </c:extLst>
        </c:ser>
        <c:dLbls>
          <c:showLegendKey val="0"/>
          <c:showVal val="0"/>
          <c:showCatName val="0"/>
          <c:showSerName val="0"/>
          <c:showPercent val="0"/>
          <c:showBubbleSize val="0"/>
        </c:dLbls>
        <c:gapWidth val="150"/>
        <c:axId val="432834448"/>
        <c:axId val="43283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13.57</c:v>
                </c:pt>
                <c:pt idx="1">
                  <c:v>14.27</c:v>
                </c:pt>
                <c:pt idx="2">
                  <c:v>16.170000000000002</c:v>
                </c:pt>
                <c:pt idx="3">
                  <c:v>16.600000000000001</c:v>
                </c:pt>
                <c:pt idx="4">
                  <c:v>18.510000000000002</c:v>
                </c:pt>
              </c:numCache>
            </c:numRef>
          </c:val>
          <c:smooth val="0"/>
          <c:extLst xmlns:c16r2="http://schemas.microsoft.com/office/drawing/2015/06/chart">
            <c:ext xmlns:c16="http://schemas.microsoft.com/office/drawing/2014/chart" uri="{C3380CC4-5D6E-409C-BE32-E72D297353CC}">
              <c16:uniqueId val="{00000001-FF1C-438C-BBF7-0B5A3700EBA1}"/>
            </c:ext>
          </c:extLst>
        </c:ser>
        <c:dLbls>
          <c:showLegendKey val="0"/>
          <c:showVal val="0"/>
          <c:showCatName val="0"/>
          <c:showSerName val="0"/>
          <c:showPercent val="0"/>
          <c:showBubbleSize val="0"/>
        </c:dLbls>
        <c:marker val="1"/>
        <c:smooth val="0"/>
        <c:axId val="432834448"/>
        <c:axId val="432834840"/>
      </c:lineChart>
      <c:dateAx>
        <c:axId val="432834448"/>
        <c:scaling>
          <c:orientation val="minMax"/>
        </c:scaling>
        <c:delete val="1"/>
        <c:axPos val="b"/>
        <c:numFmt formatCode="ge" sourceLinked="1"/>
        <c:majorTickMark val="none"/>
        <c:minorTickMark val="none"/>
        <c:tickLblPos val="none"/>
        <c:crossAx val="432834840"/>
        <c:crosses val="autoZero"/>
        <c:auto val="1"/>
        <c:lblOffset val="100"/>
        <c:baseTimeUnit val="years"/>
      </c:dateAx>
      <c:valAx>
        <c:axId val="43283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3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95-42B7-98DB-A1297D096B84}"/>
            </c:ext>
          </c:extLst>
        </c:ser>
        <c:dLbls>
          <c:showLegendKey val="0"/>
          <c:showVal val="0"/>
          <c:showCatName val="0"/>
          <c:showSerName val="0"/>
          <c:showPercent val="0"/>
          <c:showBubbleSize val="0"/>
        </c:dLbls>
        <c:gapWidth val="150"/>
        <c:axId val="432832096"/>
        <c:axId val="43283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0.13</c:v>
                </c:pt>
                <c:pt idx="1">
                  <c:v>0</c:v>
                </c:pt>
                <c:pt idx="2">
                  <c:v>0</c:v>
                </c:pt>
                <c:pt idx="3">
                  <c:v>0</c:v>
                </c:pt>
                <c:pt idx="4" formatCode="#,##0.00;&quot;△&quot;#,##0.00;&quot;-&quot;">
                  <c:v>0.75</c:v>
                </c:pt>
              </c:numCache>
            </c:numRef>
          </c:val>
          <c:smooth val="0"/>
          <c:extLst xmlns:c16r2="http://schemas.microsoft.com/office/drawing/2015/06/chart">
            <c:ext xmlns:c16="http://schemas.microsoft.com/office/drawing/2014/chart" uri="{C3380CC4-5D6E-409C-BE32-E72D297353CC}">
              <c16:uniqueId val="{00000001-6C95-42B7-98DB-A1297D096B84}"/>
            </c:ext>
          </c:extLst>
        </c:ser>
        <c:dLbls>
          <c:showLegendKey val="0"/>
          <c:showVal val="0"/>
          <c:showCatName val="0"/>
          <c:showSerName val="0"/>
          <c:showPercent val="0"/>
          <c:showBubbleSize val="0"/>
        </c:dLbls>
        <c:marker val="1"/>
        <c:smooth val="0"/>
        <c:axId val="432832096"/>
        <c:axId val="432836016"/>
      </c:lineChart>
      <c:dateAx>
        <c:axId val="432832096"/>
        <c:scaling>
          <c:orientation val="minMax"/>
        </c:scaling>
        <c:delete val="1"/>
        <c:axPos val="b"/>
        <c:numFmt formatCode="ge" sourceLinked="1"/>
        <c:majorTickMark val="none"/>
        <c:minorTickMark val="none"/>
        <c:tickLblPos val="none"/>
        <c:crossAx val="432836016"/>
        <c:crosses val="autoZero"/>
        <c:auto val="1"/>
        <c:lblOffset val="100"/>
        <c:baseTimeUnit val="years"/>
      </c:dateAx>
      <c:valAx>
        <c:axId val="432836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28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140.41</c:v>
                </c:pt>
                <c:pt idx="1">
                  <c:v>145.04</c:v>
                </c:pt>
                <c:pt idx="2">
                  <c:v>152.65</c:v>
                </c:pt>
                <c:pt idx="3">
                  <c:v>183.66</c:v>
                </c:pt>
                <c:pt idx="4">
                  <c:v>203.21</c:v>
                </c:pt>
              </c:numCache>
            </c:numRef>
          </c:val>
          <c:extLst xmlns:c16r2="http://schemas.microsoft.com/office/drawing/2015/06/chart">
            <c:ext xmlns:c16="http://schemas.microsoft.com/office/drawing/2014/chart" uri="{C3380CC4-5D6E-409C-BE32-E72D297353CC}">
              <c16:uniqueId val="{00000000-DC30-470F-B302-B235CD8E3B46}"/>
            </c:ext>
          </c:extLst>
        </c:ser>
        <c:dLbls>
          <c:showLegendKey val="0"/>
          <c:showVal val="0"/>
          <c:showCatName val="0"/>
          <c:showSerName val="0"/>
          <c:showPercent val="0"/>
          <c:showBubbleSize val="0"/>
        </c:dLbls>
        <c:gapWidth val="150"/>
        <c:axId val="432830136"/>
        <c:axId val="43283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289.8</c:v>
                </c:pt>
                <c:pt idx="1">
                  <c:v>299.44</c:v>
                </c:pt>
                <c:pt idx="2">
                  <c:v>311.99</c:v>
                </c:pt>
                <c:pt idx="3">
                  <c:v>307.83</c:v>
                </c:pt>
                <c:pt idx="4">
                  <c:v>318.89</c:v>
                </c:pt>
              </c:numCache>
            </c:numRef>
          </c:val>
          <c:smooth val="0"/>
          <c:extLst xmlns:c16r2="http://schemas.microsoft.com/office/drawing/2015/06/chart">
            <c:ext xmlns:c16="http://schemas.microsoft.com/office/drawing/2014/chart" uri="{C3380CC4-5D6E-409C-BE32-E72D297353CC}">
              <c16:uniqueId val="{00000001-DC30-470F-B302-B235CD8E3B46}"/>
            </c:ext>
          </c:extLst>
        </c:ser>
        <c:dLbls>
          <c:showLegendKey val="0"/>
          <c:showVal val="0"/>
          <c:showCatName val="0"/>
          <c:showSerName val="0"/>
          <c:showPercent val="0"/>
          <c:showBubbleSize val="0"/>
        </c:dLbls>
        <c:marker val="1"/>
        <c:smooth val="0"/>
        <c:axId val="432830136"/>
        <c:axId val="432830920"/>
      </c:lineChart>
      <c:dateAx>
        <c:axId val="432830136"/>
        <c:scaling>
          <c:orientation val="minMax"/>
        </c:scaling>
        <c:delete val="1"/>
        <c:axPos val="b"/>
        <c:numFmt formatCode="ge" sourceLinked="1"/>
        <c:majorTickMark val="none"/>
        <c:minorTickMark val="none"/>
        <c:tickLblPos val="none"/>
        <c:crossAx val="432830920"/>
        <c:crosses val="autoZero"/>
        <c:auto val="1"/>
        <c:lblOffset val="100"/>
        <c:baseTimeUnit val="years"/>
      </c:dateAx>
      <c:valAx>
        <c:axId val="432830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2830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442.25</c:v>
                </c:pt>
                <c:pt idx="1">
                  <c:v>449.77</c:v>
                </c:pt>
                <c:pt idx="2">
                  <c:v>448.11</c:v>
                </c:pt>
                <c:pt idx="3">
                  <c:v>436.58</c:v>
                </c:pt>
                <c:pt idx="4">
                  <c:v>429.27</c:v>
                </c:pt>
              </c:numCache>
            </c:numRef>
          </c:val>
          <c:extLst xmlns:c16r2="http://schemas.microsoft.com/office/drawing/2015/06/chart">
            <c:ext xmlns:c16="http://schemas.microsoft.com/office/drawing/2014/chart" uri="{C3380CC4-5D6E-409C-BE32-E72D297353CC}">
              <c16:uniqueId val="{00000000-00EA-41C8-881E-8381CD76B37D}"/>
            </c:ext>
          </c:extLst>
        </c:ser>
        <c:dLbls>
          <c:showLegendKey val="0"/>
          <c:showVal val="0"/>
          <c:showCatName val="0"/>
          <c:showSerName val="0"/>
          <c:showPercent val="0"/>
          <c:showBubbleSize val="0"/>
        </c:dLbls>
        <c:gapWidth val="150"/>
        <c:axId val="433009496"/>
        <c:axId val="43301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301.99</c:v>
                </c:pt>
                <c:pt idx="1">
                  <c:v>298.08999999999997</c:v>
                </c:pt>
                <c:pt idx="2">
                  <c:v>291.77999999999997</c:v>
                </c:pt>
                <c:pt idx="3">
                  <c:v>295.44</c:v>
                </c:pt>
                <c:pt idx="4">
                  <c:v>290.07</c:v>
                </c:pt>
              </c:numCache>
            </c:numRef>
          </c:val>
          <c:smooth val="0"/>
          <c:extLst xmlns:c16r2="http://schemas.microsoft.com/office/drawing/2015/06/chart">
            <c:ext xmlns:c16="http://schemas.microsoft.com/office/drawing/2014/chart" uri="{C3380CC4-5D6E-409C-BE32-E72D297353CC}">
              <c16:uniqueId val="{00000001-00EA-41C8-881E-8381CD76B37D}"/>
            </c:ext>
          </c:extLst>
        </c:ser>
        <c:dLbls>
          <c:showLegendKey val="0"/>
          <c:showVal val="0"/>
          <c:showCatName val="0"/>
          <c:showSerName val="0"/>
          <c:showPercent val="0"/>
          <c:showBubbleSize val="0"/>
        </c:dLbls>
        <c:marker val="1"/>
        <c:smooth val="0"/>
        <c:axId val="433009496"/>
        <c:axId val="433012240"/>
      </c:lineChart>
      <c:dateAx>
        <c:axId val="433009496"/>
        <c:scaling>
          <c:orientation val="minMax"/>
        </c:scaling>
        <c:delete val="1"/>
        <c:axPos val="b"/>
        <c:numFmt formatCode="ge" sourceLinked="1"/>
        <c:majorTickMark val="none"/>
        <c:minorTickMark val="none"/>
        <c:tickLblPos val="none"/>
        <c:crossAx val="433012240"/>
        <c:crosses val="autoZero"/>
        <c:auto val="1"/>
        <c:lblOffset val="100"/>
        <c:baseTimeUnit val="years"/>
      </c:dateAx>
      <c:valAx>
        <c:axId val="433012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300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105.62</c:v>
                </c:pt>
                <c:pt idx="1">
                  <c:v>103.66</c:v>
                </c:pt>
                <c:pt idx="2">
                  <c:v>107.06</c:v>
                </c:pt>
                <c:pt idx="3">
                  <c:v>98.97</c:v>
                </c:pt>
                <c:pt idx="4">
                  <c:v>99.21</c:v>
                </c:pt>
              </c:numCache>
            </c:numRef>
          </c:val>
          <c:extLst xmlns:c16r2="http://schemas.microsoft.com/office/drawing/2015/06/chart">
            <c:ext xmlns:c16="http://schemas.microsoft.com/office/drawing/2014/chart" uri="{C3380CC4-5D6E-409C-BE32-E72D297353CC}">
              <c16:uniqueId val="{00000000-9B44-4301-9E41-494FF4AD6910}"/>
            </c:ext>
          </c:extLst>
        </c:ser>
        <c:dLbls>
          <c:showLegendKey val="0"/>
          <c:showVal val="0"/>
          <c:showCatName val="0"/>
          <c:showSerName val="0"/>
          <c:showPercent val="0"/>
          <c:showBubbleSize val="0"/>
        </c:dLbls>
        <c:gapWidth val="150"/>
        <c:axId val="433009104"/>
        <c:axId val="433011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107.05</c:v>
                </c:pt>
                <c:pt idx="1">
                  <c:v>106.4</c:v>
                </c:pt>
                <c:pt idx="2">
                  <c:v>107.61</c:v>
                </c:pt>
                <c:pt idx="3">
                  <c:v>106.02</c:v>
                </c:pt>
                <c:pt idx="4">
                  <c:v>104.84</c:v>
                </c:pt>
              </c:numCache>
            </c:numRef>
          </c:val>
          <c:smooth val="0"/>
          <c:extLst xmlns:c16r2="http://schemas.microsoft.com/office/drawing/2015/06/chart">
            <c:ext xmlns:c16="http://schemas.microsoft.com/office/drawing/2014/chart" uri="{C3380CC4-5D6E-409C-BE32-E72D297353CC}">
              <c16:uniqueId val="{00000001-9B44-4301-9E41-494FF4AD6910}"/>
            </c:ext>
          </c:extLst>
        </c:ser>
        <c:dLbls>
          <c:showLegendKey val="0"/>
          <c:showVal val="0"/>
          <c:showCatName val="0"/>
          <c:showSerName val="0"/>
          <c:showPercent val="0"/>
          <c:showBubbleSize val="0"/>
        </c:dLbls>
        <c:marker val="1"/>
        <c:smooth val="0"/>
        <c:axId val="433009104"/>
        <c:axId val="433011848"/>
      </c:lineChart>
      <c:dateAx>
        <c:axId val="433009104"/>
        <c:scaling>
          <c:orientation val="minMax"/>
        </c:scaling>
        <c:delete val="1"/>
        <c:axPos val="b"/>
        <c:numFmt formatCode="ge" sourceLinked="1"/>
        <c:majorTickMark val="none"/>
        <c:minorTickMark val="none"/>
        <c:tickLblPos val="none"/>
        <c:crossAx val="433011848"/>
        <c:crosses val="autoZero"/>
        <c:auto val="1"/>
        <c:lblOffset val="100"/>
        <c:baseTimeUnit val="years"/>
      </c:dateAx>
      <c:valAx>
        <c:axId val="433011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0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131.21</c:v>
                </c:pt>
                <c:pt idx="1">
                  <c:v>133.80000000000001</c:v>
                </c:pt>
                <c:pt idx="2">
                  <c:v>130.12</c:v>
                </c:pt>
                <c:pt idx="3">
                  <c:v>140.68</c:v>
                </c:pt>
                <c:pt idx="4">
                  <c:v>141.04</c:v>
                </c:pt>
              </c:numCache>
            </c:numRef>
          </c:val>
          <c:extLst xmlns:c16r2="http://schemas.microsoft.com/office/drawing/2015/06/chart">
            <c:ext xmlns:c16="http://schemas.microsoft.com/office/drawing/2014/chart" uri="{C3380CC4-5D6E-409C-BE32-E72D297353CC}">
              <c16:uniqueId val="{00000000-C29B-4399-8BE1-B440D14231AE}"/>
            </c:ext>
          </c:extLst>
        </c:ser>
        <c:dLbls>
          <c:showLegendKey val="0"/>
          <c:showVal val="0"/>
          <c:showCatName val="0"/>
          <c:showSerName val="0"/>
          <c:showPercent val="0"/>
          <c:showBubbleSize val="0"/>
        </c:dLbls>
        <c:gapWidth val="150"/>
        <c:axId val="433012632"/>
        <c:axId val="43301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155.09</c:v>
                </c:pt>
                <c:pt idx="1">
                  <c:v>156.29</c:v>
                </c:pt>
                <c:pt idx="2">
                  <c:v>155.69</c:v>
                </c:pt>
                <c:pt idx="3">
                  <c:v>158.6</c:v>
                </c:pt>
                <c:pt idx="4">
                  <c:v>161.82</c:v>
                </c:pt>
              </c:numCache>
            </c:numRef>
          </c:val>
          <c:smooth val="0"/>
          <c:extLst xmlns:c16r2="http://schemas.microsoft.com/office/drawing/2015/06/chart">
            <c:ext xmlns:c16="http://schemas.microsoft.com/office/drawing/2014/chart" uri="{C3380CC4-5D6E-409C-BE32-E72D297353CC}">
              <c16:uniqueId val="{00000001-C29B-4399-8BE1-B440D14231AE}"/>
            </c:ext>
          </c:extLst>
        </c:ser>
        <c:dLbls>
          <c:showLegendKey val="0"/>
          <c:showVal val="0"/>
          <c:showCatName val="0"/>
          <c:showSerName val="0"/>
          <c:showPercent val="0"/>
          <c:showBubbleSize val="0"/>
        </c:dLbls>
        <c:marker val="1"/>
        <c:smooth val="0"/>
        <c:axId val="433012632"/>
        <c:axId val="433011064"/>
      </c:lineChart>
      <c:dateAx>
        <c:axId val="433012632"/>
        <c:scaling>
          <c:orientation val="minMax"/>
        </c:scaling>
        <c:delete val="1"/>
        <c:axPos val="b"/>
        <c:numFmt formatCode="ge" sourceLinked="1"/>
        <c:majorTickMark val="none"/>
        <c:minorTickMark val="none"/>
        <c:tickLblPos val="none"/>
        <c:crossAx val="433011064"/>
        <c:crosses val="autoZero"/>
        <c:auto val="1"/>
        <c:lblOffset val="100"/>
        <c:baseTimeUnit val="years"/>
      </c:dateAx>
      <c:valAx>
        <c:axId val="43301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01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函館市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A2</v>
      </c>
      <c r="X8" s="59"/>
      <c r="Y8" s="59"/>
      <c r="Z8" s="59"/>
      <c r="AA8" s="59"/>
      <c r="AB8" s="59"/>
      <c r="AC8" s="59"/>
      <c r="AD8" s="59" t="str">
        <f>データ!$M$6</f>
        <v>自治体職員</v>
      </c>
      <c r="AE8" s="59"/>
      <c r="AF8" s="59"/>
      <c r="AG8" s="59"/>
      <c r="AH8" s="59"/>
      <c r="AI8" s="59"/>
      <c r="AJ8" s="59"/>
      <c r="AK8" s="4"/>
      <c r="AL8" s="60">
        <f>データ!$R$6</f>
        <v>258948</v>
      </c>
      <c r="AM8" s="60"/>
      <c r="AN8" s="60"/>
      <c r="AO8" s="60"/>
      <c r="AP8" s="60"/>
      <c r="AQ8" s="60"/>
      <c r="AR8" s="60"/>
      <c r="AS8" s="60"/>
      <c r="AT8" s="51">
        <f>データ!$S$6</f>
        <v>677.87</v>
      </c>
      <c r="AU8" s="52"/>
      <c r="AV8" s="52"/>
      <c r="AW8" s="52"/>
      <c r="AX8" s="52"/>
      <c r="AY8" s="52"/>
      <c r="AZ8" s="52"/>
      <c r="BA8" s="52"/>
      <c r="BB8" s="53">
        <f>データ!$T$6</f>
        <v>382</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43.87</v>
      </c>
      <c r="J10" s="52"/>
      <c r="K10" s="52"/>
      <c r="L10" s="52"/>
      <c r="M10" s="52"/>
      <c r="N10" s="52"/>
      <c r="O10" s="63"/>
      <c r="P10" s="53">
        <f>データ!$P$6</f>
        <v>99.88</v>
      </c>
      <c r="Q10" s="53"/>
      <c r="R10" s="53"/>
      <c r="S10" s="53"/>
      <c r="T10" s="53"/>
      <c r="U10" s="53"/>
      <c r="V10" s="53"/>
      <c r="W10" s="60">
        <f>データ!$Q$6</f>
        <v>1922</v>
      </c>
      <c r="X10" s="60"/>
      <c r="Y10" s="60"/>
      <c r="Z10" s="60"/>
      <c r="AA10" s="60"/>
      <c r="AB10" s="60"/>
      <c r="AC10" s="60"/>
      <c r="AD10" s="2"/>
      <c r="AE10" s="2"/>
      <c r="AF10" s="2"/>
      <c r="AG10" s="2"/>
      <c r="AH10" s="4"/>
      <c r="AI10" s="4"/>
      <c r="AJ10" s="4"/>
      <c r="AK10" s="4"/>
      <c r="AL10" s="60">
        <f>データ!$U$6</f>
        <v>256467</v>
      </c>
      <c r="AM10" s="60"/>
      <c r="AN10" s="60"/>
      <c r="AO10" s="60"/>
      <c r="AP10" s="60"/>
      <c r="AQ10" s="60"/>
      <c r="AR10" s="60"/>
      <c r="AS10" s="60"/>
      <c r="AT10" s="51">
        <f>データ!$V$6</f>
        <v>140.99</v>
      </c>
      <c r="AU10" s="52"/>
      <c r="AV10" s="52"/>
      <c r="AW10" s="52"/>
      <c r="AX10" s="52"/>
      <c r="AY10" s="52"/>
      <c r="AZ10" s="52"/>
      <c r="BA10" s="52"/>
      <c r="BB10" s="53">
        <f>データ!$W$6</f>
        <v>1819.04</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XVgAWs0CknB4xRtkB1PcrMd/1ACULMl5lCrM8wZCW/7wh/phR8JcKG/HjEOU1dLT28t45HFKJ8NCcXlVoeUkw==" saltValue="HvLkB7faErTJSU+TBqqN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12025</v>
      </c>
      <c r="D6" s="34">
        <f t="shared" si="3"/>
        <v>46</v>
      </c>
      <c r="E6" s="34">
        <f t="shared" si="3"/>
        <v>1</v>
      </c>
      <c r="F6" s="34">
        <f t="shared" si="3"/>
        <v>0</v>
      </c>
      <c r="G6" s="34">
        <f t="shared" si="3"/>
        <v>1</v>
      </c>
      <c r="H6" s="34" t="str">
        <f t="shared" si="3"/>
        <v>北海道　函館市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43.87</v>
      </c>
      <c r="P6" s="35">
        <f t="shared" si="3"/>
        <v>99.88</v>
      </c>
      <c r="Q6" s="35">
        <f t="shared" si="3"/>
        <v>1922</v>
      </c>
      <c r="R6" s="35">
        <f t="shared" si="3"/>
        <v>258948</v>
      </c>
      <c r="S6" s="35">
        <f t="shared" si="3"/>
        <v>677.87</v>
      </c>
      <c r="T6" s="35">
        <f t="shared" si="3"/>
        <v>382</v>
      </c>
      <c r="U6" s="35">
        <f t="shared" si="3"/>
        <v>256467</v>
      </c>
      <c r="V6" s="35">
        <f t="shared" si="3"/>
        <v>140.99</v>
      </c>
      <c r="W6" s="35">
        <f t="shared" si="3"/>
        <v>1819.04</v>
      </c>
      <c r="X6" s="36">
        <f>IF(X7="",NA(),X7)</f>
        <v>110.82</v>
      </c>
      <c r="Y6" s="36">
        <f t="shared" ref="Y6:AG6" si="4">IF(Y7="",NA(),Y7)</f>
        <v>108.56</v>
      </c>
      <c r="Z6" s="36">
        <f t="shared" si="4"/>
        <v>111.35</v>
      </c>
      <c r="AA6" s="36">
        <f t="shared" si="4"/>
        <v>107.04</v>
      </c>
      <c r="AB6" s="36">
        <f t="shared" si="4"/>
        <v>107.58</v>
      </c>
      <c r="AC6" s="36">
        <f t="shared" si="4"/>
        <v>114.43</v>
      </c>
      <c r="AD6" s="36">
        <f t="shared" si="4"/>
        <v>114.08</v>
      </c>
      <c r="AE6" s="36">
        <f t="shared" si="4"/>
        <v>115.36</v>
      </c>
      <c r="AF6" s="36">
        <f t="shared" si="4"/>
        <v>113.95</v>
      </c>
      <c r="AG6" s="36">
        <f t="shared" si="4"/>
        <v>112.62</v>
      </c>
      <c r="AH6" s="35" t="str">
        <f>IF(AH7="","",IF(AH7="-","【-】","【"&amp;SUBSTITUTE(TEXT(AH7,"#,##0.00"),"-","△")&amp;"】"))</f>
        <v>【112.83】</v>
      </c>
      <c r="AI6" s="35">
        <f>IF(AI7="",NA(),AI7)</f>
        <v>0</v>
      </c>
      <c r="AJ6" s="35">
        <f t="shared" ref="AJ6:AR6" si="5">IF(AJ7="",NA(),AJ7)</f>
        <v>0</v>
      </c>
      <c r="AK6" s="35">
        <f t="shared" si="5"/>
        <v>0</v>
      </c>
      <c r="AL6" s="35">
        <f t="shared" si="5"/>
        <v>0</v>
      </c>
      <c r="AM6" s="35">
        <f t="shared" si="5"/>
        <v>0</v>
      </c>
      <c r="AN6" s="36">
        <f t="shared" si="5"/>
        <v>0.13</v>
      </c>
      <c r="AO6" s="35">
        <f t="shared" si="5"/>
        <v>0</v>
      </c>
      <c r="AP6" s="35">
        <f t="shared" si="5"/>
        <v>0</v>
      </c>
      <c r="AQ6" s="35">
        <f t="shared" si="5"/>
        <v>0</v>
      </c>
      <c r="AR6" s="36">
        <f t="shared" si="5"/>
        <v>0.75</v>
      </c>
      <c r="AS6" s="35" t="str">
        <f>IF(AS7="","",IF(AS7="-","【-】","【"&amp;SUBSTITUTE(TEXT(AS7,"#,##0.00"),"-","△")&amp;"】"))</f>
        <v>【1.05】</v>
      </c>
      <c r="AT6" s="36">
        <f>IF(AT7="",NA(),AT7)</f>
        <v>140.41</v>
      </c>
      <c r="AU6" s="36">
        <f t="shared" ref="AU6:BC6" si="6">IF(AU7="",NA(),AU7)</f>
        <v>145.04</v>
      </c>
      <c r="AV6" s="36">
        <f t="shared" si="6"/>
        <v>152.65</v>
      </c>
      <c r="AW6" s="36">
        <f t="shared" si="6"/>
        <v>183.66</v>
      </c>
      <c r="AX6" s="36">
        <f t="shared" si="6"/>
        <v>203.21</v>
      </c>
      <c r="AY6" s="36">
        <f t="shared" si="6"/>
        <v>289.8</v>
      </c>
      <c r="AZ6" s="36">
        <f t="shared" si="6"/>
        <v>299.44</v>
      </c>
      <c r="BA6" s="36">
        <f t="shared" si="6"/>
        <v>311.99</v>
      </c>
      <c r="BB6" s="36">
        <f t="shared" si="6"/>
        <v>307.83</v>
      </c>
      <c r="BC6" s="36">
        <f t="shared" si="6"/>
        <v>318.89</v>
      </c>
      <c r="BD6" s="35" t="str">
        <f>IF(BD7="","",IF(BD7="-","【-】","【"&amp;SUBSTITUTE(TEXT(BD7,"#,##0.00"),"-","△")&amp;"】"))</f>
        <v>【261.93】</v>
      </c>
      <c r="BE6" s="36">
        <f>IF(BE7="",NA(),BE7)</f>
        <v>442.25</v>
      </c>
      <c r="BF6" s="36">
        <f t="shared" ref="BF6:BN6" si="7">IF(BF7="",NA(),BF7)</f>
        <v>449.77</v>
      </c>
      <c r="BG6" s="36">
        <f t="shared" si="7"/>
        <v>448.11</v>
      </c>
      <c r="BH6" s="36">
        <f t="shared" si="7"/>
        <v>436.58</v>
      </c>
      <c r="BI6" s="36">
        <f t="shared" si="7"/>
        <v>429.27</v>
      </c>
      <c r="BJ6" s="36">
        <f t="shared" si="7"/>
        <v>301.99</v>
      </c>
      <c r="BK6" s="36">
        <f t="shared" si="7"/>
        <v>298.08999999999997</v>
      </c>
      <c r="BL6" s="36">
        <f t="shared" si="7"/>
        <v>291.77999999999997</v>
      </c>
      <c r="BM6" s="36">
        <f t="shared" si="7"/>
        <v>295.44</v>
      </c>
      <c r="BN6" s="36">
        <f t="shared" si="7"/>
        <v>290.07</v>
      </c>
      <c r="BO6" s="35" t="str">
        <f>IF(BO7="","",IF(BO7="-","【-】","【"&amp;SUBSTITUTE(TEXT(BO7,"#,##0.00"),"-","△")&amp;"】"))</f>
        <v>【270.46】</v>
      </c>
      <c r="BP6" s="36">
        <f>IF(BP7="",NA(),BP7)</f>
        <v>105.62</v>
      </c>
      <c r="BQ6" s="36">
        <f t="shared" ref="BQ6:BY6" si="8">IF(BQ7="",NA(),BQ7)</f>
        <v>103.66</v>
      </c>
      <c r="BR6" s="36">
        <f t="shared" si="8"/>
        <v>107.06</v>
      </c>
      <c r="BS6" s="36">
        <f t="shared" si="8"/>
        <v>98.97</v>
      </c>
      <c r="BT6" s="36">
        <f t="shared" si="8"/>
        <v>99.21</v>
      </c>
      <c r="BU6" s="36">
        <f t="shared" si="8"/>
        <v>107.05</v>
      </c>
      <c r="BV6" s="36">
        <f t="shared" si="8"/>
        <v>106.4</v>
      </c>
      <c r="BW6" s="36">
        <f t="shared" si="8"/>
        <v>107.61</v>
      </c>
      <c r="BX6" s="36">
        <f t="shared" si="8"/>
        <v>106.02</v>
      </c>
      <c r="BY6" s="36">
        <f t="shared" si="8"/>
        <v>104.84</v>
      </c>
      <c r="BZ6" s="35" t="str">
        <f>IF(BZ7="","",IF(BZ7="-","【-】","【"&amp;SUBSTITUTE(TEXT(BZ7,"#,##0.00"),"-","△")&amp;"】"))</f>
        <v>【103.91】</v>
      </c>
      <c r="CA6" s="36">
        <f>IF(CA7="",NA(),CA7)</f>
        <v>131.21</v>
      </c>
      <c r="CB6" s="36">
        <f t="shared" ref="CB6:CJ6" si="9">IF(CB7="",NA(),CB7)</f>
        <v>133.80000000000001</v>
      </c>
      <c r="CC6" s="36">
        <f t="shared" si="9"/>
        <v>130.12</v>
      </c>
      <c r="CD6" s="36">
        <f t="shared" si="9"/>
        <v>140.68</v>
      </c>
      <c r="CE6" s="36">
        <f t="shared" si="9"/>
        <v>141.04</v>
      </c>
      <c r="CF6" s="36">
        <f t="shared" si="9"/>
        <v>155.09</v>
      </c>
      <c r="CG6" s="36">
        <f t="shared" si="9"/>
        <v>156.29</v>
      </c>
      <c r="CH6" s="36">
        <f t="shared" si="9"/>
        <v>155.69</v>
      </c>
      <c r="CI6" s="36">
        <f t="shared" si="9"/>
        <v>158.6</v>
      </c>
      <c r="CJ6" s="36">
        <f t="shared" si="9"/>
        <v>161.82</v>
      </c>
      <c r="CK6" s="35" t="str">
        <f>IF(CK7="","",IF(CK7="-","【-】","【"&amp;SUBSTITUTE(TEXT(CK7,"#,##0.00"),"-","△")&amp;"】"))</f>
        <v>【167.11】</v>
      </c>
      <c r="CL6" s="36">
        <f>IF(CL7="",NA(),CL7)</f>
        <v>57.23</v>
      </c>
      <c r="CM6" s="36">
        <f t="shared" ref="CM6:CU6" si="10">IF(CM7="",NA(),CM7)</f>
        <v>56.68</v>
      </c>
      <c r="CN6" s="36">
        <f t="shared" si="10"/>
        <v>56.35</v>
      </c>
      <c r="CO6" s="36">
        <f t="shared" si="10"/>
        <v>56.17</v>
      </c>
      <c r="CP6" s="36">
        <f t="shared" si="10"/>
        <v>56</v>
      </c>
      <c r="CQ6" s="36">
        <f t="shared" si="10"/>
        <v>61.61</v>
      </c>
      <c r="CR6" s="36">
        <f t="shared" si="10"/>
        <v>62.34</v>
      </c>
      <c r="CS6" s="36">
        <f t="shared" si="10"/>
        <v>62.46</v>
      </c>
      <c r="CT6" s="36">
        <f t="shared" si="10"/>
        <v>62.88</v>
      </c>
      <c r="CU6" s="36">
        <f t="shared" si="10"/>
        <v>62.32</v>
      </c>
      <c r="CV6" s="35" t="str">
        <f>IF(CV7="","",IF(CV7="-","【-】","【"&amp;SUBSTITUTE(TEXT(CV7,"#,##0.00"),"-","△")&amp;"】"))</f>
        <v>【60.27】</v>
      </c>
      <c r="CW6" s="36">
        <f>IF(CW7="",NA(),CW7)</f>
        <v>87.29</v>
      </c>
      <c r="CX6" s="36">
        <f t="shared" ref="CX6:DF6" si="11">IF(CX7="",NA(),CX7)</f>
        <v>87.51</v>
      </c>
      <c r="CY6" s="36">
        <f t="shared" si="11"/>
        <v>87.82</v>
      </c>
      <c r="CZ6" s="36">
        <f t="shared" si="11"/>
        <v>87.12</v>
      </c>
      <c r="DA6" s="36">
        <f t="shared" si="11"/>
        <v>85.28</v>
      </c>
      <c r="DB6" s="36">
        <f t="shared" si="11"/>
        <v>90.23</v>
      </c>
      <c r="DC6" s="36">
        <f t="shared" si="11"/>
        <v>90.15</v>
      </c>
      <c r="DD6" s="36">
        <f t="shared" si="11"/>
        <v>90.62</v>
      </c>
      <c r="DE6" s="36">
        <f t="shared" si="11"/>
        <v>90.13</v>
      </c>
      <c r="DF6" s="36">
        <f t="shared" si="11"/>
        <v>90.19</v>
      </c>
      <c r="DG6" s="35" t="str">
        <f>IF(DG7="","",IF(DG7="-","【-】","【"&amp;SUBSTITUTE(TEXT(DG7,"#,##0.00"),"-","△")&amp;"】"))</f>
        <v>【89.92】</v>
      </c>
      <c r="DH6" s="36">
        <f>IF(DH7="",NA(),DH7)</f>
        <v>49.81</v>
      </c>
      <c r="DI6" s="36">
        <f t="shared" ref="DI6:DQ6" si="12">IF(DI7="",NA(),DI7)</f>
        <v>50.4</v>
      </c>
      <c r="DJ6" s="36">
        <f t="shared" si="12"/>
        <v>51.12</v>
      </c>
      <c r="DK6" s="36">
        <f t="shared" si="12"/>
        <v>52.57</v>
      </c>
      <c r="DL6" s="36">
        <f t="shared" si="12"/>
        <v>53.52</v>
      </c>
      <c r="DM6" s="36">
        <f t="shared" si="12"/>
        <v>46.36</v>
      </c>
      <c r="DN6" s="36">
        <f t="shared" si="12"/>
        <v>47.37</v>
      </c>
      <c r="DO6" s="36">
        <f t="shared" si="12"/>
        <v>48.01</v>
      </c>
      <c r="DP6" s="36">
        <f t="shared" si="12"/>
        <v>48.01</v>
      </c>
      <c r="DQ6" s="36">
        <f t="shared" si="12"/>
        <v>48.86</v>
      </c>
      <c r="DR6" s="35" t="str">
        <f>IF(DR7="","",IF(DR7="-","【-】","【"&amp;SUBSTITUTE(TEXT(DR7,"#,##0.00"),"-","△")&amp;"】"))</f>
        <v>【48.85】</v>
      </c>
      <c r="DS6" s="36">
        <f>IF(DS7="",NA(),DS7)</f>
        <v>16.32</v>
      </c>
      <c r="DT6" s="36">
        <f t="shared" ref="DT6:EB6" si="13">IF(DT7="",NA(),DT7)</f>
        <v>25.26</v>
      </c>
      <c r="DU6" s="36">
        <f t="shared" si="13"/>
        <v>28.01</v>
      </c>
      <c r="DV6" s="36">
        <f t="shared" si="13"/>
        <v>30.45</v>
      </c>
      <c r="DW6" s="36">
        <f t="shared" si="13"/>
        <v>32.520000000000003</v>
      </c>
      <c r="DX6" s="36">
        <f t="shared" si="13"/>
        <v>13.57</v>
      </c>
      <c r="DY6" s="36">
        <f t="shared" si="13"/>
        <v>14.27</v>
      </c>
      <c r="DZ6" s="36">
        <f t="shared" si="13"/>
        <v>16.170000000000002</v>
      </c>
      <c r="EA6" s="36">
        <f t="shared" si="13"/>
        <v>16.600000000000001</v>
      </c>
      <c r="EB6" s="36">
        <f t="shared" si="13"/>
        <v>18.510000000000002</v>
      </c>
      <c r="EC6" s="35" t="str">
        <f>IF(EC7="","",IF(EC7="-","【-】","【"&amp;SUBSTITUTE(TEXT(EC7,"#,##0.00"),"-","△")&amp;"】"))</f>
        <v>【17.80】</v>
      </c>
      <c r="ED6" s="36">
        <f>IF(ED7="",NA(),ED7)</f>
        <v>0.45</v>
      </c>
      <c r="EE6" s="36">
        <f t="shared" ref="EE6:EM6" si="14">IF(EE7="",NA(),EE7)</f>
        <v>0.76</v>
      </c>
      <c r="EF6" s="36">
        <f t="shared" si="14"/>
        <v>0.74</v>
      </c>
      <c r="EG6" s="36">
        <f t="shared" si="14"/>
        <v>0.41</v>
      </c>
      <c r="EH6" s="36">
        <f t="shared" si="14"/>
        <v>0.38</v>
      </c>
      <c r="EI6" s="36">
        <f t="shared" si="14"/>
        <v>0.72</v>
      </c>
      <c r="EJ6" s="36">
        <f t="shared" si="14"/>
        <v>0.67</v>
      </c>
      <c r="EK6" s="36">
        <f t="shared" si="14"/>
        <v>0.67</v>
      </c>
      <c r="EL6" s="36">
        <f t="shared" si="14"/>
        <v>0.65</v>
      </c>
      <c r="EM6" s="36">
        <f t="shared" si="14"/>
        <v>0.7</v>
      </c>
      <c r="EN6" s="35" t="str">
        <f>IF(EN7="","",IF(EN7="-","【-】","【"&amp;SUBSTITUTE(TEXT(EN7,"#,##0.00"),"-","△")&amp;"】"))</f>
        <v>【0.70】</v>
      </c>
    </row>
    <row r="7" spans="1:144" s="37" customFormat="1" x14ac:dyDescent="0.15">
      <c r="A7" s="29"/>
      <c r="B7" s="38">
        <v>2018</v>
      </c>
      <c r="C7" s="38">
        <v>12025</v>
      </c>
      <c r="D7" s="38">
        <v>46</v>
      </c>
      <c r="E7" s="38">
        <v>1</v>
      </c>
      <c r="F7" s="38">
        <v>0</v>
      </c>
      <c r="G7" s="38">
        <v>1</v>
      </c>
      <c r="H7" s="38" t="s">
        <v>92</v>
      </c>
      <c r="I7" s="38" t="s">
        <v>93</v>
      </c>
      <c r="J7" s="38" t="s">
        <v>94</v>
      </c>
      <c r="K7" s="38" t="s">
        <v>95</v>
      </c>
      <c r="L7" s="38" t="s">
        <v>96</v>
      </c>
      <c r="M7" s="38" t="s">
        <v>97</v>
      </c>
      <c r="N7" s="39" t="s">
        <v>98</v>
      </c>
      <c r="O7" s="39">
        <v>43.87</v>
      </c>
      <c r="P7" s="39">
        <v>99.88</v>
      </c>
      <c r="Q7" s="39">
        <v>1922</v>
      </c>
      <c r="R7" s="39">
        <v>258948</v>
      </c>
      <c r="S7" s="39">
        <v>677.87</v>
      </c>
      <c r="T7" s="39">
        <v>382</v>
      </c>
      <c r="U7" s="39">
        <v>256467</v>
      </c>
      <c r="V7" s="39">
        <v>140.99</v>
      </c>
      <c r="W7" s="39">
        <v>1819.04</v>
      </c>
      <c r="X7" s="39">
        <v>110.82</v>
      </c>
      <c r="Y7" s="39">
        <v>108.56</v>
      </c>
      <c r="Z7" s="39">
        <v>111.35</v>
      </c>
      <c r="AA7" s="39">
        <v>107.04</v>
      </c>
      <c r="AB7" s="39">
        <v>107.58</v>
      </c>
      <c r="AC7" s="39">
        <v>114.43</v>
      </c>
      <c r="AD7" s="39">
        <v>114.08</v>
      </c>
      <c r="AE7" s="39">
        <v>115.36</v>
      </c>
      <c r="AF7" s="39">
        <v>113.95</v>
      </c>
      <c r="AG7" s="39">
        <v>112.62</v>
      </c>
      <c r="AH7" s="39">
        <v>112.83</v>
      </c>
      <c r="AI7" s="39">
        <v>0</v>
      </c>
      <c r="AJ7" s="39">
        <v>0</v>
      </c>
      <c r="AK7" s="39">
        <v>0</v>
      </c>
      <c r="AL7" s="39">
        <v>0</v>
      </c>
      <c r="AM7" s="39">
        <v>0</v>
      </c>
      <c r="AN7" s="39">
        <v>0.13</v>
      </c>
      <c r="AO7" s="39">
        <v>0</v>
      </c>
      <c r="AP7" s="39">
        <v>0</v>
      </c>
      <c r="AQ7" s="39">
        <v>0</v>
      </c>
      <c r="AR7" s="39">
        <v>0.75</v>
      </c>
      <c r="AS7" s="39">
        <v>1.05</v>
      </c>
      <c r="AT7" s="39">
        <v>140.41</v>
      </c>
      <c r="AU7" s="39">
        <v>145.04</v>
      </c>
      <c r="AV7" s="39">
        <v>152.65</v>
      </c>
      <c r="AW7" s="39">
        <v>183.66</v>
      </c>
      <c r="AX7" s="39">
        <v>203.21</v>
      </c>
      <c r="AY7" s="39">
        <v>289.8</v>
      </c>
      <c r="AZ7" s="39">
        <v>299.44</v>
      </c>
      <c r="BA7" s="39">
        <v>311.99</v>
      </c>
      <c r="BB7" s="39">
        <v>307.83</v>
      </c>
      <c r="BC7" s="39">
        <v>318.89</v>
      </c>
      <c r="BD7" s="39">
        <v>261.93</v>
      </c>
      <c r="BE7" s="39">
        <v>442.25</v>
      </c>
      <c r="BF7" s="39">
        <v>449.77</v>
      </c>
      <c r="BG7" s="39">
        <v>448.11</v>
      </c>
      <c r="BH7" s="39">
        <v>436.58</v>
      </c>
      <c r="BI7" s="39">
        <v>429.27</v>
      </c>
      <c r="BJ7" s="39">
        <v>301.99</v>
      </c>
      <c r="BK7" s="39">
        <v>298.08999999999997</v>
      </c>
      <c r="BL7" s="39">
        <v>291.77999999999997</v>
      </c>
      <c r="BM7" s="39">
        <v>295.44</v>
      </c>
      <c r="BN7" s="39">
        <v>290.07</v>
      </c>
      <c r="BO7" s="39">
        <v>270.45999999999998</v>
      </c>
      <c r="BP7" s="39">
        <v>105.62</v>
      </c>
      <c r="BQ7" s="39">
        <v>103.66</v>
      </c>
      <c r="BR7" s="39">
        <v>107.06</v>
      </c>
      <c r="BS7" s="39">
        <v>98.97</v>
      </c>
      <c r="BT7" s="39">
        <v>99.21</v>
      </c>
      <c r="BU7" s="39">
        <v>107.05</v>
      </c>
      <c r="BV7" s="39">
        <v>106.4</v>
      </c>
      <c r="BW7" s="39">
        <v>107.61</v>
      </c>
      <c r="BX7" s="39">
        <v>106.02</v>
      </c>
      <c r="BY7" s="39">
        <v>104.84</v>
      </c>
      <c r="BZ7" s="39">
        <v>103.91</v>
      </c>
      <c r="CA7" s="39">
        <v>131.21</v>
      </c>
      <c r="CB7" s="39">
        <v>133.80000000000001</v>
      </c>
      <c r="CC7" s="39">
        <v>130.12</v>
      </c>
      <c r="CD7" s="39">
        <v>140.68</v>
      </c>
      <c r="CE7" s="39">
        <v>141.04</v>
      </c>
      <c r="CF7" s="39">
        <v>155.09</v>
      </c>
      <c r="CG7" s="39">
        <v>156.29</v>
      </c>
      <c r="CH7" s="39">
        <v>155.69</v>
      </c>
      <c r="CI7" s="39">
        <v>158.6</v>
      </c>
      <c r="CJ7" s="39">
        <v>161.82</v>
      </c>
      <c r="CK7" s="39">
        <v>167.11</v>
      </c>
      <c r="CL7" s="39">
        <v>57.23</v>
      </c>
      <c r="CM7" s="39">
        <v>56.68</v>
      </c>
      <c r="CN7" s="39">
        <v>56.35</v>
      </c>
      <c r="CO7" s="39">
        <v>56.17</v>
      </c>
      <c r="CP7" s="39">
        <v>56</v>
      </c>
      <c r="CQ7" s="39">
        <v>61.61</v>
      </c>
      <c r="CR7" s="39">
        <v>62.34</v>
      </c>
      <c r="CS7" s="39">
        <v>62.46</v>
      </c>
      <c r="CT7" s="39">
        <v>62.88</v>
      </c>
      <c r="CU7" s="39">
        <v>62.32</v>
      </c>
      <c r="CV7" s="39">
        <v>60.27</v>
      </c>
      <c r="CW7" s="39">
        <v>87.29</v>
      </c>
      <c r="CX7" s="39">
        <v>87.51</v>
      </c>
      <c r="CY7" s="39">
        <v>87.82</v>
      </c>
      <c r="CZ7" s="39">
        <v>87.12</v>
      </c>
      <c r="DA7" s="39">
        <v>85.28</v>
      </c>
      <c r="DB7" s="39">
        <v>90.23</v>
      </c>
      <c r="DC7" s="39">
        <v>90.15</v>
      </c>
      <c r="DD7" s="39">
        <v>90.62</v>
      </c>
      <c r="DE7" s="39">
        <v>90.13</v>
      </c>
      <c r="DF7" s="39">
        <v>90.19</v>
      </c>
      <c r="DG7" s="39">
        <v>89.92</v>
      </c>
      <c r="DH7" s="39">
        <v>49.81</v>
      </c>
      <c r="DI7" s="39">
        <v>50.4</v>
      </c>
      <c r="DJ7" s="39">
        <v>51.12</v>
      </c>
      <c r="DK7" s="39">
        <v>52.57</v>
      </c>
      <c r="DL7" s="39">
        <v>53.52</v>
      </c>
      <c r="DM7" s="39">
        <v>46.36</v>
      </c>
      <c r="DN7" s="39">
        <v>47.37</v>
      </c>
      <c r="DO7" s="39">
        <v>48.01</v>
      </c>
      <c r="DP7" s="39">
        <v>48.01</v>
      </c>
      <c r="DQ7" s="39">
        <v>48.86</v>
      </c>
      <c r="DR7" s="39">
        <v>48.85</v>
      </c>
      <c r="DS7" s="39">
        <v>16.32</v>
      </c>
      <c r="DT7" s="39">
        <v>25.26</v>
      </c>
      <c r="DU7" s="39">
        <v>28.01</v>
      </c>
      <c r="DV7" s="39">
        <v>30.45</v>
      </c>
      <c r="DW7" s="39">
        <v>32.520000000000003</v>
      </c>
      <c r="DX7" s="39">
        <v>13.57</v>
      </c>
      <c r="DY7" s="39">
        <v>14.27</v>
      </c>
      <c r="DZ7" s="39">
        <v>16.170000000000002</v>
      </c>
      <c r="EA7" s="39">
        <v>16.600000000000001</v>
      </c>
      <c r="EB7" s="39">
        <v>18.510000000000002</v>
      </c>
      <c r="EC7" s="39">
        <v>17.8</v>
      </c>
      <c r="ED7" s="39">
        <v>0.45</v>
      </c>
      <c r="EE7" s="39">
        <v>0.76</v>
      </c>
      <c r="EF7" s="39">
        <v>0.74</v>
      </c>
      <c r="EG7" s="39">
        <v>0.41</v>
      </c>
      <c r="EH7" s="39">
        <v>0.38</v>
      </c>
      <c r="EI7" s="39">
        <v>0.72</v>
      </c>
      <c r="EJ7" s="39">
        <v>0.67</v>
      </c>
      <c r="EK7" s="39">
        <v>0.67</v>
      </c>
      <c r="EL7" s="39">
        <v>0.65</v>
      </c>
      <c r="EM7" s="39">
        <v>0.7</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2020-01-23T03:40:53Z</cp:lastPrinted>
  <dcterms:created xsi:type="dcterms:W3CDTF">2019-12-05T04:06:51Z</dcterms:created>
  <dcterms:modified xsi:type="dcterms:W3CDTF">2020-01-23T04:38:28Z</dcterms:modified>
  <cp:category/>
</cp:coreProperties>
</file>