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29" activeTab="0"/>
  </bookViews>
  <sheets>
    <sheet name="目次" sheetId="1" r:id="rId1"/>
    <sheet name="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2">'1'!$A$1:$R$14</definedName>
    <definedName name="_xlnm.Print_Area" localSheetId="3">'2'!$A$1:$R$16</definedName>
    <definedName name="_xlnm.Print_Area" localSheetId="6">'5'!$A$1:$J$27</definedName>
    <definedName name="_xlnm.Print_Area" localSheetId="7">'6'!$A$1:$AX$17</definedName>
    <definedName name="_xlnm.Print_Area" localSheetId="8">'7'!$A$1:$AX$20</definedName>
  </definedNames>
  <calcPr fullCalcOnLoad="1"/>
</workbook>
</file>

<file path=xl/sharedStrings.xml><?xml version="1.0" encoding="utf-8"?>
<sst xmlns="http://schemas.openxmlformats.org/spreadsheetml/2006/main" count="311" uniqueCount="262">
  <si>
    <t>経度（東経）</t>
  </si>
  <si>
    <t>緯度（北緯）</t>
  </si>
  <si>
    <t>140度44分</t>
  </si>
  <si>
    <t>41度46分</t>
  </si>
  <si>
    <t>起 日</t>
  </si>
  <si>
    <t>起  日</t>
  </si>
  <si>
    <t>同風向</t>
  </si>
  <si>
    <t>積雪</t>
  </si>
  <si>
    <t>終日</t>
  </si>
  <si>
    <t>平 均</t>
  </si>
  <si>
    <t>最大風速</t>
  </si>
  <si>
    <t>快晴</t>
  </si>
  <si>
    <t>晴</t>
  </si>
  <si>
    <t>降水</t>
  </si>
  <si>
    <t>雪</t>
  </si>
  <si>
    <t>雷</t>
  </si>
  <si>
    <t>不照</t>
  </si>
  <si>
    <t>強風</t>
  </si>
  <si>
    <t>霧</t>
  </si>
  <si>
    <t xml:space="preserve">日   照 </t>
  </si>
  <si>
    <t>大   気   現   象   等   の   日   数</t>
  </si>
  <si>
    <t>降   水   量 (mm)</t>
  </si>
  <si>
    <t>市制施行当時</t>
  </si>
  <si>
    <t>湯川町を編入</t>
  </si>
  <si>
    <t>銭亀沢村を編入</t>
  </si>
  <si>
    <t>亀田市を編入</t>
  </si>
  <si>
    <t xml:space="preserve"> </t>
  </si>
  <si>
    <t>田</t>
  </si>
  <si>
    <t>畑</t>
  </si>
  <si>
    <t>曇</t>
  </si>
  <si>
    <t>面　積</t>
  </si>
  <si>
    <t>割　合</t>
  </si>
  <si>
    <t>年次・月</t>
  </si>
  <si>
    <t>気圧 (hPa)</t>
  </si>
  <si>
    <t>平　均</t>
  </si>
  <si>
    <t>最高極</t>
  </si>
  <si>
    <t>起  日</t>
  </si>
  <si>
    <t>最低極</t>
  </si>
  <si>
    <t>最小極</t>
  </si>
  <si>
    <r>
      <t xml:space="preserve">海面 </t>
    </r>
    <r>
      <rPr>
        <sz val="9"/>
        <rFont val="ＭＳ 明朝"/>
        <family val="1"/>
      </rPr>
      <t>(平均)</t>
    </r>
  </si>
  <si>
    <t>年月日</t>
  </si>
  <si>
    <t>建設省国土地理院の改測</t>
  </si>
  <si>
    <t>最深
積雪</t>
  </si>
  <si>
    <t>雪の初終日</t>
  </si>
  <si>
    <t>位　　置
（市役所を中心とする）</t>
  </si>
  <si>
    <t>広　ぼ　う</t>
  </si>
  <si>
    <t>面　　積</t>
  </si>
  <si>
    <t>東　　西</t>
  </si>
  <si>
    <t>南　　北</t>
  </si>
  <si>
    <t>32.8km</t>
  </si>
  <si>
    <t>41.1km</t>
  </si>
  <si>
    <t>　　</t>
  </si>
  <si>
    <t>（単位：ha，％）</t>
  </si>
  <si>
    <t>　　　</t>
  </si>
  <si>
    <t>　(資料：函館市都市建設部都市計画課)</t>
  </si>
  <si>
    <t>総面積</t>
  </si>
  <si>
    <t>鉱泉地</t>
  </si>
  <si>
    <t>雑種地</t>
  </si>
  <si>
    <t>（単位：k㎡）</t>
  </si>
  <si>
    <t>区　　　　分</t>
  </si>
  <si>
    <t>最大瞬間風速</t>
  </si>
  <si>
    <t>１日
最大</t>
  </si>
  <si>
    <t>1時間
最大</t>
  </si>
  <si>
    <t>起日</t>
  </si>
  <si>
    <t>有感
地震回数</t>
  </si>
  <si>
    <r>
      <rPr>
        <sz val="12"/>
        <rFont val="ＭＳ ゴシック"/>
        <family val="3"/>
      </rPr>
      <t>１　　</t>
    </r>
    <r>
      <rPr>
        <sz val="12"/>
        <rFont val="ＭＳ 明朝"/>
        <family val="1"/>
      </rPr>
      <t>位　置　お　よ　び　面　積</t>
    </r>
  </si>
  <si>
    <r>
      <rPr>
        <sz val="12"/>
        <rFont val="ＭＳ ゴシック"/>
        <family val="3"/>
      </rPr>
      <t>３　　</t>
    </r>
    <r>
      <rPr>
        <sz val="12"/>
        <rFont val="ＭＳ 明朝"/>
        <family val="1"/>
      </rPr>
      <t>都　市　計　画　区　域　面　積</t>
    </r>
  </si>
  <si>
    <r>
      <rPr>
        <sz val="12"/>
        <rFont val="ＭＳ ゴシック"/>
        <family val="3"/>
      </rPr>
      <t>４　　</t>
    </r>
    <r>
      <rPr>
        <sz val="12"/>
        <rFont val="ＭＳ 明朝"/>
        <family val="1"/>
      </rPr>
      <t>地　目　別　土　地　面　積</t>
    </r>
  </si>
  <si>
    <t>最多風向
(16方位)</t>
  </si>
  <si>
    <t>（資料：函館市財務部税務室）</t>
  </si>
  <si>
    <r>
      <rPr>
        <sz val="12"/>
        <rFont val="ＭＳ ゴシック"/>
        <family val="3"/>
      </rPr>
      <t>６　　</t>
    </r>
    <r>
      <rPr>
        <sz val="12"/>
        <rFont val="ＭＳ 明朝"/>
        <family val="1"/>
      </rPr>
      <t>風向，風速，積雪，雪の初終日および有感地震回数</t>
    </r>
  </si>
  <si>
    <r>
      <rPr>
        <sz val="12"/>
        <rFont val="ＭＳ ゴシック"/>
        <family val="3"/>
      </rPr>
      <t>７</t>
    </r>
    <r>
      <rPr>
        <sz val="12"/>
        <rFont val="ＭＳ 明朝"/>
        <family val="1"/>
      </rPr>
      <t>　　日照時間，大気現象等の日数および降水量</t>
    </r>
  </si>
  <si>
    <t>西北西</t>
  </si>
  <si>
    <t>西</t>
  </si>
  <si>
    <t>11/7</t>
  </si>
  <si>
    <t>東南東</t>
  </si>
  <si>
    <t>8/9</t>
  </si>
  <si>
    <t>4/7</t>
  </si>
  <si>
    <t>2/22</t>
  </si>
  <si>
    <t>11/18</t>
  </si>
  <si>
    <t>4/19</t>
  </si>
  <si>
    <t>（注）　１　各年１月１日現在</t>
  </si>
  <si>
    <t>（注）　１　雪の初日は，前年の月日である。</t>
  </si>
  <si>
    <t>　　　　２　同一値を観測した日が複数日ある場合，起日は最新日とした。</t>
  </si>
  <si>
    <t>（注）　１　同一値を観測した日が複数日ある場合，起日は最新日とした。</t>
  </si>
  <si>
    <r>
      <rPr>
        <sz val="12"/>
        <rFont val="ＭＳ ゴシック"/>
        <family val="3"/>
      </rPr>
      <t>２　　</t>
    </r>
    <r>
      <rPr>
        <sz val="12"/>
        <rFont val="ＭＳ 明朝"/>
        <family val="1"/>
      </rPr>
      <t>市　域　の　変　遷</t>
    </r>
  </si>
  <si>
    <t>その他</t>
  </si>
  <si>
    <t>　　　　２　「概要調書等報告書」による。</t>
  </si>
  <si>
    <t>　　　　３　「その他」には，公共の用に供する道路，公園，墓地，境内地，水道用地等が含まれる。</t>
  </si>
  <si>
    <t>年次</t>
  </si>
  <si>
    <t>東北東</t>
  </si>
  <si>
    <t>6/13</t>
  </si>
  <si>
    <t>北東</t>
  </si>
  <si>
    <t>3/9</t>
  </si>
  <si>
    <t>11/10</t>
  </si>
  <si>
    <t>4/11</t>
  </si>
  <si>
    <r>
      <t xml:space="preserve">初日
</t>
    </r>
    <r>
      <rPr>
        <sz val="8"/>
        <rFont val="ＭＳ 明朝"/>
        <family val="1"/>
      </rPr>
      <t>(前年)</t>
    </r>
  </si>
  <si>
    <t>8/22</t>
  </si>
  <si>
    <t xml:space="preserve">  8/22</t>
  </si>
  <si>
    <t>大正11年 8月 1日</t>
  </si>
  <si>
    <t>昭和14年 4月 1日</t>
  </si>
  <si>
    <t>　　30年10月 1日</t>
  </si>
  <si>
    <t>　　41年12月 1日</t>
  </si>
  <si>
    <t>　　48年12月 1日</t>
  </si>
  <si>
    <t>　　63年10月 1日</t>
  </si>
  <si>
    <t>平成16年12月 1日</t>
  </si>
  <si>
    <t>戸井町，恵山町，椴法華村，南茅部町を編入</t>
  </si>
  <si>
    <t>　　26年10月 1日</t>
  </si>
  <si>
    <t>面　　　積</t>
  </si>
  <si>
    <t>備　　　　　考</t>
  </si>
  <si>
    <t>北西</t>
  </si>
  <si>
    <t>10/8</t>
  </si>
  <si>
    <t>2/13</t>
  </si>
  <si>
    <t>10/28</t>
  </si>
  <si>
    <t>8/18</t>
  </si>
  <si>
    <t>　　27年10月 1日</t>
  </si>
  <si>
    <t>　　　 ２７</t>
  </si>
  <si>
    <t>8/15</t>
  </si>
  <si>
    <t>1/4</t>
  </si>
  <si>
    <t>5/8</t>
  </si>
  <si>
    <t>8/1</t>
  </si>
  <si>
    <t>1/13</t>
  </si>
  <si>
    <t>4/13</t>
  </si>
  <si>
    <t>8/6</t>
  </si>
  <si>
    <t>1/3</t>
  </si>
  <si>
    <t>5/7</t>
  </si>
  <si>
    <t xml:space="preserve">  ２６</t>
  </si>
  <si>
    <t xml:space="preserve">  ２７</t>
  </si>
  <si>
    <t>（資料：国土交通省気象庁）</t>
  </si>
  <si>
    <t>（注）　１　同一値を観測した日が複数日ある場合，起日は最新日とした。</t>
  </si>
  <si>
    <t>（資料：国土交通省気象庁，札幌管区気象台）</t>
  </si>
  <si>
    <t>　　　　５　降水量には，固形降水（雪，あられ等）も水に換算し含めている。</t>
  </si>
  <si>
    <t>　　　　６　雪・積雪の年間の数値は前年８月～当年７月までの寒候年の数値である。</t>
  </si>
  <si>
    <t>　　　　３　函館地方気象台（函館市美原）における観測結果である。</t>
  </si>
  <si>
    <t>　　　　２　函館地方気象台（函館市美原）における観測結果である。</t>
  </si>
  <si>
    <t>東南東</t>
  </si>
  <si>
    <t>8/30</t>
  </si>
  <si>
    <t>1/28</t>
  </si>
  <si>
    <t>11/23</t>
  </si>
  <si>
    <t>　　28年10月 1日</t>
  </si>
  <si>
    <t>　　　　　則として全体数の８０％を基準としている。</t>
  </si>
  <si>
    <t>　　　　４　「）」は，資料が許容範囲で欠けている準正常値であることを示す。なお，必要な資料数は原</t>
  </si>
  <si>
    <t>平成２６年全国都道府県市区町村別面積調
（国土交通省国土地理院）による。</t>
  </si>
  <si>
    <t>平成２７年全国都道府県市区町村別面積調
（国土交通省国土地理院）による。</t>
  </si>
  <si>
    <t>平成２８年全国都道府県市区町村別面積調
（国土交通省国土地理院）による。</t>
  </si>
  <si>
    <t>　　　　２　位置および広ぼうは函館市例規集による。</t>
  </si>
  <si>
    <t>　　　　　１．５以上８．５未満，【曇】は８．５以上である。</t>
  </si>
  <si>
    <t>　　　　３　「大気現象等の日数」の基準：【快晴】は日平均雲量(１０分比)が１．５未満，【晴】は</t>
  </si>
  <si>
    <t>　　　　４　「降水」は，日水量０．０mm以上，「強風」は日最大風速１０m/s以上の日数である。</t>
  </si>
  <si>
    <t xml:space="preserve"> 西北西)</t>
  </si>
  <si>
    <r>
      <rPr>
        <sz val="12"/>
        <rFont val="ＭＳ Ｐゴシック"/>
        <family val="3"/>
      </rPr>
      <t>５　　</t>
    </r>
    <r>
      <rPr>
        <sz val="12"/>
        <rFont val="ＭＳ 明朝"/>
        <family val="1"/>
      </rPr>
      <t>気　温　， 湿　度　お　よ　び　気　圧</t>
    </r>
  </si>
  <si>
    <t>　　　 ２６</t>
  </si>
  <si>
    <t>　　　 ２８</t>
  </si>
  <si>
    <t>（注）　平成２９年３月３１日現在</t>
  </si>
  <si>
    <t>8/7</t>
  </si>
  <si>
    <t>2/7</t>
  </si>
  <si>
    <t>5/9</t>
  </si>
  <si>
    <t>平成２５年</t>
  </si>
  <si>
    <t xml:space="preserve">  ２８</t>
  </si>
  <si>
    <t xml:space="preserve">  ２９</t>
  </si>
  <si>
    <t>（注）　１　平成２９年１０月１日現在</t>
  </si>
  <si>
    <t>　　29年10月 1日</t>
  </si>
  <si>
    <t>平成２９年全国都道府県市区町村別面積調
（国土交通省国土地理院）による。</t>
  </si>
  <si>
    <t>　　　　３　面積は国土交通省国土地理院「平成２９年全国都道府県市区町村別面積調」による。</t>
  </si>
  <si>
    <t>都市計画区域</t>
  </si>
  <si>
    <t>用途地域</t>
  </si>
  <si>
    <t>準住居地域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</si>
  <si>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</si>
  <si>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</si>
  <si>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</si>
  <si>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</si>
  <si>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</si>
  <si>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</si>
  <si>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工業専用地域</t>
  </si>
  <si>
    <t>市街化区域</t>
  </si>
  <si>
    <t>市街化調整区域</t>
  </si>
  <si>
    <t>第１種低層住居専用地域</t>
  </si>
  <si>
    <t>第２種低層住居専用地域</t>
  </si>
  <si>
    <t>第１種中高層住居専用地域</t>
  </si>
  <si>
    <t>第２種中高層住居専用地域</t>
  </si>
  <si>
    <t>平成２５年</t>
  </si>
  <si>
    <t>２６</t>
  </si>
  <si>
    <t>２７</t>
  </si>
  <si>
    <t>２８</t>
  </si>
  <si>
    <t>２９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</si>
  <si>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</si>
  <si>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</si>
  <si>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</si>
  <si>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</si>
  <si>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</si>
  <si>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</si>
  <si>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</si>
  <si>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</si>
  <si>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</si>
  <si>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</si>
  <si>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</si>
  <si>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</si>
  <si>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風             速   （ｍ／ｓ）</t>
  </si>
  <si>
    <t xml:space="preserve">       ２５</t>
  </si>
  <si>
    <t>年次</t>
  </si>
  <si>
    <t>宅地</t>
  </si>
  <si>
    <t>池沼</t>
  </si>
  <si>
    <t>山林</t>
  </si>
  <si>
    <t>牧場</t>
  </si>
  <si>
    <t>原野</t>
  </si>
  <si>
    <t>(℃）</t>
  </si>
  <si>
    <t>（％）</t>
  </si>
  <si>
    <t>気温　　</t>
  </si>
  <si>
    <t>湿度　</t>
  </si>
  <si>
    <t>年
計</t>
  </si>
  <si>
    <t>時間(h)</t>
  </si>
  <si>
    <t>平成 ２４ 年</t>
  </si>
  <si>
    <t>677.86k㎡</t>
  </si>
  <si>
    <t>7/21</t>
  </si>
  <si>
    <t>1/9</t>
  </si>
  <si>
    <t>2/16</t>
  </si>
  <si>
    <t>3/20</t>
  </si>
  <si>
    <t>4/30</t>
  </si>
  <si>
    <t>5/20</t>
  </si>
  <si>
    <t>6/30</t>
  </si>
  <si>
    <t>8/5</t>
  </si>
  <si>
    <t>9/9</t>
  </si>
  <si>
    <t>10/2</t>
  </si>
  <si>
    <t>11/8</t>
  </si>
  <si>
    <t>12/25</t>
  </si>
  <si>
    <t>2/3</t>
  </si>
  <si>
    <t>1/14</t>
  </si>
  <si>
    <t>3/11</t>
  </si>
  <si>
    <t>4/2</t>
  </si>
  <si>
    <t>5/7</t>
  </si>
  <si>
    <t>6/11</t>
  </si>
  <si>
    <t>7/26</t>
  </si>
  <si>
    <t>9/29</t>
  </si>
  <si>
    <t>10/24</t>
  </si>
  <si>
    <t>11/19</t>
  </si>
  <si>
    <t>12/30</t>
  </si>
  <si>
    <t>4/10</t>
  </si>
  <si>
    <t>1/29</t>
  </si>
  <si>
    <t>2/27</t>
  </si>
  <si>
    <t>3/19</t>
  </si>
  <si>
    <t>5/3</t>
  </si>
  <si>
    <t>9/30</t>
  </si>
  <si>
    <t>10/15</t>
  </si>
  <si>
    <t>11/12</t>
  </si>
  <si>
    <t>12/26</t>
  </si>
  <si>
    <t>東</t>
  </si>
  <si>
    <t>9/18</t>
  </si>
  <si>
    <r>
      <t xml:space="preserve">積雪
</t>
    </r>
    <r>
      <rPr>
        <sz val="8"/>
        <rFont val="ＭＳ 明朝"/>
        <family val="1"/>
      </rPr>
      <t xml:space="preserve"> (寒候年・cm)</t>
    </r>
  </si>
  <si>
    <t>　　　　５　寒候年とは，前年８月１日から当年７月３１日までの期間のことである。</t>
  </si>
  <si>
    <t>10/30</t>
  </si>
  <si>
    <t>4/14</t>
  </si>
  <si>
    <t>7/22</t>
  </si>
  <si>
    <t>（単位：k㎡）</t>
  </si>
  <si>
    <t>　Ａ　土 地 ・ 気 象</t>
  </si>
  <si>
    <t>Ａ　土地・気象</t>
  </si>
  <si>
    <t>１　位置および面積</t>
  </si>
  <si>
    <t>２　市域の変遷</t>
  </si>
  <si>
    <t>３　都市計画区域面積</t>
  </si>
  <si>
    <t>４　地目別土地面積</t>
  </si>
  <si>
    <t>５　気温，湿度および気圧</t>
  </si>
  <si>
    <t>６　風向，風速，積雪，雪の初終日および有感地震回数</t>
  </si>
  <si>
    <t>７　日照時間，大気現象等の日数および降水量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</si>
</sst>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0"/>
    <numFmt numFmtId="178" formatCode="0.0_ "/>
    <numFmt numFmtId="179" formatCode="#\ ##0.0;"/>
    <numFmt numFmtId="180" formatCode="\ * #\ ##0.0\ ;\ * \-#\ ##0.0\ ;\ * &quot;-&quot;\ ;\ @_ "/>
    <numFmt numFmtId="181" formatCode="* #\ ##0_ ;* \-#\ ##0_ ;* &quot;-&quot;_ ;@_ "/>
    <numFmt numFmtId="182" formatCode="#\ ##0;"/>
    <numFmt numFmtId="183" formatCode="#\ ##0.00;"/>
    <numFmt numFmtId="184" formatCode="#\ ##0.0;&quot;△&quot;#\ ##0.0;&quot;－&quot;;"/>
    <numFmt numFmtId="185" formatCode="#\ ##0.0;&quot;△&quot;#\ ##0.0;&quot;-&quot;;"/>
    <numFmt numFmtId="186" formatCode="#\ ##0;&quot;△&quot;#\ ##0;&quot;-&quot;;"/>
    <numFmt numFmtId="187" formatCode="0.0_);[Red]\(0.0\)"/>
    <numFmt numFmtId="188" formatCode="0_);[Red]\(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11"/>
      <name val="ＭＳ 明朝"/>
      <family val="1"/>
    </font>
    <font>
      <sz val="8.5"/>
      <name val="ＭＳ ゴシック"/>
      <family val="3"/>
    </font>
    <font>
      <sz val="9"/>
      <name val="ＭＳ Ｐゴシック"/>
      <family val="3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/>
      <bottom style="hair"/>
    </border>
    <border>
      <left/>
      <right style="hair"/>
      <top style="hair"/>
      <bottom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49" fontId="1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3"/>
    </xf>
    <xf numFmtId="49" fontId="8" fillId="0" borderId="0" xfId="0" applyNumberFormat="1" applyFont="1" applyFill="1" applyBorder="1" applyAlignment="1">
      <alignment horizontal="left" vertical="center" indent="3"/>
    </xf>
    <xf numFmtId="49" fontId="3" fillId="0" borderId="0" xfId="0" applyNumberFormat="1" applyFont="1" applyFill="1" applyBorder="1" applyAlignment="1">
      <alignment horizontal="left" vertical="center" indent="4"/>
    </xf>
    <xf numFmtId="49" fontId="3" fillId="0" borderId="17" xfId="0" applyNumberFormat="1" applyFont="1" applyFill="1" applyBorder="1" applyAlignment="1">
      <alignment horizontal="left" vertical="center" indent="3"/>
    </xf>
    <xf numFmtId="49" fontId="3" fillId="0" borderId="17" xfId="0" applyNumberFormat="1" applyFont="1" applyFill="1" applyBorder="1" applyAlignment="1">
      <alignment horizontal="right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1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16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16" fillId="0" borderId="0" xfId="61" applyFont="1" applyBorder="1" applyAlignment="1">
      <alignment horizontal="distributed" vertical="center"/>
      <protection/>
    </xf>
    <xf numFmtId="0" fontId="19" fillId="0" borderId="16" xfId="61" applyFont="1" applyBorder="1" applyAlignment="1">
      <alignment horizontal="distributed" vertical="center"/>
      <protection/>
    </xf>
    <xf numFmtId="0" fontId="0" fillId="0" borderId="16" xfId="6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17" fillId="0" borderId="0" xfId="61" applyFont="1" applyBorder="1" applyAlignment="1">
      <alignment/>
      <protection/>
    </xf>
    <xf numFmtId="0" fontId="18" fillId="0" borderId="0" xfId="0" applyFont="1" applyAlignment="1">
      <alignment/>
    </xf>
    <xf numFmtId="0" fontId="6" fillId="0" borderId="0" xfId="0" applyFont="1" applyFill="1" applyAlignment="1">
      <alignment horizontal="left" vertical="center" indent="1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3" fontId="3" fillId="0" borderId="22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183" fontId="3" fillId="0" borderId="23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19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19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/>
    </xf>
    <xf numFmtId="182" fontId="3" fillId="0" borderId="28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19" xfId="0" applyNumberFormat="1" applyFont="1" applyFill="1" applyBorder="1" applyAlignment="1">
      <alignment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179" fontId="13" fillId="0" borderId="20" xfId="0" applyNumberFormat="1" applyFont="1" applyFill="1" applyBorder="1" applyAlignment="1">
      <alignment vertical="center"/>
    </xf>
    <xf numFmtId="179" fontId="13" fillId="0" borderId="29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1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183" fontId="3" fillId="0" borderId="22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9" xfId="0" applyNumberFormat="1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4"/>
    </xf>
    <xf numFmtId="0" fontId="3" fillId="0" borderId="11" xfId="0" applyFont="1" applyFill="1" applyBorder="1" applyAlignment="1">
      <alignment horizontal="distributed" vertical="center" indent="4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49" fontId="3" fillId="0" borderId="0" xfId="0" applyNumberFormat="1" applyFont="1" applyFill="1" applyBorder="1" applyAlignment="1">
      <alignment horizontal="right" vertical="center" shrinkToFit="1"/>
    </xf>
    <xf numFmtId="49" fontId="8" fillId="0" borderId="17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5"/>
    </xf>
    <xf numFmtId="0" fontId="3" fillId="0" borderId="11" xfId="0" applyFont="1" applyFill="1" applyBorder="1" applyAlignment="1">
      <alignment horizontal="left" vertical="center" indent="5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right" vertical="center"/>
    </xf>
    <xf numFmtId="185" fontId="8" fillId="0" borderId="17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86" fontId="8" fillId="0" borderId="17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indent="8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84" fontId="14" fillId="0" borderId="17" xfId="0" applyNumberFormat="1" applyFont="1" applyFill="1" applyBorder="1" applyAlignment="1">
      <alignment horizontal="right" vertical="center"/>
    </xf>
    <xf numFmtId="49" fontId="14" fillId="0" borderId="17" xfId="0" applyNumberFormat="1" applyFont="1" applyFill="1" applyBorder="1" applyAlignment="1" quotePrefix="1">
      <alignment horizontal="right" vertical="center"/>
    </xf>
    <xf numFmtId="49" fontId="14" fillId="0" borderId="17" xfId="0" applyNumberFormat="1" applyFont="1" applyFill="1" applyBorder="1" applyAlignment="1">
      <alignment horizontal="right" vertical="center"/>
    </xf>
    <xf numFmtId="186" fontId="14" fillId="0" borderId="17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 quotePrefix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84" fontId="14" fillId="0" borderId="23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4" fontId="12" fillId="0" borderId="22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 quotePrefix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60" fillId="0" borderId="0" xfId="43" applyFont="1" applyFill="1" applyAlignment="1">
      <alignment/>
    </xf>
    <xf numFmtId="0" fontId="39" fillId="0" borderId="0" xfId="0" applyFont="1" applyAlignment="1">
      <alignment horizontal="left" vertical="center"/>
    </xf>
    <xf numFmtId="0" fontId="60" fillId="0" borderId="0" xfId="43" applyFont="1" applyFill="1" applyAlignment="1">
      <alignment horizontal="left"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目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18</xdr:row>
      <xdr:rowOff>276225</xdr:rowOff>
    </xdr:from>
    <xdr:to>
      <xdr:col>7</xdr:col>
      <xdr:colOff>581025</xdr:colOff>
      <xdr:row>41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33850"/>
          <a:ext cx="59912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251" customWidth="1"/>
  </cols>
  <sheetData>
    <row r="1" spans="1:4" s="245" customFormat="1" ht="19.5" customHeight="1">
      <c r="A1" s="244" t="s">
        <v>254</v>
      </c>
      <c r="B1" s="244"/>
      <c r="C1" s="244"/>
      <c r="D1" s="244"/>
    </row>
    <row r="2" s="245" customFormat="1" ht="19.5" customHeight="1"/>
    <row r="3" spans="1:11" s="245" customFormat="1" ht="19.5" customHeight="1">
      <c r="A3" s="246" t="s">
        <v>255</v>
      </c>
      <c r="B3" s="246"/>
      <c r="C3" s="246"/>
      <c r="D3" s="246"/>
      <c r="E3" s="247"/>
      <c r="F3" s="247"/>
      <c r="G3" s="247"/>
      <c r="H3" s="247"/>
      <c r="I3" s="247"/>
      <c r="J3" s="247"/>
      <c r="K3" s="247"/>
    </row>
    <row r="4" spans="1:11" s="245" customFormat="1" ht="19.5" customHeight="1">
      <c r="A4" s="248" t="s">
        <v>256</v>
      </c>
      <c r="B4" s="248"/>
      <c r="C4" s="248"/>
      <c r="D4" s="248"/>
      <c r="E4" s="247"/>
      <c r="F4" s="247"/>
      <c r="G4" s="247"/>
      <c r="H4" s="247"/>
      <c r="I4" s="247"/>
      <c r="J4" s="247"/>
      <c r="K4" s="247"/>
    </row>
    <row r="5" spans="1:11" s="245" customFormat="1" ht="19.5" customHeight="1">
      <c r="A5" s="248" t="s">
        <v>257</v>
      </c>
      <c r="B5" s="248"/>
      <c r="C5" s="248"/>
      <c r="D5" s="248"/>
      <c r="E5" s="248"/>
      <c r="F5" s="247"/>
      <c r="G5" s="247"/>
      <c r="H5" s="247"/>
      <c r="I5" s="247"/>
      <c r="J5" s="247"/>
      <c r="K5" s="247"/>
    </row>
    <row r="6" spans="1:11" s="245" customFormat="1" ht="19.5" customHeight="1">
      <c r="A6" s="248" t="s">
        <v>258</v>
      </c>
      <c r="B6" s="248"/>
      <c r="C6" s="248"/>
      <c r="D6" s="248"/>
      <c r="E6" s="247"/>
      <c r="F6" s="247"/>
      <c r="G6" s="247"/>
      <c r="H6" s="247"/>
      <c r="I6" s="247"/>
      <c r="J6" s="247"/>
      <c r="K6" s="247"/>
    </row>
    <row r="7" spans="1:11" s="245" customFormat="1" ht="19.5" customHeight="1">
      <c r="A7" s="248" t="s">
        <v>259</v>
      </c>
      <c r="B7" s="248"/>
      <c r="C7" s="248"/>
      <c r="D7" s="248"/>
      <c r="E7" s="248"/>
      <c r="F7" s="248"/>
      <c r="G7" s="247"/>
      <c r="H7" s="247"/>
      <c r="I7" s="247"/>
      <c r="J7" s="247"/>
      <c r="K7" s="247"/>
    </row>
    <row r="8" spans="1:11" s="245" customFormat="1" ht="19.5" customHeight="1">
      <c r="A8" s="248" t="s">
        <v>260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1:11" s="245" customFormat="1" ht="19.5" customHeight="1">
      <c r="A9" s="248" t="s">
        <v>261</v>
      </c>
      <c r="B9" s="248"/>
      <c r="C9" s="248"/>
      <c r="D9" s="248"/>
      <c r="E9" s="248"/>
      <c r="F9" s="248"/>
      <c r="G9" s="248"/>
      <c r="H9" s="248"/>
      <c r="I9" s="248"/>
      <c r="J9" s="248"/>
      <c r="K9" s="249"/>
    </row>
    <row r="10" spans="1:5" ht="19.5" customHeight="1">
      <c r="A10" s="250"/>
      <c r="B10" s="250"/>
      <c r="C10" s="250"/>
      <c r="D10" s="250"/>
      <c r="E10" s="250"/>
    </row>
    <row r="11" spans="1:3" ht="19.5" customHeight="1">
      <c r="A11" s="250"/>
      <c r="B11" s="250"/>
      <c r="C11" s="250"/>
    </row>
    <row r="12" spans="2:8" ht="19.5" customHeight="1">
      <c r="B12" s="250"/>
      <c r="C12" s="250"/>
      <c r="D12" s="250"/>
      <c r="E12" s="250"/>
      <c r="F12" s="250"/>
      <c r="G12" s="250"/>
      <c r="H12" s="250"/>
    </row>
    <row r="13" spans="2:8" ht="19.5" customHeight="1">
      <c r="B13" s="250"/>
      <c r="C13" s="250"/>
      <c r="D13" s="250"/>
      <c r="E13" s="250"/>
      <c r="F13" s="250"/>
      <c r="G13" s="250"/>
      <c r="H13" s="250"/>
    </row>
    <row r="14" spans="2:5" ht="19.5" customHeight="1">
      <c r="B14" s="250"/>
      <c r="C14" s="250"/>
      <c r="D14" s="250"/>
      <c r="E14" s="250"/>
    </row>
  </sheetData>
  <sheetProtection/>
  <mergeCells count="8">
    <mergeCell ref="A8:K8"/>
    <mergeCell ref="A9:J9"/>
    <mergeCell ref="A4:D4"/>
    <mergeCell ref="A1:D1"/>
    <mergeCell ref="A3:D3"/>
    <mergeCell ref="A5:E5"/>
    <mergeCell ref="A6:D6"/>
    <mergeCell ref="A7:F7"/>
  </mergeCells>
  <hyperlinks>
    <hyperlink ref="A4:C4" location="'2'!A1" display="２　市域の変遷"/>
    <hyperlink ref="A5:E5" location="'3'!A1" display="３　都市計画区域面積"/>
    <hyperlink ref="A6:D6" location="'4'!A1" display="４　地目別土地面積"/>
    <hyperlink ref="A7:E7" location="'5'!A1" display="５　気温，湿度および気圧"/>
    <hyperlink ref="A8:J8" location="'6'!A1" display="６　風向，風速，積雪，雪の初終日および有感地震回数"/>
    <hyperlink ref="A9:I9" location="'7'!A1" display="７　日照時間，大気現象等の日数および降水量"/>
    <hyperlink ref="A3:D3" location="'1'!A1" display="１　位置および面積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50390625" style="73" customWidth="1"/>
    <col min="2" max="2" width="3.125" style="74" customWidth="1"/>
    <col min="3" max="3" width="25.50390625" style="82" customWidth="1"/>
    <col min="4" max="4" width="3.625" style="76" customWidth="1"/>
    <col min="5" max="5" width="32.25390625" style="76" customWidth="1"/>
    <col min="6" max="6" width="3.00390625" style="76" customWidth="1"/>
    <col min="7" max="7" width="3.875" style="74" customWidth="1"/>
    <col min="8" max="8" width="9.25390625" style="76" customWidth="1"/>
    <col min="9" max="16384" width="9.00390625" style="76" customWidth="1"/>
  </cols>
  <sheetData>
    <row r="1" ht="27" customHeight="1">
      <c r="C1" s="75"/>
    </row>
    <row r="2" spans="3:8" ht="24.75" customHeight="1">
      <c r="C2" s="83" t="s">
        <v>253</v>
      </c>
      <c r="D2" s="84"/>
      <c r="E2" s="84"/>
      <c r="F2" s="84"/>
      <c r="G2" s="84"/>
      <c r="H2" s="84"/>
    </row>
    <row r="3" spans="1:8" ht="22.5" customHeight="1">
      <c r="A3" s="77"/>
      <c r="C3" s="84"/>
      <c r="D3" s="84"/>
      <c r="E3" s="84"/>
      <c r="F3" s="84"/>
      <c r="G3" s="84"/>
      <c r="H3" s="84"/>
    </row>
    <row r="4" spans="3:8" ht="9" customHeight="1">
      <c r="C4" s="78"/>
      <c r="D4" s="79"/>
      <c r="E4" s="79"/>
      <c r="F4" s="79"/>
      <c r="G4" s="80"/>
      <c r="H4" s="79"/>
    </row>
    <row r="5" spans="1:3" ht="22.5" customHeight="1">
      <c r="A5" s="77"/>
      <c r="C5" s="81"/>
    </row>
    <row r="6" ht="9" customHeight="1">
      <c r="C6" s="81"/>
    </row>
    <row r="7" spans="1:3" ht="22.5" customHeight="1">
      <c r="A7" s="77"/>
      <c r="C7" s="81"/>
    </row>
    <row r="8" ht="9" customHeight="1">
      <c r="C8" s="81"/>
    </row>
    <row r="9" ht="22.5" customHeight="1">
      <c r="C9" s="81"/>
    </row>
    <row r="10" ht="9" customHeight="1">
      <c r="C10" s="81"/>
    </row>
    <row r="11" ht="22.5" customHeight="1">
      <c r="C11" s="81"/>
    </row>
    <row r="12" ht="9" customHeight="1">
      <c r="C12" s="81"/>
    </row>
    <row r="13" ht="22.5" customHeight="1">
      <c r="C13" s="81"/>
    </row>
    <row r="14" ht="9" customHeight="1">
      <c r="C14" s="81"/>
    </row>
    <row r="15" ht="22.5" customHeight="1">
      <c r="C15" s="81"/>
    </row>
    <row r="16" ht="9" customHeight="1">
      <c r="C16" s="81"/>
    </row>
    <row r="17" ht="22.5" customHeight="1">
      <c r="C17" s="81"/>
    </row>
    <row r="18" ht="9" customHeight="1">
      <c r="C18" s="81"/>
    </row>
    <row r="19" ht="22.5" customHeight="1">
      <c r="C19" s="81"/>
    </row>
    <row r="20" ht="9" customHeight="1">
      <c r="C20" s="81"/>
    </row>
    <row r="21" ht="22.5" customHeight="1">
      <c r="C21" s="81"/>
    </row>
    <row r="22" ht="9" customHeight="1">
      <c r="C22" s="81"/>
    </row>
    <row r="23" ht="22.5" customHeight="1">
      <c r="C23" s="81"/>
    </row>
    <row r="24" ht="9" customHeight="1">
      <c r="C24" s="81"/>
    </row>
    <row r="25" ht="22.5" customHeight="1">
      <c r="C25" s="81"/>
    </row>
    <row r="26" ht="9" customHeight="1">
      <c r="C26" s="81"/>
    </row>
    <row r="27" ht="22.5" customHeight="1">
      <c r="C27" s="81"/>
    </row>
    <row r="28" ht="9" customHeight="1">
      <c r="C28" s="81"/>
    </row>
    <row r="29" ht="22.5" customHeight="1">
      <c r="C29" s="81"/>
    </row>
    <row r="30" ht="9" customHeight="1">
      <c r="C30" s="81"/>
    </row>
    <row r="31" ht="22.5" customHeight="1">
      <c r="C31" s="81"/>
    </row>
    <row r="32" ht="9" customHeight="1">
      <c r="C32" s="81"/>
    </row>
    <row r="33" ht="22.5" customHeight="1">
      <c r="C33" s="81"/>
    </row>
    <row r="34" ht="9" customHeight="1">
      <c r="C34" s="81"/>
    </row>
    <row r="35" ht="22.5" customHeight="1">
      <c r="C35" s="81"/>
    </row>
    <row r="36" ht="9" customHeight="1">
      <c r="C36" s="81"/>
    </row>
    <row r="37" ht="22.5" customHeight="1">
      <c r="C37" s="81"/>
    </row>
    <row r="38" ht="9" customHeight="1">
      <c r="C38" s="81"/>
    </row>
    <row r="39" ht="22.5" customHeight="1">
      <c r="C39" s="81"/>
    </row>
    <row r="40" ht="9" customHeight="1">
      <c r="C40" s="81"/>
    </row>
    <row r="41" ht="22.5" customHeight="1">
      <c r="C41" s="81"/>
    </row>
    <row r="42" ht="9" customHeight="1">
      <c r="C42" s="81"/>
    </row>
    <row r="43" ht="22.5" customHeight="1">
      <c r="C43" s="81"/>
    </row>
    <row r="44" ht="9" customHeight="1">
      <c r="C44" s="81"/>
    </row>
    <row r="45" ht="22.5" customHeight="1">
      <c r="C45" s="81"/>
    </row>
    <row r="46" ht="9" customHeight="1">
      <c r="C46" s="81"/>
    </row>
    <row r="47" ht="22.5" customHeight="1">
      <c r="C47" s="81"/>
    </row>
    <row r="48" ht="9" customHeight="1">
      <c r="C48" s="81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4"/>
  <sheetViews>
    <sheetView showGridLines="0" zoomScaleSheetLayoutView="100" zoomScalePageLayoutView="0" workbookViewId="0" topLeftCell="A1">
      <selection activeCell="A1" sqref="A1"/>
    </sheetView>
  </sheetViews>
  <sheetFormatPr defaultColWidth="8.125" defaultRowHeight="13.5"/>
  <cols>
    <col min="1" max="2" width="5.625" style="13" customWidth="1"/>
    <col min="3" max="3" width="3.625" style="13" customWidth="1"/>
    <col min="4" max="5" width="5.625" style="13" customWidth="1"/>
    <col min="6" max="6" width="3.625" style="13" customWidth="1"/>
    <col min="7" max="7" width="7.125" style="14" customWidth="1"/>
    <col min="8" max="8" width="7.125" style="15" customWidth="1"/>
    <col min="9" max="9" width="10.625" style="13" customWidth="1"/>
    <col min="10" max="10" width="6.00390625" style="13" customWidth="1"/>
    <col min="11" max="11" width="10.25390625" style="16" bestFit="1" customWidth="1"/>
    <col min="12" max="12" width="7.125" style="15" customWidth="1"/>
    <col min="13" max="18" width="0.875" style="13" customWidth="1"/>
    <col min="19" max="16384" width="8.125" style="13" customWidth="1"/>
  </cols>
  <sheetData>
    <row r="1" ht="15" customHeight="1"/>
    <row r="2" ht="15" customHeight="1"/>
    <row r="3" spans="1:13" ht="16.5" customHeight="1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24" customHeight="1"/>
    <row r="5" spans="1:13" ht="15" customHeight="1">
      <c r="A5" s="86" t="s">
        <v>44</v>
      </c>
      <c r="B5" s="87"/>
      <c r="C5" s="87"/>
      <c r="D5" s="87"/>
      <c r="E5" s="87"/>
      <c r="F5" s="87"/>
      <c r="G5" s="90" t="s">
        <v>45</v>
      </c>
      <c r="H5" s="90"/>
      <c r="I5" s="90"/>
      <c r="J5" s="90"/>
      <c r="K5" s="94" t="s">
        <v>46</v>
      </c>
      <c r="L5" s="95"/>
      <c r="M5" s="95"/>
    </row>
    <row r="6" spans="1:13" ht="15" customHeight="1">
      <c r="A6" s="88"/>
      <c r="B6" s="89"/>
      <c r="C6" s="89"/>
      <c r="D6" s="89"/>
      <c r="E6" s="89"/>
      <c r="F6" s="89"/>
      <c r="G6" s="91"/>
      <c r="H6" s="91"/>
      <c r="I6" s="91"/>
      <c r="J6" s="91"/>
      <c r="K6" s="96"/>
      <c r="L6" s="97"/>
      <c r="M6" s="97"/>
    </row>
    <row r="7" spans="1:13" ht="15" customHeight="1">
      <c r="A7" s="88"/>
      <c r="B7" s="89"/>
      <c r="C7" s="89"/>
      <c r="D7" s="89"/>
      <c r="E7" s="89"/>
      <c r="F7" s="89"/>
      <c r="G7" s="91"/>
      <c r="H7" s="91"/>
      <c r="I7" s="91"/>
      <c r="J7" s="91"/>
      <c r="K7" s="96"/>
      <c r="L7" s="97"/>
      <c r="M7" s="97"/>
    </row>
    <row r="8" spans="1:13" ht="30" customHeight="1">
      <c r="A8" s="92" t="s">
        <v>0</v>
      </c>
      <c r="B8" s="93"/>
      <c r="C8" s="93"/>
      <c r="D8" s="93" t="s">
        <v>1</v>
      </c>
      <c r="E8" s="93"/>
      <c r="F8" s="93"/>
      <c r="G8" s="91" t="s">
        <v>47</v>
      </c>
      <c r="H8" s="91"/>
      <c r="I8" s="93" t="s">
        <v>48</v>
      </c>
      <c r="J8" s="93"/>
      <c r="K8" s="96"/>
      <c r="L8" s="97"/>
      <c r="M8" s="97"/>
    </row>
    <row r="9" spans="1:13" ht="30" customHeight="1">
      <c r="A9" s="92"/>
      <c r="B9" s="93"/>
      <c r="C9" s="93"/>
      <c r="D9" s="93"/>
      <c r="E9" s="93"/>
      <c r="F9" s="93"/>
      <c r="G9" s="91"/>
      <c r="H9" s="91"/>
      <c r="I9" s="93"/>
      <c r="J9" s="93"/>
      <c r="K9" s="96"/>
      <c r="L9" s="97"/>
      <c r="M9" s="97"/>
    </row>
    <row r="10" spans="1:13" ht="30" customHeight="1">
      <c r="A10" s="98" t="s">
        <v>2</v>
      </c>
      <c r="B10" s="98"/>
      <c r="C10" s="98"/>
      <c r="D10" s="98" t="s">
        <v>3</v>
      </c>
      <c r="E10" s="98"/>
      <c r="F10" s="98"/>
      <c r="G10" s="100" t="s">
        <v>50</v>
      </c>
      <c r="H10" s="100"/>
      <c r="I10" s="98" t="s">
        <v>49</v>
      </c>
      <c r="J10" s="98"/>
      <c r="K10" s="96" t="s">
        <v>212</v>
      </c>
      <c r="L10" s="97"/>
      <c r="M10" s="97"/>
    </row>
    <row r="11" spans="1:13" ht="30" customHeight="1">
      <c r="A11" s="99"/>
      <c r="B11" s="99"/>
      <c r="C11" s="99"/>
      <c r="D11" s="99"/>
      <c r="E11" s="99"/>
      <c r="F11" s="99"/>
      <c r="G11" s="101"/>
      <c r="H11" s="101"/>
      <c r="I11" s="99"/>
      <c r="J11" s="99"/>
      <c r="K11" s="102"/>
      <c r="L11" s="103"/>
      <c r="M11" s="103"/>
    </row>
    <row r="12" spans="1:13" ht="15" customHeight="1">
      <c r="A12" s="13" t="s">
        <v>160</v>
      </c>
      <c r="M12" s="34"/>
    </row>
    <row r="13" spans="1:12" ht="15" customHeight="1">
      <c r="A13" s="13" t="s">
        <v>145</v>
      </c>
      <c r="L13" s="34"/>
    </row>
    <row r="14" spans="1:12" ht="15" customHeight="1">
      <c r="A14" s="13" t="s">
        <v>163</v>
      </c>
      <c r="L14" s="34"/>
    </row>
    <row r="15" ht="4.5" customHeight="1"/>
    <row r="16" ht="15" customHeight="1"/>
  </sheetData>
  <sheetProtection/>
  <mergeCells count="13">
    <mergeCell ref="A10:C11"/>
    <mergeCell ref="D10:F11"/>
    <mergeCell ref="G10:H11"/>
    <mergeCell ref="I10:J11"/>
    <mergeCell ref="K10:M11"/>
    <mergeCell ref="A3:M3"/>
    <mergeCell ref="A5:F7"/>
    <mergeCell ref="G5:J7"/>
    <mergeCell ref="A8:C9"/>
    <mergeCell ref="D8:F9"/>
    <mergeCell ref="G8:H9"/>
    <mergeCell ref="I8:J9"/>
    <mergeCell ref="K5:M9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&amp;R　　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SheetLayoutView="100" zoomScalePageLayoutView="0" workbookViewId="0" topLeftCell="A1">
      <selection activeCell="A1" sqref="A1"/>
    </sheetView>
  </sheetViews>
  <sheetFormatPr defaultColWidth="8.125" defaultRowHeight="13.5"/>
  <cols>
    <col min="1" max="2" width="5.625" style="13" customWidth="1"/>
    <col min="3" max="3" width="3.625" style="13" customWidth="1"/>
    <col min="4" max="5" width="5.625" style="13" customWidth="1"/>
    <col min="6" max="6" width="3.625" style="13" customWidth="1"/>
    <col min="7" max="7" width="7.125" style="14" customWidth="1"/>
    <col min="8" max="8" width="7.125" style="15" customWidth="1"/>
    <col min="9" max="9" width="10.625" style="13" customWidth="1"/>
    <col min="10" max="10" width="6.00390625" style="13" customWidth="1"/>
    <col min="11" max="11" width="10.25390625" style="16" bestFit="1" customWidth="1"/>
    <col min="12" max="12" width="7.125" style="15" customWidth="1"/>
    <col min="13" max="18" width="0.875" style="13" customWidth="1"/>
    <col min="19" max="16384" width="8.125" style="13" customWidth="1"/>
  </cols>
  <sheetData>
    <row r="1" ht="15" customHeight="1">
      <c r="L1" s="34"/>
    </row>
    <row r="2" ht="15" customHeight="1"/>
    <row r="3" spans="1:12" ht="16.5" customHeight="1">
      <c r="A3" s="85" t="s">
        <v>85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1:13" ht="24" customHeight="1">
      <c r="K4" s="70"/>
      <c r="L4" s="70"/>
      <c r="M4" s="69" t="s">
        <v>252</v>
      </c>
    </row>
    <row r="5" spans="1:13" ht="34.5" customHeight="1">
      <c r="A5" s="124" t="s">
        <v>40</v>
      </c>
      <c r="B5" s="125"/>
      <c r="C5" s="125"/>
      <c r="D5" s="125"/>
      <c r="E5" s="126" t="s">
        <v>108</v>
      </c>
      <c r="F5" s="127"/>
      <c r="G5" s="128"/>
      <c r="H5" s="129" t="s">
        <v>109</v>
      </c>
      <c r="I5" s="129"/>
      <c r="J5" s="129"/>
      <c r="K5" s="129"/>
      <c r="L5" s="129"/>
      <c r="M5" s="94"/>
    </row>
    <row r="6" spans="1:13" ht="30" customHeight="1">
      <c r="A6" s="121" t="s">
        <v>99</v>
      </c>
      <c r="B6" s="121"/>
      <c r="C6" s="121"/>
      <c r="D6" s="122"/>
      <c r="E6" s="104">
        <v>19.05</v>
      </c>
      <c r="F6" s="105"/>
      <c r="G6" s="105"/>
      <c r="H6" s="118" t="s">
        <v>22</v>
      </c>
      <c r="I6" s="115"/>
      <c r="J6" s="115"/>
      <c r="K6" s="115"/>
      <c r="L6" s="115"/>
      <c r="M6" s="115"/>
    </row>
    <row r="7" spans="1:13" ht="30" customHeight="1">
      <c r="A7" s="121" t="s">
        <v>100</v>
      </c>
      <c r="B7" s="121"/>
      <c r="C7" s="121"/>
      <c r="D7" s="122"/>
      <c r="E7" s="104">
        <v>219.59</v>
      </c>
      <c r="F7" s="105"/>
      <c r="G7" s="105"/>
      <c r="H7" s="118" t="s">
        <v>23</v>
      </c>
      <c r="I7" s="115"/>
      <c r="J7" s="115"/>
      <c r="K7" s="115"/>
      <c r="L7" s="115"/>
      <c r="M7" s="115"/>
    </row>
    <row r="8" spans="1:13" ht="30" customHeight="1">
      <c r="A8" s="116" t="s">
        <v>101</v>
      </c>
      <c r="B8" s="116"/>
      <c r="C8" s="116"/>
      <c r="D8" s="117"/>
      <c r="E8" s="104">
        <v>219.18</v>
      </c>
      <c r="F8" s="123"/>
      <c r="G8" s="123"/>
      <c r="H8" s="118" t="s">
        <v>41</v>
      </c>
      <c r="I8" s="115"/>
      <c r="J8" s="115"/>
      <c r="K8" s="115"/>
      <c r="L8" s="115"/>
      <c r="M8" s="115"/>
    </row>
    <row r="9" spans="1:13" ht="30" customHeight="1">
      <c r="A9" s="116" t="s">
        <v>102</v>
      </c>
      <c r="B9" s="116"/>
      <c r="C9" s="116"/>
      <c r="D9" s="117"/>
      <c r="E9" s="104">
        <v>255.23</v>
      </c>
      <c r="F9" s="105"/>
      <c r="G9" s="105"/>
      <c r="H9" s="118" t="s">
        <v>24</v>
      </c>
      <c r="I9" s="115"/>
      <c r="J9" s="115"/>
      <c r="K9" s="115"/>
      <c r="L9" s="115"/>
      <c r="M9" s="115"/>
    </row>
    <row r="10" spans="1:13" ht="30" customHeight="1">
      <c r="A10" s="119" t="s">
        <v>103</v>
      </c>
      <c r="B10" s="119"/>
      <c r="C10" s="119"/>
      <c r="D10" s="120"/>
      <c r="E10" s="104">
        <v>347.54</v>
      </c>
      <c r="F10" s="105"/>
      <c r="G10" s="105"/>
      <c r="H10" s="118" t="s">
        <v>25</v>
      </c>
      <c r="I10" s="115"/>
      <c r="J10" s="115"/>
      <c r="K10" s="115"/>
      <c r="L10" s="115"/>
      <c r="M10" s="115"/>
    </row>
    <row r="11" spans="1:13" ht="30" customHeight="1">
      <c r="A11" s="116" t="s">
        <v>104</v>
      </c>
      <c r="B11" s="116"/>
      <c r="C11" s="116"/>
      <c r="D11" s="117"/>
      <c r="E11" s="104">
        <v>346.72</v>
      </c>
      <c r="F11" s="105"/>
      <c r="G11" s="105"/>
      <c r="H11" s="118" t="s">
        <v>41</v>
      </c>
      <c r="I11" s="115"/>
      <c r="J11" s="115"/>
      <c r="K11" s="115"/>
      <c r="L11" s="115"/>
      <c r="M11" s="115"/>
    </row>
    <row r="12" spans="1:13" ht="30" customHeight="1">
      <c r="A12" s="116" t="s">
        <v>105</v>
      </c>
      <c r="B12" s="116"/>
      <c r="C12" s="116"/>
      <c r="D12" s="117"/>
      <c r="E12" s="104">
        <v>677.79</v>
      </c>
      <c r="F12" s="105"/>
      <c r="G12" s="105"/>
      <c r="H12" s="118" t="s">
        <v>106</v>
      </c>
      <c r="I12" s="115"/>
      <c r="J12" s="115"/>
      <c r="K12" s="115"/>
      <c r="L12" s="115"/>
      <c r="M12" s="115"/>
    </row>
    <row r="13" spans="1:13" ht="30" customHeight="1">
      <c r="A13" s="98" t="s">
        <v>107</v>
      </c>
      <c r="B13" s="98"/>
      <c r="C13" s="98"/>
      <c r="D13" s="114"/>
      <c r="E13" s="104">
        <v>677.83</v>
      </c>
      <c r="F13" s="105"/>
      <c r="G13" s="106"/>
      <c r="H13" s="107" t="s">
        <v>142</v>
      </c>
      <c r="I13" s="115"/>
      <c r="J13" s="115"/>
      <c r="K13" s="115"/>
      <c r="L13" s="115"/>
      <c r="M13" s="115"/>
    </row>
    <row r="14" spans="1:13" ht="30" customHeight="1">
      <c r="A14" s="98" t="s">
        <v>115</v>
      </c>
      <c r="B14" s="98"/>
      <c r="C14" s="98"/>
      <c r="D14" s="114"/>
      <c r="E14" s="104">
        <v>677.86</v>
      </c>
      <c r="F14" s="105"/>
      <c r="G14" s="106"/>
      <c r="H14" s="107" t="s">
        <v>143</v>
      </c>
      <c r="I14" s="108"/>
      <c r="J14" s="108"/>
      <c r="K14" s="108"/>
      <c r="L14" s="108"/>
      <c r="M14" s="108"/>
    </row>
    <row r="15" spans="1:13" ht="30" customHeight="1">
      <c r="A15" s="98" t="s">
        <v>139</v>
      </c>
      <c r="B15" s="98"/>
      <c r="C15" s="98"/>
      <c r="D15" s="98"/>
      <c r="E15" s="104">
        <v>677.87</v>
      </c>
      <c r="F15" s="105"/>
      <c r="G15" s="106"/>
      <c r="H15" s="107" t="s">
        <v>144</v>
      </c>
      <c r="I15" s="108"/>
      <c r="J15" s="108"/>
      <c r="K15" s="108"/>
      <c r="L15" s="108"/>
      <c r="M15" s="108"/>
    </row>
    <row r="16" spans="1:13" ht="30" customHeight="1">
      <c r="A16" s="99" t="s">
        <v>161</v>
      </c>
      <c r="B16" s="99"/>
      <c r="C16" s="99"/>
      <c r="D16" s="99"/>
      <c r="E16" s="109">
        <v>677.86</v>
      </c>
      <c r="F16" s="110"/>
      <c r="G16" s="111"/>
      <c r="H16" s="112" t="s">
        <v>162</v>
      </c>
      <c r="I16" s="113"/>
      <c r="J16" s="113"/>
      <c r="K16" s="113"/>
      <c r="L16" s="113"/>
      <c r="M16" s="113"/>
    </row>
    <row r="17" spans="11:12" ht="13.5" customHeight="1">
      <c r="K17" s="13"/>
      <c r="L17" s="13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4.5" customHeight="1"/>
    <row r="63" ht="15" customHeight="1"/>
  </sheetData>
  <sheetProtection/>
  <mergeCells count="37">
    <mergeCell ref="A3:L3"/>
    <mergeCell ref="A5:D5"/>
    <mergeCell ref="E5:G5"/>
    <mergeCell ref="H5:M5"/>
    <mergeCell ref="A6:D6"/>
    <mergeCell ref="E6:G6"/>
    <mergeCell ref="H6:M6"/>
    <mergeCell ref="A7:D7"/>
    <mergeCell ref="E7:G7"/>
    <mergeCell ref="H7:M7"/>
    <mergeCell ref="A8:D8"/>
    <mergeCell ref="E8:G8"/>
    <mergeCell ref="H8:M8"/>
    <mergeCell ref="A9:D9"/>
    <mergeCell ref="E9:G9"/>
    <mergeCell ref="H9:M9"/>
    <mergeCell ref="A10:D10"/>
    <mergeCell ref="E10:G10"/>
    <mergeCell ref="H10:M10"/>
    <mergeCell ref="A11:D11"/>
    <mergeCell ref="E11:G11"/>
    <mergeCell ref="H11:M11"/>
    <mergeCell ref="A12:D12"/>
    <mergeCell ref="E12:G12"/>
    <mergeCell ref="H12:M12"/>
    <mergeCell ref="A13:D13"/>
    <mergeCell ref="E13:G13"/>
    <mergeCell ref="H13:M13"/>
    <mergeCell ref="A14:D14"/>
    <mergeCell ref="E14:G14"/>
    <mergeCell ref="H14:M14"/>
    <mergeCell ref="A15:D15"/>
    <mergeCell ref="E15:G15"/>
    <mergeCell ref="H15:M15"/>
    <mergeCell ref="A16:D16"/>
    <mergeCell ref="E16:G16"/>
    <mergeCell ref="H16:M1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&amp;R　　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3.875" style="13" customWidth="1"/>
    <col min="23" max="28" width="0.875" style="13" customWidth="1"/>
    <col min="29" max="16384" width="9.00390625" style="13" customWidth="1"/>
  </cols>
  <sheetData>
    <row r="1" spans="1:22" ht="15" customHeight="1">
      <c r="A1" s="17"/>
      <c r="V1" s="18"/>
    </row>
    <row r="2" ht="15" customHeight="1">
      <c r="A2" s="17"/>
    </row>
    <row r="3" spans="1:22" ht="16.5" customHeight="1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9:22" ht="24" customHeight="1">
      <c r="I4" s="13" t="s">
        <v>51</v>
      </c>
      <c r="N4" s="131"/>
      <c r="O4" s="131"/>
      <c r="P4" s="131"/>
      <c r="Q4" s="131"/>
      <c r="R4" s="131"/>
      <c r="S4" s="136" t="s">
        <v>52</v>
      </c>
      <c r="T4" s="136"/>
      <c r="U4" s="136"/>
      <c r="V4" s="136"/>
    </row>
    <row r="5" spans="1:22" ht="30" customHeight="1">
      <c r="A5" s="95" t="s">
        <v>59</v>
      </c>
      <c r="B5" s="95"/>
      <c r="C5" s="95"/>
      <c r="D5" s="95"/>
      <c r="E5" s="95"/>
      <c r="F5" s="95"/>
      <c r="G5" s="139"/>
      <c r="H5" s="94" t="s">
        <v>30</v>
      </c>
      <c r="I5" s="139"/>
      <c r="J5" s="94" t="s">
        <v>31</v>
      </c>
      <c r="K5" s="139"/>
      <c r="L5" s="94" t="s">
        <v>59</v>
      </c>
      <c r="M5" s="95"/>
      <c r="N5" s="95"/>
      <c r="O5" s="95"/>
      <c r="P5" s="95"/>
      <c r="Q5" s="95"/>
      <c r="R5" s="139"/>
      <c r="S5" s="95" t="s">
        <v>30</v>
      </c>
      <c r="T5" s="139"/>
      <c r="U5" s="94" t="s">
        <v>31</v>
      </c>
      <c r="V5" s="95"/>
    </row>
    <row r="6" spans="1:26" ht="25.5" customHeight="1">
      <c r="A6" s="141" t="s">
        <v>164</v>
      </c>
      <c r="B6" s="141"/>
      <c r="C6" s="141"/>
      <c r="D6" s="141"/>
      <c r="E6" s="141"/>
      <c r="F6" s="141"/>
      <c r="G6" s="141"/>
      <c r="H6" s="144">
        <f>H7+H8</f>
        <v>14318</v>
      </c>
      <c r="I6" s="145"/>
      <c r="J6" s="142">
        <v>100</v>
      </c>
      <c r="K6" s="143"/>
      <c r="M6" s="50" t="s">
        <v>167</v>
      </c>
      <c r="N6" s="50"/>
      <c r="O6" s="8"/>
      <c r="P6" s="8"/>
      <c r="Q6" s="8"/>
      <c r="R6" s="49"/>
      <c r="S6" s="130">
        <v>777</v>
      </c>
      <c r="T6" s="130"/>
      <c r="U6" s="132">
        <f>ROUND(S6/$H$9*100,2)</f>
        <v>16.23</v>
      </c>
      <c r="V6" s="132"/>
      <c r="W6" s="19"/>
      <c r="Y6" s="20"/>
      <c r="Z6" s="21"/>
    </row>
    <row r="7" spans="2:25" ht="25.5" customHeight="1">
      <c r="B7" s="8" t="s">
        <v>174</v>
      </c>
      <c r="C7" s="8"/>
      <c r="D7" s="8"/>
      <c r="E7" s="8"/>
      <c r="F7" s="8"/>
      <c r="G7" s="8"/>
      <c r="H7" s="134">
        <v>4788</v>
      </c>
      <c r="I7" s="135"/>
      <c r="J7" s="132">
        <f>ROUND(H7/H6*100,2)</f>
        <v>33.44</v>
      </c>
      <c r="K7" s="133"/>
      <c r="M7" s="8" t="s">
        <v>168</v>
      </c>
      <c r="N7" s="8"/>
      <c r="O7" s="8"/>
      <c r="P7" s="8"/>
      <c r="Q7" s="8"/>
      <c r="R7" s="49"/>
      <c r="S7" s="130">
        <v>282</v>
      </c>
      <c r="T7" s="130"/>
      <c r="U7" s="132">
        <f aca="true" t="shared" si="0" ref="U7:U13">ROUND(S7/$H$9*100,2)</f>
        <v>5.89</v>
      </c>
      <c r="V7" s="132"/>
      <c r="W7" s="19"/>
      <c r="Y7" s="20"/>
    </row>
    <row r="8" spans="2:25" ht="25.5" customHeight="1">
      <c r="B8" s="48" t="s">
        <v>175</v>
      </c>
      <c r="C8" s="48"/>
      <c r="D8" s="48"/>
      <c r="E8" s="48"/>
      <c r="F8" s="48"/>
      <c r="G8" s="48"/>
      <c r="H8" s="137">
        <v>9530</v>
      </c>
      <c r="I8" s="138"/>
      <c r="J8" s="132">
        <f>ROUND(H8/H6*100,2)</f>
        <v>66.56</v>
      </c>
      <c r="K8" s="133"/>
      <c r="M8" s="8" t="s">
        <v>166</v>
      </c>
      <c r="N8" s="8"/>
      <c r="O8" s="8"/>
      <c r="P8" s="8"/>
      <c r="Q8" s="8"/>
      <c r="R8" s="49"/>
      <c r="S8" s="130">
        <v>88</v>
      </c>
      <c r="T8" s="130"/>
      <c r="U8" s="132">
        <f t="shared" si="0"/>
        <v>1.84</v>
      </c>
      <c r="V8" s="132"/>
      <c r="W8" s="19"/>
      <c r="Y8" s="20"/>
    </row>
    <row r="9" spans="1:29" ht="25.5" customHeight="1">
      <c r="A9" s="140" t="s">
        <v>165</v>
      </c>
      <c r="B9" s="140"/>
      <c r="C9" s="140"/>
      <c r="D9" s="140"/>
      <c r="E9" s="140"/>
      <c r="F9" s="140"/>
      <c r="G9" s="140"/>
      <c r="H9" s="144">
        <f>SUM(H10:I13,S6:T13)</f>
        <v>4788</v>
      </c>
      <c r="I9" s="145"/>
      <c r="J9" s="149">
        <v>100</v>
      </c>
      <c r="K9" s="150"/>
      <c r="M9" s="8" t="s">
        <v>169</v>
      </c>
      <c r="N9" s="8"/>
      <c r="O9" s="8"/>
      <c r="P9" s="8"/>
      <c r="Q9" s="8"/>
      <c r="R9" s="49"/>
      <c r="S9" s="130">
        <v>281</v>
      </c>
      <c r="T9" s="130"/>
      <c r="U9" s="132">
        <f t="shared" si="0"/>
        <v>5.87</v>
      </c>
      <c r="V9" s="132"/>
      <c r="W9" s="19"/>
      <c r="Y9" s="20"/>
      <c r="AC9" s="20"/>
    </row>
    <row r="10" spans="2:25" ht="25.5" customHeight="1">
      <c r="B10" s="8" t="s">
        <v>176</v>
      </c>
      <c r="C10" s="8"/>
      <c r="D10" s="8"/>
      <c r="E10" s="8"/>
      <c r="F10" s="8"/>
      <c r="G10" s="8"/>
      <c r="H10" s="134">
        <v>943</v>
      </c>
      <c r="I10" s="135"/>
      <c r="J10" s="132">
        <f>ROUND(H10/$H$9*100,2)</f>
        <v>19.7</v>
      </c>
      <c r="K10" s="133"/>
      <c r="M10" s="8" t="s">
        <v>170</v>
      </c>
      <c r="N10" s="8"/>
      <c r="O10" s="8"/>
      <c r="P10" s="8"/>
      <c r="Q10" s="8"/>
      <c r="R10" s="49"/>
      <c r="S10" s="130">
        <v>235</v>
      </c>
      <c r="T10" s="130"/>
      <c r="U10" s="132">
        <f t="shared" si="0"/>
        <v>4.91</v>
      </c>
      <c r="V10" s="132"/>
      <c r="W10" s="19"/>
      <c r="Y10" s="20"/>
    </row>
    <row r="11" spans="2:25" ht="25.5" customHeight="1">
      <c r="B11" s="8" t="s">
        <v>177</v>
      </c>
      <c r="C11" s="8"/>
      <c r="D11" s="8"/>
      <c r="E11" s="8"/>
      <c r="F11" s="8"/>
      <c r="G11" s="8"/>
      <c r="H11" s="134">
        <v>40</v>
      </c>
      <c r="I11" s="135"/>
      <c r="J11" s="132">
        <f>ROUND(H11/$H$9*100,2)</f>
        <v>0.84</v>
      </c>
      <c r="K11" s="133"/>
      <c r="M11" s="8" t="s">
        <v>171</v>
      </c>
      <c r="N11" s="8"/>
      <c r="O11" s="8"/>
      <c r="P11" s="8"/>
      <c r="Q11" s="8"/>
      <c r="R11" s="49"/>
      <c r="S11" s="130">
        <v>769</v>
      </c>
      <c r="T11" s="130"/>
      <c r="U11" s="132">
        <f t="shared" si="0"/>
        <v>16.06</v>
      </c>
      <c r="V11" s="132"/>
      <c r="W11" s="19"/>
      <c r="Y11" s="20"/>
    </row>
    <row r="12" spans="2:25" ht="25.5" customHeight="1">
      <c r="B12" s="8" t="s">
        <v>178</v>
      </c>
      <c r="C12" s="8"/>
      <c r="D12" s="8"/>
      <c r="E12" s="8"/>
      <c r="F12" s="8"/>
      <c r="G12" s="8"/>
      <c r="H12" s="134">
        <v>144</v>
      </c>
      <c r="I12" s="135"/>
      <c r="J12" s="132">
        <f>ROUND(H12/$H$9*100,2)</f>
        <v>3.01</v>
      </c>
      <c r="K12" s="133"/>
      <c r="M12" s="8" t="s">
        <v>172</v>
      </c>
      <c r="N12" s="8"/>
      <c r="O12" s="8"/>
      <c r="P12" s="8"/>
      <c r="Q12" s="8"/>
      <c r="R12" s="49"/>
      <c r="S12" s="130">
        <v>270</v>
      </c>
      <c r="T12" s="130"/>
      <c r="U12" s="132">
        <f t="shared" si="0"/>
        <v>5.64</v>
      </c>
      <c r="V12" s="132"/>
      <c r="W12" s="19"/>
      <c r="Y12" s="20"/>
    </row>
    <row r="13" spans="1:25" ht="25.5" customHeight="1">
      <c r="A13" s="51"/>
      <c r="B13" s="51" t="s">
        <v>179</v>
      </c>
      <c r="C13" s="51"/>
      <c r="D13" s="51"/>
      <c r="E13" s="51"/>
      <c r="F13" s="51"/>
      <c r="G13" s="51"/>
      <c r="H13" s="147">
        <v>844</v>
      </c>
      <c r="I13" s="148"/>
      <c r="J13" s="146">
        <f>ROUND(H13/$H$9*100,2)</f>
        <v>17.63</v>
      </c>
      <c r="K13" s="152"/>
      <c r="M13" s="51" t="s">
        <v>173</v>
      </c>
      <c r="N13" s="51"/>
      <c r="O13" s="51"/>
      <c r="P13" s="51"/>
      <c r="Q13" s="51"/>
      <c r="R13" s="52"/>
      <c r="S13" s="151">
        <v>115</v>
      </c>
      <c r="T13" s="151"/>
      <c r="U13" s="146">
        <f t="shared" si="0"/>
        <v>2.4</v>
      </c>
      <c r="V13" s="146"/>
      <c r="W13" s="8"/>
      <c r="Y13" s="19"/>
    </row>
    <row r="14" spans="1:22" ht="15" customHeight="1">
      <c r="A14" s="13" t="s">
        <v>153</v>
      </c>
      <c r="I14" s="9" t="s">
        <v>53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29" t="s">
        <v>54</v>
      </c>
    </row>
  </sheetData>
  <sheetProtection/>
  <mergeCells count="43">
    <mergeCell ref="J9:K9"/>
    <mergeCell ref="H9:I9"/>
    <mergeCell ref="U11:V11"/>
    <mergeCell ref="S13:T13"/>
    <mergeCell ref="J12:K12"/>
    <mergeCell ref="J11:K11"/>
    <mergeCell ref="H11:I11"/>
    <mergeCell ref="U12:V12"/>
    <mergeCell ref="J13:K13"/>
    <mergeCell ref="J10:K10"/>
    <mergeCell ref="H10:I10"/>
    <mergeCell ref="S10:T10"/>
    <mergeCell ref="S11:T11"/>
    <mergeCell ref="U13:V13"/>
    <mergeCell ref="H13:I13"/>
    <mergeCell ref="U10:V10"/>
    <mergeCell ref="S8:T8"/>
    <mergeCell ref="H7:I7"/>
    <mergeCell ref="H5:I5"/>
    <mergeCell ref="J7:K7"/>
    <mergeCell ref="L5:R5"/>
    <mergeCell ref="S6:T6"/>
    <mergeCell ref="H6:I6"/>
    <mergeCell ref="U6:V6"/>
    <mergeCell ref="A5:G5"/>
    <mergeCell ref="A9:G9"/>
    <mergeCell ref="U8:V8"/>
    <mergeCell ref="A6:G6"/>
    <mergeCell ref="J5:K5"/>
    <mergeCell ref="J6:K6"/>
    <mergeCell ref="S7:T7"/>
    <mergeCell ref="S5:T5"/>
    <mergeCell ref="S9:T9"/>
    <mergeCell ref="A3:V3"/>
    <mergeCell ref="S12:T12"/>
    <mergeCell ref="N4:R4"/>
    <mergeCell ref="J8:K8"/>
    <mergeCell ref="U9:V9"/>
    <mergeCell ref="H12:I12"/>
    <mergeCell ref="U5:V5"/>
    <mergeCell ref="S4:V4"/>
    <mergeCell ref="H8:I8"/>
    <mergeCell ref="U7:V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2" width="3.875" style="13" customWidth="1"/>
    <col min="23" max="28" width="0.875" style="13" customWidth="1"/>
    <col min="29" max="16384" width="9.00390625" style="13" customWidth="1"/>
  </cols>
  <sheetData>
    <row r="1" ht="15" customHeight="1">
      <c r="B1" s="13" t="s">
        <v>26</v>
      </c>
    </row>
    <row r="2" ht="15" customHeight="1"/>
    <row r="3" spans="1:22" ht="16.5" customHeight="1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4" customHeight="1">
      <c r="A4" s="4"/>
      <c r="H4" s="9"/>
      <c r="T4" s="53"/>
      <c r="U4" s="53"/>
      <c r="V4" s="39" t="s">
        <v>58</v>
      </c>
    </row>
    <row r="5" spans="1:22" ht="30" customHeight="1">
      <c r="A5" s="165" t="s">
        <v>199</v>
      </c>
      <c r="B5" s="165"/>
      <c r="C5" s="165"/>
      <c r="D5" s="166"/>
      <c r="E5" s="167" t="s">
        <v>55</v>
      </c>
      <c r="F5" s="165"/>
      <c r="G5" s="166"/>
      <c r="H5" s="167" t="s">
        <v>27</v>
      </c>
      <c r="I5" s="165"/>
      <c r="J5" s="165"/>
      <c r="K5" s="167" t="s">
        <v>28</v>
      </c>
      <c r="L5" s="165"/>
      <c r="M5" s="165"/>
      <c r="N5" s="167" t="s">
        <v>200</v>
      </c>
      <c r="O5" s="165"/>
      <c r="P5" s="166"/>
      <c r="Q5" s="165" t="s">
        <v>56</v>
      </c>
      <c r="R5" s="165"/>
      <c r="S5" s="166"/>
      <c r="T5" s="167" t="s">
        <v>201</v>
      </c>
      <c r="U5" s="165"/>
      <c r="V5" s="165"/>
    </row>
    <row r="6" spans="1:22" ht="21.75" customHeight="1">
      <c r="A6" s="163" t="s">
        <v>211</v>
      </c>
      <c r="B6" s="163"/>
      <c r="C6" s="163"/>
      <c r="D6" s="164"/>
      <c r="E6" s="161">
        <f>SUM(H6:V6,E14:S14)</f>
        <v>677.95</v>
      </c>
      <c r="F6" s="162"/>
      <c r="G6" s="162"/>
      <c r="H6" s="162">
        <v>2.7</v>
      </c>
      <c r="I6" s="162"/>
      <c r="J6" s="162"/>
      <c r="K6" s="162">
        <v>30.59</v>
      </c>
      <c r="L6" s="162"/>
      <c r="M6" s="162"/>
      <c r="N6" s="162">
        <v>34.5</v>
      </c>
      <c r="O6" s="162"/>
      <c r="P6" s="162"/>
      <c r="Q6" s="162">
        <v>0</v>
      </c>
      <c r="R6" s="162"/>
      <c r="S6" s="162"/>
      <c r="T6" s="162">
        <v>0</v>
      </c>
      <c r="U6" s="162"/>
      <c r="V6" s="162"/>
    </row>
    <row r="7" spans="1:22" ht="21.75" customHeight="1">
      <c r="A7" s="159" t="s">
        <v>198</v>
      </c>
      <c r="B7" s="159"/>
      <c r="C7" s="159"/>
      <c r="D7" s="160"/>
      <c r="E7" s="161">
        <f>SUM(H7:V7,E15:S15)</f>
        <v>677.9499999999999</v>
      </c>
      <c r="F7" s="162"/>
      <c r="G7" s="162"/>
      <c r="H7" s="162">
        <v>2.66</v>
      </c>
      <c r="I7" s="162"/>
      <c r="J7" s="162"/>
      <c r="K7" s="162">
        <v>30.4</v>
      </c>
      <c r="L7" s="162"/>
      <c r="M7" s="162"/>
      <c r="N7" s="162">
        <v>34.6</v>
      </c>
      <c r="O7" s="162"/>
      <c r="P7" s="162"/>
      <c r="Q7" s="162">
        <v>0</v>
      </c>
      <c r="R7" s="162"/>
      <c r="S7" s="162"/>
      <c r="T7" s="162">
        <v>0</v>
      </c>
      <c r="U7" s="162"/>
      <c r="V7" s="162"/>
    </row>
    <row r="8" spans="1:22" ht="21.75" customHeight="1">
      <c r="A8" s="159" t="s">
        <v>151</v>
      </c>
      <c r="B8" s="159"/>
      <c r="C8" s="159"/>
      <c r="D8" s="160"/>
      <c r="E8" s="161">
        <f>SUM(H8:V8,E16:S16)</f>
        <v>677.95</v>
      </c>
      <c r="F8" s="162"/>
      <c r="G8" s="162"/>
      <c r="H8" s="162">
        <v>2.63</v>
      </c>
      <c r="I8" s="162"/>
      <c r="J8" s="162"/>
      <c r="K8" s="162">
        <v>30.3</v>
      </c>
      <c r="L8" s="162"/>
      <c r="M8" s="162"/>
      <c r="N8" s="162">
        <v>34.71</v>
      </c>
      <c r="O8" s="162"/>
      <c r="P8" s="162"/>
      <c r="Q8" s="162">
        <v>0</v>
      </c>
      <c r="R8" s="162"/>
      <c r="S8" s="162"/>
      <c r="T8" s="162">
        <v>0</v>
      </c>
      <c r="U8" s="162"/>
      <c r="V8" s="162"/>
    </row>
    <row r="9" spans="1:22" ht="21.75" customHeight="1">
      <c r="A9" s="159" t="s">
        <v>116</v>
      </c>
      <c r="B9" s="159"/>
      <c r="C9" s="159"/>
      <c r="D9" s="160"/>
      <c r="E9" s="161">
        <f>SUM(H9:V9,E17:S17)</f>
        <v>677.83</v>
      </c>
      <c r="F9" s="162"/>
      <c r="G9" s="162"/>
      <c r="H9" s="162">
        <v>2.52</v>
      </c>
      <c r="I9" s="162"/>
      <c r="J9" s="162"/>
      <c r="K9" s="162">
        <v>30.28</v>
      </c>
      <c r="L9" s="162"/>
      <c r="M9" s="162"/>
      <c r="N9" s="162">
        <v>34.72</v>
      </c>
      <c r="O9" s="162"/>
      <c r="P9" s="162"/>
      <c r="Q9" s="162">
        <v>0</v>
      </c>
      <c r="R9" s="162"/>
      <c r="S9" s="162"/>
      <c r="T9" s="162">
        <v>0</v>
      </c>
      <c r="U9" s="162"/>
      <c r="V9" s="162"/>
    </row>
    <row r="10" spans="1:22" ht="30" customHeight="1">
      <c r="A10" s="155" t="s">
        <v>152</v>
      </c>
      <c r="B10" s="155"/>
      <c r="C10" s="155"/>
      <c r="D10" s="156"/>
      <c r="E10" s="157">
        <v>677.86</v>
      </c>
      <c r="F10" s="158"/>
      <c r="G10" s="158"/>
      <c r="H10" s="158">
        <v>2.42</v>
      </c>
      <c r="I10" s="158"/>
      <c r="J10" s="158"/>
      <c r="K10" s="158">
        <v>29.59</v>
      </c>
      <c r="L10" s="158"/>
      <c r="M10" s="158"/>
      <c r="N10" s="158">
        <v>34.77</v>
      </c>
      <c r="O10" s="158"/>
      <c r="P10" s="158"/>
      <c r="Q10" s="158">
        <v>0</v>
      </c>
      <c r="R10" s="158"/>
      <c r="S10" s="158"/>
      <c r="T10" s="158">
        <v>0</v>
      </c>
      <c r="U10" s="158"/>
      <c r="V10" s="158"/>
    </row>
    <row r="11" spans="1:4" ht="19.5" customHeight="1">
      <c r="A11" s="4"/>
      <c r="B11" s="4"/>
      <c r="C11" s="4"/>
      <c r="D11" s="4"/>
    </row>
    <row r="12" spans="1:4" ht="19.5" customHeight="1">
      <c r="A12" s="4"/>
      <c r="B12" s="4"/>
      <c r="C12" s="4"/>
      <c r="D12" s="4"/>
    </row>
    <row r="13" spans="1:19" ht="30" customHeight="1">
      <c r="A13" s="165" t="s">
        <v>199</v>
      </c>
      <c r="B13" s="165"/>
      <c r="C13" s="165"/>
      <c r="D13" s="166"/>
      <c r="E13" s="167" t="s">
        <v>202</v>
      </c>
      <c r="F13" s="165"/>
      <c r="G13" s="166"/>
      <c r="H13" s="167" t="s">
        <v>203</v>
      </c>
      <c r="I13" s="165"/>
      <c r="J13" s="166"/>
      <c r="K13" s="167" t="s">
        <v>204</v>
      </c>
      <c r="L13" s="165"/>
      <c r="M13" s="166"/>
      <c r="N13" s="167" t="s">
        <v>57</v>
      </c>
      <c r="O13" s="165"/>
      <c r="P13" s="166"/>
      <c r="Q13" s="167" t="s">
        <v>86</v>
      </c>
      <c r="R13" s="165"/>
      <c r="S13" s="165"/>
    </row>
    <row r="14" spans="1:19" ht="21.75" customHeight="1">
      <c r="A14" s="163" t="s">
        <v>211</v>
      </c>
      <c r="B14" s="163"/>
      <c r="C14" s="163"/>
      <c r="D14" s="164"/>
      <c r="E14" s="161">
        <v>408.22</v>
      </c>
      <c r="F14" s="162"/>
      <c r="G14" s="162"/>
      <c r="H14" s="162">
        <v>4.23</v>
      </c>
      <c r="I14" s="162"/>
      <c r="J14" s="162"/>
      <c r="K14" s="162">
        <v>30.52</v>
      </c>
      <c r="L14" s="162"/>
      <c r="M14" s="162"/>
      <c r="N14" s="162">
        <v>14.84</v>
      </c>
      <c r="O14" s="162"/>
      <c r="P14" s="162"/>
      <c r="Q14" s="162">
        <v>152.35</v>
      </c>
      <c r="R14" s="162"/>
      <c r="S14" s="162"/>
    </row>
    <row r="15" spans="1:19" ht="21.75" customHeight="1">
      <c r="A15" s="159" t="s">
        <v>198</v>
      </c>
      <c r="B15" s="159"/>
      <c r="C15" s="159"/>
      <c r="D15" s="160"/>
      <c r="E15" s="161">
        <v>408.15</v>
      </c>
      <c r="F15" s="162"/>
      <c r="G15" s="162"/>
      <c r="H15" s="162">
        <v>4.23</v>
      </c>
      <c r="I15" s="162"/>
      <c r="J15" s="162"/>
      <c r="K15" s="162">
        <v>30.54</v>
      </c>
      <c r="L15" s="162"/>
      <c r="M15" s="162"/>
      <c r="N15" s="162">
        <v>14.85</v>
      </c>
      <c r="O15" s="162"/>
      <c r="P15" s="162"/>
      <c r="Q15" s="162">
        <v>152.52</v>
      </c>
      <c r="R15" s="162"/>
      <c r="S15" s="162"/>
    </row>
    <row r="16" spans="1:19" ht="21.75" customHeight="1">
      <c r="A16" s="159" t="s">
        <v>151</v>
      </c>
      <c r="B16" s="159"/>
      <c r="C16" s="159"/>
      <c r="D16" s="160"/>
      <c r="E16" s="161">
        <v>408.11</v>
      </c>
      <c r="F16" s="162"/>
      <c r="G16" s="162"/>
      <c r="H16" s="162">
        <v>4.23</v>
      </c>
      <c r="I16" s="162"/>
      <c r="J16" s="162"/>
      <c r="K16" s="162">
        <v>30.55</v>
      </c>
      <c r="L16" s="162"/>
      <c r="M16" s="162"/>
      <c r="N16" s="162">
        <v>14.79</v>
      </c>
      <c r="O16" s="162"/>
      <c r="P16" s="162"/>
      <c r="Q16" s="162">
        <v>152.63</v>
      </c>
      <c r="R16" s="162"/>
      <c r="S16" s="162"/>
    </row>
    <row r="17" spans="1:19" ht="21.75" customHeight="1">
      <c r="A17" s="159" t="s">
        <v>116</v>
      </c>
      <c r="B17" s="159"/>
      <c r="C17" s="159"/>
      <c r="D17" s="160"/>
      <c r="E17" s="161">
        <v>408.07</v>
      </c>
      <c r="F17" s="162"/>
      <c r="G17" s="162"/>
      <c r="H17" s="162">
        <v>4.22</v>
      </c>
      <c r="I17" s="162"/>
      <c r="J17" s="162"/>
      <c r="K17" s="162">
        <v>30.54</v>
      </c>
      <c r="L17" s="162"/>
      <c r="M17" s="162"/>
      <c r="N17" s="162">
        <v>14.85</v>
      </c>
      <c r="O17" s="162"/>
      <c r="P17" s="162"/>
      <c r="Q17" s="162">
        <v>152.63</v>
      </c>
      <c r="R17" s="162"/>
      <c r="S17" s="162"/>
    </row>
    <row r="18" spans="1:19" ht="30" customHeight="1">
      <c r="A18" s="155" t="s">
        <v>152</v>
      </c>
      <c r="B18" s="155"/>
      <c r="C18" s="155"/>
      <c r="D18" s="156"/>
      <c r="E18" s="157">
        <v>408.18</v>
      </c>
      <c r="F18" s="158"/>
      <c r="G18" s="158"/>
      <c r="H18" s="158">
        <v>4.22</v>
      </c>
      <c r="I18" s="158"/>
      <c r="J18" s="158"/>
      <c r="K18" s="158">
        <v>30.89</v>
      </c>
      <c r="L18" s="158"/>
      <c r="M18" s="158"/>
      <c r="N18" s="158">
        <v>15.03</v>
      </c>
      <c r="O18" s="158"/>
      <c r="P18" s="158"/>
      <c r="Q18" s="158">
        <v>152.77</v>
      </c>
      <c r="R18" s="158"/>
      <c r="S18" s="158"/>
    </row>
    <row r="19" spans="1:19" ht="15" customHeight="1">
      <c r="A19" s="153" t="s">
        <v>81</v>
      </c>
      <c r="B19" s="153"/>
      <c r="C19" s="153"/>
      <c r="D19" s="153"/>
      <c r="E19" s="153"/>
      <c r="F19" s="153"/>
      <c r="G19" s="153"/>
      <c r="H19" s="153"/>
      <c r="M19" s="154" t="s">
        <v>69</v>
      </c>
      <c r="N19" s="154"/>
      <c r="O19" s="154"/>
      <c r="P19" s="154"/>
      <c r="Q19" s="154"/>
      <c r="R19" s="154"/>
      <c r="S19" s="154"/>
    </row>
    <row r="20" ht="15" customHeight="1">
      <c r="A20" s="13" t="s">
        <v>87</v>
      </c>
    </row>
    <row r="21" ht="15" customHeight="1">
      <c r="A21" s="13" t="s">
        <v>88</v>
      </c>
    </row>
  </sheetData>
  <sheetProtection/>
  <mergeCells count="81">
    <mergeCell ref="Q5:S5"/>
    <mergeCell ref="T5:V5"/>
    <mergeCell ref="H6:J6"/>
    <mergeCell ref="K6:M6"/>
    <mergeCell ref="N6:P6"/>
    <mergeCell ref="Q6:S6"/>
    <mergeCell ref="A3:V3"/>
    <mergeCell ref="A5:D5"/>
    <mergeCell ref="E5:G5"/>
    <mergeCell ref="H5:J5"/>
    <mergeCell ref="K5:M5"/>
    <mergeCell ref="N5:P5"/>
    <mergeCell ref="T6:V6"/>
    <mergeCell ref="A7:D7"/>
    <mergeCell ref="E7:G7"/>
    <mergeCell ref="H7:J7"/>
    <mergeCell ref="K7:M7"/>
    <mergeCell ref="N7:P7"/>
    <mergeCell ref="Q7:S7"/>
    <mergeCell ref="T7:V7"/>
    <mergeCell ref="A6:D6"/>
    <mergeCell ref="E6:G6"/>
    <mergeCell ref="T9:V9"/>
    <mergeCell ref="A8:D8"/>
    <mergeCell ref="E8:G8"/>
    <mergeCell ref="H8:J8"/>
    <mergeCell ref="K8:M8"/>
    <mergeCell ref="N8:P8"/>
    <mergeCell ref="Q8:S8"/>
    <mergeCell ref="K10:M10"/>
    <mergeCell ref="N10:P10"/>
    <mergeCell ref="Q10:S10"/>
    <mergeCell ref="T8:V8"/>
    <mergeCell ref="A9:D9"/>
    <mergeCell ref="E9:G9"/>
    <mergeCell ref="H9:J9"/>
    <mergeCell ref="K9:M9"/>
    <mergeCell ref="N9:P9"/>
    <mergeCell ref="Q9:S9"/>
    <mergeCell ref="T10:V10"/>
    <mergeCell ref="A13:D13"/>
    <mergeCell ref="E13:G13"/>
    <mergeCell ref="H13:J13"/>
    <mergeCell ref="K13:M13"/>
    <mergeCell ref="N13:P13"/>
    <mergeCell ref="Q13:S13"/>
    <mergeCell ref="A10:D10"/>
    <mergeCell ref="E10:G10"/>
    <mergeCell ref="H10:J10"/>
    <mergeCell ref="A14:D14"/>
    <mergeCell ref="E14:G14"/>
    <mergeCell ref="H14:J14"/>
    <mergeCell ref="K14:M14"/>
    <mergeCell ref="N14:P14"/>
    <mergeCell ref="Q14:S14"/>
    <mergeCell ref="A15:D15"/>
    <mergeCell ref="E15:G15"/>
    <mergeCell ref="H15:J15"/>
    <mergeCell ref="K15:M15"/>
    <mergeCell ref="N15:P15"/>
    <mergeCell ref="Q15:S15"/>
    <mergeCell ref="A16:D16"/>
    <mergeCell ref="E16:G16"/>
    <mergeCell ref="H16:J16"/>
    <mergeCell ref="K16:M16"/>
    <mergeCell ref="N16:P16"/>
    <mergeCell ref="Q16:S16"/>
    <mergeCell ref="A17:D17"/>
    <mergeCell ref="E17:G17"/>
    <mergeCell ref="H17:J17"/>
    <mergeCell ref="K17:M17"/>
    <mergeCell ref="N17:P17"/>
    <mergeCell ref="Q17:S17"/>
    <mergeCell ref="A19:H19"/>
    <mergeCell ref="M19:S19"/>
    <mergeCell ref="A18:D18"/>
    <mergeCell ref="E18:G18"/>
    <mergeCell ref="H18:J18"/>
    <mergeCell ref="K18:M18"/>
    <mergeCell ref="N18:P18"/>
    <mergeCell ref="Q18:S1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13" customWidth="1"/>
    <col min="2" max="9" width="7.25390625" style="13" customWidth="1"/>
    <col min="10" max="10" width="10.625" style="13" customWidth="1"/>
    <col min="11" max="18" width="0.875" style="13" customWidth="1"/>
    <col min="19" max="16384" width="9.00390625" style="13" customWidth="1"/>
  </cols>
  <sheetData>
    <row r="1" ht="15" customHeight="1"/>
    <row r="2" ht="15" customHeight="1">
      <c r="J2" s="22"/>
    </row>
    <row r="3" spans="1:11" ht="16.5" customHeight="1">
      <c r="A3" s="168" t="s">
        <v>150</v>
      </c>
      <c r="B3" s="168"/>
      <c r="C3" s="168"/>
      <c r="D3" s="168"/>
      <c r="E3" s="168"/>
      <c r="F3" s="168"/>
      <c r="G3" s="168"/>
      <c r="H3" s="168"/>
      <c r="I3" s="168"/>
      <c r="J3" s="168"/>
      <c r="K3" s="40"/>
    </row>
    <row r="4" ht="24" customHeight="1"/>
    <row r="5" spans="1:11" ht="18" customHeight="1">
      <c r="A5" s="169" t="s">
        <v>32</v>
      </c>
      <c r="B5" s="171" t="s">
        <v>207</v>
      </c>
      <c r="C5" s="172"/>
      <c r="D5" s="172"/>
      <c r="E5" s="6" t="s">
        <v>205</v>
      </c>
      <c r="F5" s="7"/>
      <c r="G5" s="173" t="s">
        <v>208</v>
      </c>
      <c r="H5" s="174"/>
      <c r="I5" s="7" t="s">
        <v>206</v>
      </c>
      <c r="J5" s="36" t="s">
        <v>33</v>
      </c>
      <c r="K5" s="30"/>
    </row>
    <row r="6" spans="1:11" ht="18" customHeight="1">
      <c r="A6" s="170"/>
      <c r="B6" s="23" t="s">
        <v>34</v>
      </c>
      <c r="C6" s="24" t="s">
        <v>35</v>
      </c>
      <c r="D6" s="25" t="s">
        <v>36</v>
      </c>
      <c r="E6" s="24" t="s">
        <v>37</v>
      </c>
      <c r="F6" s="25" t="s">
        <v>36</v>
      </c>
      <c r="G6" s="24" t="s">
        <v>34</v>
      </c>
      <c r="H6" s="24" t="s">
        <v>38</v>
      </c>
      <c r="I6" s="25" t="s">
        <v>36</v>
      </c>
      <c r="J6" s="25" t="s">
        <v>39</v>
      </c>
      <c r="K6" s="8"/>
    </row>
    <row r="7" spans="1:11" ht="18" customHeight="1">
      <c r="A7" s="41" t="s">
        <v>180</v>
      </c>
      <c r="B7" s="56">
        <v>9.4</v>
      </c>
      <c r="C7" s="57">
        <v>30.7</v>
      </c>
      <c r="D7" s="1" t="s">
        <v>117</v>
      </c>
      <c r="E7" s="57">
        <v>-13.6</v>
      </c>
      <c r="F7" s="1" t="s">
        <v>118</v>
      </c>
      <c r="G7" s="63">
        <v>76</v>
      </c>
      <c r="H7" s="63">
        <v>18</v>
      </c>
      <c r="I7" s="26" t="s">
        <v>119</v>
      </c>
      <c r="J7" s="66">
        <v>1012.1</v>
      </c>
      <c r="K7" s="37"/>
    </row>
    <row r="8" spans="1:11" ht="18" customHeight="1">
      <c r="A8" s="42" t="s">
        <v>181</v>
      </c>
      <c r="B8" s="56">
        <v>9.4</v>
      </c>
      <c r="C8" s="57">
        <v>31.8</v>
      </c>
      <c r="D8" s="1" t="s">
        <v>120</v>
      </c>
      <c r="E8" s="57">
        <v>-14.4</v>
      </c>
      <c r="F8" s="1" t="s">
        <v>121</v>
      </c>
      <c r="G8" s="63">
        <v>74</v>
      </c>
      <c r="H8" s="63">
        <v>14</v>
      </c>
      <c r="I8" s="1" t="s">
        <v>122</v>
      </c>
      <c r="J8" s="66">
        <v>1013.1</v>
      </c>
      <c r="K8" s="37"/>
    </row>
    <row r="9" spans="1:11" ht="18" customHeight="1">
      <c r="A9" s="42" t="s">
        <v>182</v>
      </c>
      <c r="B9" s="56">
        <v>10.3</v>
      </c>
      <c r="C9" s="57">
        <v>30.5</v>
      </c>
      <c r="D9" s="1" t="s">
        <v>123</v>
      </c>
      <c r="E9" s="57">
        <v>-9</v>
      </c>
      <c r="F9" s="1" t="s">
        <v>124</v>
      </c>
      <c r="G9" s="63">
        <v>75</v>
      </c>
      <c r="H9" s="63">
        <v>18</v>
      </c>
      <c r="I9" s="1" t="s">
        <v>125</v>
      </c>
      <c r="J9" s="66">
        <v>1013.3</v>
      </c>
      <c r="K9" s="37"/>
    </row>
    <row r="10" spans="1:11" ht="18" customHeight="1">
      <c r="A10" s="42" t="s">
        <v>183</v>
      </c>
      <c r="B10" s="56">
        <v>9.7</v>
      </c>
      <c r="C10" s="57">
        <v>32.7</v>
      </c>
      <c r="D10" s="1" t="s">
        <v>154</v>
      </c>
      <c r="E10" s="57">
        <v>-11</v>
      </c>
      <c r="F10" s="1" t="s">
        <v>155</v>
      </c>
      <c r="G10" s="63">
        <v>75</v>
      </c>
      <c r="H10" s="63">
        <v>18</v>
      </c>
      <c r="I10" s="1" t="s">
        <v>156</v>
      </c>
      <c r="J10" s="66">
        <v>1014</v>
      </c>
      <c r="K10" s="37"/>
    </row>
    <row r="11" spans="1:11" ht="49.5" customHeight="1">
      <c r="A11" s="43" t="s">
        <v>184</v>
      </c>
      <c r="B11" s="58">
        <v>9.4</v>
      </c>
      <c r="C11" s="59">
        <v>32.4</v>
      </c>
      <c r="D11" s="2" t="s">
        <v>213</v>
      </c>
      <c r="E11" s="59">
        <v>-12</v>
      </c>
      <c r="F11" s="2" t="s">
        <v>225</v>
      </c>
      <c r="G11" s="64">
        <v>76</v>
      </c>
      <c r="H11" s="64">
        <v>21</v>
      </c>
      <c r="I11" s="2" t="s">
        <v>236</v>
      </c>
      <c r="J11" s="67">
        <v>1012.2</v>
      </c>
      <c r="K11" s="31"/>
    </row>
    <row r="12" spans="1:11" ht="15" customHeight="1">
      <c r="A12" s="44" t="s">
        <v>185</v>
      </c>
      <c r="B12" s="56">
        <v>-1.9</v>
      </c>
      <c r="C12" s="57">
        <v>7.3</v>
      </c>
      <c r="D12" s="1" t="s">
        <v>214</v>
      </c>
      <c r="E12" s="57">
        <v>-11.7</v>
      </c>
      <c r="F12" s="1" t="s">
        <v>226</v>
      </c>
      <c r="G12" s="63">
        <v>70</v>
      </c>
      <c r="H12" s="63">
        <v>34</v>
      </c>
      <c r="I12" s="1" t="s">
        <v>237</v>
      </c>
      <c r="J12" s="66">
        <v>1013.9</v>
      </c>
      <c r="K12" s="37"/>
    </row>
    <row r="13" spans="1:11" ht="15" customHeight="1">
      <c r="A13" s="44" t="s">
        <v>186</v>
      </c>
      <c r="B13" s="56">
        <v>-1</v>
      </c>
      <c r="C13" s="57">
        <v>9.7</v>
      </c>
      <c r="D13" s="1" t="s">
        <v>215</v>
      </c>
      <c r="E13" s="57">
        <v>-12</v>
      </c>
      <c r="F13" s="1" t="s">
        <v>225</v>
      </c>
      <c r="G13" s="63">
        <v>72</v>
      </c>
      <c r="H13" s="63">
        <v>26</v>
      </c>
      <c r="I13" s="1" t="s">
        <v>238</v>
      </c>
      <c r="J13" s="66">
        <v>1012.1</v>
      </c>
      <c r="K13" s="37"/>
    </row>
    <row r="14" spans="1:11" ht="15" customHeight="1">
      <c r="A14" s="44" t="s">
        <v>187</v>
      </c>
      <c r="B14" s="56">
        <v>2</v>
      </c>
      <c r="C14" s="57">
        <v>10.5</v>
      </c>
      <c r="D14" s="1" t="s">
        <v>216</v>
      </c>
      <c r="E14" s="57">
        <v>-6.3</v>
      </c>
      <c r="F14" s="1" t="s">
        <v>227</v>
      </c>
      <c r="G14" s="63">
        <v>70</v>
      </c>
      <c r="H14" s="63">
        <v>30</v>
      </c>
      <c r="I14" s="1" t="s">
        <v>239</v>
      </c>
      <c r="J14" s="66">
        <v>1013.9</v>
      </c>
      <c r="K14" s="37"/>
    </row>
    <row r="15" spans="1:11" ht="15" customHeight="1">
      <c r="A15" s="44" t="s">
        <v>188</v>
      </c>
      <c r="B15" s="56">
        <v>8.2</v>
      </c>
      <c r="C15" s="57">
        <v>18.5</v>
      </c>
      <c r="D15" s="1" t="s">
        <v>217</v>
      </c>
      <c r="E15" s="57">
        <v>-1.6</v>
      </c>
      <c r="F15" s="1" t="s">
        <v>228</v>
      </c>
      <c r="G15" s="63">
        <v>69</v>
      </c>
      <c r="H15" s="63">
        <v>21</v>
      </c>
      <c r="I15" s="1" t="s">
        <v>236</v>
      </c>
      <c r="J15" s="66">
        <v>1010.5</v>
      </c>
      <c r="K15" s="37"/>
    </row>
    <row r="16" spans="1:11" ht="15" customHeight="1">
      <c r="A16" s="44" t="s">
        <v>189</v>
      </c>
      <c r="B16" s="56">
        <v>13.4</v>
      </c>
      <c r="C16" s="57">
        <v>24.7</v>
      </c>
      <c r="D16" s="1" t="s">
        <v>218</v>
      </c>
      <c r="E16" s="57">
        <v>4.9</v>
      </c>
      <c r="F16" s="1" t="s">
        <v>229</v>
      </c>
      <c r="G16" s="63">
        <v>74</v>
      </c>
      <c r="H16" s="63">
        <v>22</v>
      </c>
      <c r="I16" s="1" t="s">
        <v>240</v>
      </c>
      <c r="J16" s="66">
        <v>1011.8</v>
      </c>
      <c r="K16" s="37"/>
    </row>
    <row r="17" spans="1:11" ht="15" customHeight="1">
      <c r="A17" s="44" t="s">
        <v>190</v>
      </c>
      <c r="B17" s="56">
        <v>15.8</v>
      </c>
      <c r="C17" s="57">
        <v>27.2</v>
      </c>
      <c r="D17" s="1" t="s">
        <v>219</v>
      </c>
      <c r="E17" s="57">
        <v>7.8</v>
      </c>
      <c r="F17" s="1" t="s">
        <v>230</v>
      </c>
      <c r="G17" s="63">
        <v>80</v>
      </c>
      <c r="H17" s="63">
        <v>32</v>
      </c>
      <c r="I17" s="1" t="s">
        <v>219</v>
      </c>
      <c r="J17" s="66">
        <v>1008</v>
      </c>
      <c r="K17" s="37"/>
    </row>
    <row r="18" spans="1:11" ht="15" customHeight="1">
      <c r="A18" s="44"/>
      <c r="B18" s="60"/>
      <c r="C18" s="57"/>
      <c r="D18" s="8"/>
      <c r="E18" s="57"/>
      <c r="F18" s="1"/>
      <c r="G18" s="63"/>
      <c r="H18" s="63"/>
      <c r="J18" s="66"/>
      <c r="K18" s="32"/>
    </row>
    <row r="19" spans="1:11" ht="15" customHeight="1">
      <c r="A19" s="44" t="s">
        <v>191</v>
      </c>
      <c r="B19" s="56">
        <v>22.5</v>
      </c>
      <c r="C19" s="57">
        <v>32.4</v>
      </c>
      <c r="D19" s="1" t="s">
        <v>213</v>
      </c>
      <c r="E19" s="57">
        <v>15.5</v>
      </c>
      <c r="F19" s="1" t="s">
        <v>231</v>
      </c>
      <c r="G19" s="63">
        <v>82</v>
      </c>
      <c r="H19" s="63">
        <v>41</v>
      </c>
      <c r="I19" s="1" t="s">
        <v>231</v>
      </c>
      <c r="J19" s="66">
        <v>1008.2</v>
      </c>
      <c r="K19" s="37"/>
    </row>
    <row r="20" spans="1:11" ht="15" customHeight="1">
      <c r="A20" s="44" t="s">
        <v>192</v>
      </c>
      <c r="B20" s="56">
        <v>20.3</v>
      </c>
      <c r="C20" s="57">
        <v>27.8</v>
      </c>
      <c r="D20" s="1" t="s">
        <v>220</v>
      </c>
      <c r="E20" s="57">
        <v>10.3</v>
      </c>
      <c r="F20" s="1" t="s">
        <v>136</v>
      </c>
      <c r="G20" s="63">
        <v>84</v>
      </c>
      <c r="H20" s="63">
        <v>37</v>
      </c>
      <c r="I20" s="1" t="s">
        <v>136</v>
      </c>
      <c r="J20" s="66">
        <v>1009.5</v>
      </c>
      <c r="K20" s="37"/>
    </row>
    <row r="21" spans="1:11" ht="15" customHeight="1">
      <c r="A21" s="44" t="s">
        <v>193</v>
      </c>
      <c r="B21" s="56">
        <v>18.1</v>
      </c>
      <c r="C21" s="57">
        <v>27.3</v>
      </c>
      <c r="D21" s="1" t="s">
        <v>221</v>
      </c>
      <c r="E21" s="57">
        <v>5.3</v>
      </c>
      <c r="F21" s="1" t="s">
        <v>232</v>
      </c>
      <c r="G21" s="63">
        <v>76</v>
      </c>
      <c r="H21" s="63">
        <v>26</v>
      </c>
      <c r="I21" s="1" t="s">
        <v>241</v>
      </c>
      <c r="J21" s="66">
        <v>1011</v>
      </c>
      <c r="K21" s="37"/>
    </row>
    <row r="22" spans="1:11" ht="15" customHeight="1">
      <c r="A22" s="42" t="s">
        <v>194</v>
      </c>
      <c r="B22" s="56">
        <v>11.8</v>
      </c>
      <c r="C22" s="57">
        <v>24.3</v>
      </c>
      <c r="D22" s="1" t="s">
        <v>222</v>
      </c>
      <c r="E22" s="57">
        <v>1.8</v>
      </c>
      <c r="F22" s="1" t="s">
        <v>233</v>
      </c>
      <c r="G22" s="63">
        <v>74</v>
      </c>
      <c r="H22" s="63">
        <v>30</v>
      </c>
      <c r="I22" s="1" t="s">
        <v>242</v>
      </c>
      <c r="J22" s="66">
        <v>1019</v>
      </c>
      <c r="K22" s="37"/>
    </row>
    <row r="23" spans="1:11" ht="15" customHeight="1">
      <c r="A23" s="42" t="s">
        <v>195</v>
      </c>
      <c r="B23" s="56">
        <v>5.2</v>
      </c>
      <c r="C23" s="57">
        <v>19.9</v>
      </c>
      <c r="D23" s="1" t="s">
        <v>223</v>
      </c>
      <c r="E23" s="57">
        <v>-5</v>
      </c>
      <c r="F23" s="1" t="s">
        <v>234</v>
      </c>
      <c r="G23" s="63">
        <v>76</v>
      </c>
      <c r="H23" s="63">
        <v>37</v>
      </c>
      <c r="I23" s="1" t="s">
        <v>243</v>
      </c>
      <c r="J23" s="66">
        <v>1014.9</v>
      </c>
      <c r="K23" s="37"/>
    </row>
    <row r="24" spans="1:11" ht="15" customHeight="1">
      <c r="A24" s="45" t="s">
        <v>196</v>
      </c>
      <c r="B24" s="61">
        <v>-1.4</v>
      </c>
      <c r="C24" s="62">
        <v>8.9</v>
      </c>
      <c r="D24" s="46" t="s">
        <v>224</v>
      </c>
      <c r="E24" s="62">
        <v>-7.9</v>
      </c>
      <c r="F24" s="46" t="s">
        <v>235</v>
      </c>
      <c r="G24" s="65">
        <v>81</v>
      </c>
      <c r="H24" s="65">
        <v>47</v>
      </c>
      <c r="I24" s="46" t="s">
        <v>244</v>
      </c>
      <c r="J24" s="68">
        <v>1013.4</v>
      </c>
      <c r="K24" s="37"/>
    </row>
    <row r="25" spans="9:10" ht="15" customHeight="1">
      <c r="I25" s="35"/>
      <c r="J25" s="38" t="s">
        <v>128</v>
      </c>
    </row>
    <row r="26" ht="15" customHeight="1">
      <c r="A26" s="13" t="s">
        <v>129</v>
      </c>
    </row>
    <row r="27" ht="15" customHeight="1">
      <c r="A27" s="13" t="s">
        <v>134</v>
      </c>
    </row>
  </sheetData>
  <sheetProtection/>
  <mergeCells count="4">
    <mergeCell ref="A3:J3"/>
    <mergeCell ref="A5:A6"/>
    <mergeCell ref="B5:D5"/>
    <mergeCell ref="G5:H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  <headerFooter scaleWithDoc="0" alignWithMargins="0">
    <oddHeader>&amp;R&amp;"ＭＳ ゴシック,標準"　&amp;"ＭＳ Ｐゴシック,標準"　　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5" width="1.625" style="13" customWidth="1"/>
    <col min="6" max="6" width="1.625" style="4" customWidth="1"/>
    <col min="7" max="8" width="1.4921875" style="13" customWidth="1"/>
    <col min="9" max="9" width="1.4921875" style="4" customWidth="1"/>
    <col min="10" max="10" width="1.4921875" style="13" customWidth="1"/>
    <col min="11" max="17" width="1.625" style="13" customWidth="1"/>
    <col min="18" max="18" width="1.4921875" style="13" customWidth="1"/>
    <col min="19" max="30" width="1.625" style="13" customWidth="1"/>
    <col min="31" max="31" width="1.4921875" style="13" customWidth="1"/>
    <col min="32" max="32" width="1.625" style="13" customWidth="1"/>
    <col min="33" max="33" width="1.4921875" style="13" customWidth="1"/>
    <col min="34" max="35" width="1.625" style="13" customWidth="1"/>
    <col min="36" max="38" width="2.125" style="13" customWidth="1"/>
    <col min="39" max="47" width="1.625" style="13" customWidth="1"/>
    <col min="48" max="50" width="1.4921875" style="13" customWidth="1"/>
    <col min="51" max="51" width="0.6171875" style="13" customWidth="1"/>
    <col min="52" max="62" width="0.875" style="13" customWidth="1"/>
    <col min="63" max="67" width="1.625" style="13" customWidth="1"/>
    <col min="68" max="16384" width="9.00390625" style="13" customWidth="1"/>
  </cols>
  <sheetData>
    <row r="1" ht="15" customHeight="1">
      <c r="P1" s="18"/>
    </row>
    <row r="2" ht="15" customHeight="1"/>
    <row r="3" spans="1:50" ht="16.5" customHeight="1">
      <c r="A3" s="199" t="s">
        <v>70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</row>
    <row r="4" ht="24" customHeight="1"/>
    <row r="5" spans="1:51" ht="23.25" customHeight="1">
      <c r="A5" s="197" t="s">
        <v>89</v>
      </c>
      <c r="B5" s="206" t="s">
        <v>68</v>
      </c>
      <c r="C5" s="207"/>
      <c r="D5" s="207"/>
      <c r="E5" s="207"/>
      <c r="F5" s="208"/>
      <c r="G5" s="180" t="s">
        <v>197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2" t="s">
        <v>247</v>
      </c>
      <c r="AJ5" s="183"/>
      <c r="AK5" s="183"/>
      <c r="AL5" s="183"/>
      <c r="AM5" s="183"/>
      <c r="AN5" s="86"/>
      <c r="AO5" s="94" t="s">
        <v>43</v>
      </c>
      <c r="AP5" s="95"/>
      <c r="AQ5" s="95"/>
      <c r="AR5" s="95"/>
      <c r="AS5" s="95"/>
      <c r="AT5" s="95"/>
      <c r="AU5" s="139"/>
      <c r="AV5" s="202" t="s">
        <v>64</v>
      </c>
      <c r="AW5" s="202"/>
      <c r="AX5" s="203"/>
      <c r="AY5" s="8"/>
    </row>
    <row r="6" spans="1:51" ht="23.25" customHeight="1">
      <c r="A6" s="198"/>
      <c r="B6" s="209"/>
      <c r="C6" s="210"/>
      <c r="D6" s="210"/>
      <c r="E6" s="210"/>
      <c r="F6" s="211"/>
      <c r="G6" s="96" t="s">
        <v>9</v>
      </c>
      <c r="H6" s="97"/>
      <c r="I6" s="97"/>
      <c r="J6" s="97"/>
      <c r="K6" s="200" t="s">
        <v>10</v>
      </c>
      <c r="L6" s="201"/>
      <c r="M6" s="201"/>
      <c r="N6" s="201"/>
      <c r="O6" s="96" t="s">
        <v>6</v>
      </c>
      <c r="P6" s="97"/>
      <c r="Q6" s="97"/>
      <c r="R6" s="97"/>
      <c r="S6" s="96" t="s">
        <v>63</v>
      </c>
      <c r="T6" s="97"/>
      <c r="U6" s="97"/>
      <c r="V6" s="97"/>
      <c r="W6" s="188" t="s">
        <v>60</v>
      </c>
      <c r="X6" s="189"/>
      <c r="Y6" s="189"/>
      <c r="Z6" s="189"/>
      <c r="AA6" s="96" t="s">
        <v>6</v>
      </c>
      <c r="AB6" s="97"/>
      <c r="AC6" s="97"/>
      <c r="AD6" s="97"/>
      <c r="AE6" s="96" t="s">
        <v>5</v>
      </c>
      <c r="AF6" s="97"/>
      <c r="AG6" s="97"/>
      <c r="AH6" s="97"/>
      <c r="AI6" s="177" t="s">
        <v>42</v>
      </c>
      <c r="AJ6" s="178"/>
      <c r="AK6" s="179"/>
      <c r="AL6" s="96" t="s">
        <v>63</v>
      </c>
      <c r="AM6" s="97"/>
      <c r="AN6" s="92"/>
      <c r="AO6" s="177" t="s">
        <v>96</v>
      </c>
      <c r="AP6" s="178"/>
      <c r="AQ6" s="178"/>
      <c r="AR6" s="179"/>
      <c r="AS6" s="93" t="s">
        <v>8</v>
      </c>
      <c r="AT6" s="93"/>
      <c r="AU6" s="93"/>
      <c r="AV6" s="204"/>
      <c r="AW6" s="204"/>
      <c r="AX6" s="205"/>
      <c r="AY6" s="8"/>
    </row>
    <row r="7" spans="1:51" ht="18" customHeight="1">
      <c r="A7" s="71" t="s">
        <v>157</v>
      </c>
      <c r="B7" s="195" t="s">
        <v>72</v>
      </c>
      <c r="C7" s="98"/>
      <c r="D7" s="98"/>
      <c r="E7" s="98"/>
      <c r="F7" s="98"/>
      <c r="G7" s="190">
        <v>3.5</v>
      </c>
      <c r="H7" s="190"/>
      <c r="I7" s="190"/>
      <c r="J7" s="190"/>
      <c r="K7" s="190">
        <v>16</v>
      </c>
      <c r="L7" s="190"/>
      <c r="M7" s="190"/>
      <c r="N7" s="190"/>
      <c r="O7" s="98" t="s">
        <v>75</v>
      </c>
      <c r="P7" s="98"/>
      <c r="Q7" s="98"/>
      <c r="R7" s="98"/>
      <c r="S7" s="185" t="s">
        <v>77</v>
      </c>
      <c r="T7" s="185"/>
      <c r="U7" s="185"/>
      <c r="V7" s="185"/>
      <c r="W7" s="190">
        <v>25.1</v>
      </c>
      <c r="X7" s="190"/>
      <c r="Y7" s="190"/>
      <c r="Z7" s="190"/>
      <c r="AA7" s="98" t="s">
        <v>73</v>
      </c>
      <c r="AB7" s="98"/>
      <c r="AC7" s="98"/>
      <c r="AD7" s="98"/>
      <c r="AE7" s="185" t="s">
        <v>74</v>
      </c>
      <c r="AF7" s="185"/>
      <c r="AG7" s="185"/>
      <c r="AH7" s="185"/>
      <c r="AI7" s="184">
        <v>55</v>
      </c>
      <c r="AJ7" s="184"/>
      <c r="AK7" s="184"/>
      <c r="AL7" s="175" t="s">
        <v>78</v>
      </c>
      <c r="AM7" s="175"/>
      <c r="AN7" s="175"/>
      <c r="AO7" s="175" t="s">
        <v>79</v>
      </c>
      <c r="AP7" s="175"/>
      <c r="AQ7" s="175"/>
      <c r="AR7" s="175"/>
      <c r="AS7" s="175" t="s">
        <v>80</v>
      </c>
      <c r="AT7" s="175"/>
      <c r="AU7" s="175"/>
      <c r="AV7" s="192">
        <v>7</v>
      </c>
      <c r="AW7" s="192"/>
      <c r="AX7" s="192"/>
      <c r="AY7" s="8"/>
    </row>
    <row r="8" spans="1:51" ht="18" customHeight="1">
      <c r="A8" s="71" t="s">
        <v>126</v>
      </c>
      <c r="B8" s="195" t="s">
        <v>72</v>
      </c>
      <c r="C8" s="98"/>
      <c r="D8" s="98"/>
      <c r="E8" s="98"/>
      <c r="F8" s="98"/>
      <c r="G8" s="190">
        <v>3.5</v>
      </c>
      <c r="H8" s="190"/>
      <c r="I8" s="190"/>
      <c r="J8" s="190"/>
      <c r="K8" s="190">
        <v>18.1</v>
      </c>
      <c r="L8" s="190"/>
      <c r="M8" s="190"/>
      <c r="N8" s="190"/>
      <c r="O8" s="98" t="s">
        <v>90</v>
      </c>
      <c r="P8" s="98"/>
      <c r="Q8" s="98"/>
      <c r="R8" s="98"/>
      <c r="S8" s="185" t="s">
        <v>91</v>
      </c>
      <c r="T8" s="185"/>
      <c r="U8" s="185"/>
      <c r="V8" s="185"/>
      <c r="W8" s="190">
        <v>31.8</v>
      </c>
      <c r="X8" s="190"/>
      <c r="Y8" s="190"/>
      <c r="Z8" s="190"/>
      <c r="AA8" s="98" t="s">
        <v>92</v>
      </c>
      <c r="AB8" s="98"/>
      <c r="AC8" s="98"/>
      <c r="AD8" s="98"/>
      <c r="AE8" s="185" t="s">
        <v>91</v>
      </c>
      <c r="AF8" s="185"/>
      <c r="AG8" s="185"/>
      <c r="AH8" s="185"/>
      <c r="AI8" s="184">
        <v>57</v>
      </c>
      <c r="AJ8" s="184"/>
      <c r="AK8" s="184"/>
      <c r="AL8" s="175" t="s">
        <v>93</v>
      </c>
      <c r="AM8" s="175"/>
      <c r="AN8" s="175"/>
      <c r="AO8" s="175" t="s">
        <v>94</v>
      </c>
      <c r="AP8" s="175"/>
      <c r="AQ8" s="175"/>
      <c r="AR8" s="175"/>
      <c r="AS8" s="175" t="s">
        <v>95</v>
      </c>
      <c r="AT8" s="175"/>
      <c r="AU8" s="175"/>
      <c r="AV8" s="192">
        <v>10</v>
      </c>
      <c r="AW8" s="192"/>
      <c r="AX8" s="192"/>
      <c r="AY8" s="8"/>
    </row>
    <row r="9" spans="1:51" ht="18" customHeight="1">
      <c r="A9" s="71" t="s">
        <v>127</v>
      </c>
      <c r="B9" s="195" t="s">
        <v>72</v>
      </c>
      <c r="C9" s="98"/>
      <c r="D9" s="98"/>
      <c r="E9" s="98"/>
      <c r="F9" s="98"/>
      <c r="G9" s="190">
        <v>3.6</v>
      </c>
      <c r="H9" s="190"/>
      <c r="I9" s="190"/>
      <c r="J9" s="190"/>
      <c r="K9" s="190">
        <v>15.6</v>
      </c>
      <c r="L9" s="190"/>
      <c r="M9" s="190"/>
      <c r="N9" s="190"/>
      <c r="O9" s="98" t="s">
        <v>110</v>
      </c>
      <c r="P9" s="98"/>
      <c r="Q9" s="98"/>
      <c r="R9" s="98"/>
      <c r="S9" s="185" t="s">
        <v>111</v>
      </c>
      <c r="T9" s="185"/>
      <c r="U9" s="185"/>
      <c r="V9" s="185"/>
      <c r="W9" s="190">
        <v>25.5</v>
      </c>
      <c r="X9" s="190"/>
      <c r="Y9" s="190"/>
      <c r="Z9" s="190"/>
      <c r="AA9" s="98" t="s">
        <v>110</v>
      </c>
      <c r="AB9" s="98"/>
      <c r="AC9" s="98"/>
      <c r="AD9" s="98"/>
      <c r="AE9" s="185" t="s">
        <v>111</v>
      </c>
      <c r="AF9" s="185"/>
      <c r="AG9" s="185"/>
      <c r="AH9" s="185"/>
      <c r="AI9" s="184">
        <v>33</v>
      </c>
      <c r="AJ9" s="184"/>
      <c r="AK9" s="184"/>
      <c r="AL9" s="175" t="s">
        <v>112</v>
      </c>
      <c r="AM9" s="175"/>
      <c r="AN9" s="175"/>
      <c r="AO9" s="175" t="s">
        <v>113</v>
      </c>
      <c r="AP9" s="175"/>
      <c r="AQ9" s="175"/>
      <c r="AR9" s="175"/>
      <c r="AS9" s="175" t="s">
        <v>77</v>
      </c>
      <c r="AT9" s="175"/>
      <c r="AU9" s="175"/>
      <c r="AV9" s="192">
        <v>14</v>
      </c>
      <c r="AW9" s="192"/>
      <c r="AX9" s="192"/>
      <c r="AY9" s="8"/>
    </row>
    <row r="10" spans="1:51" s="28" customFormat="1" ht="18" customHeight="1">
      <c r="A10" s="71" t="s">
        <v>158</v>
      </c>
      <c r="B10" s="195" t="s">
        <v>149</v>
      </c>
      <c r="C10" s="98"/>
      <c r="D10" s="98"/>
      <c r="E10" s="98"/>
      <c r="F10" s="98"/>
      <c r="G10" s="190">
        <v>3.6</v>
      </c>
      <c r="H10" s="190"/>
      <c r="I10" s="190"/>
      <c r="J10" s="190"/>
      <c r="K10" s="190">
        <v>21.7</v>
      </c>
      <c r="L10" s="190"/>
      <c r="M10" s="190"/>
      <c r="N10" s="190"/>
      <c r="O10" s="98" t="s">
        <v>135</v>
      </c>
      <c r="P10" s="98"/>
      <c r="Q10" s="98"/>
      <c r="R10" s="98"/>
      <c r="S10" s="185" t="s">
        <v>136</v>
      </c>
      <c r="T10" s="185"/>
      <c r="U10" s="185"/>
      <c r="V10" s="185"/>
      <c r="W10" s="190">
        <v>34.2</v>
      </c>
      <c r="X10" s="190"/>
      <c r="Y10" s="190"/>
      <c r="Z10" s="190"/>
      <c r="AA10" s="98" t="s">
        <v>135</v>
      </c>
      <c r="AB10" s="98"/>
      <c r="AC10" s="98"/>
      <c r="AD10" s="98"/>
      <c r="AE10" s="185" t="s">
        <v>136</v>
      </c>
      <c r="AF10" s="185"/>
      <c r="AG10" s="185"/>
      <c r="AH10" s="185"/>
      <c r="AI10" s="184">
        <v>58</v>
      </c>
      <c r="AJ10" s="184"/>
      <c r="AK10" s="184"/>
      <c r="AL10" s="175" t="s">
        <v>137</v>
      </c>
      <c r="AM10" s="175"/>
      <c r="AN10" s="175"/>
      <c r="AO10" s="175" t="s">
        <v>138</v>
      </c>
      <c r="AP10" s="175"/>
      <c r="AQ10" s="175"/>
      <c r="AR10" s="175"/>
      <c r="AS10" s="175" t="s">
        <v>95</v>
      </c>
      <c r="AT10" s="175"/>
      <c r="AU10" s="175"/>
      <c r="AV10" s="192">
        <v>8</v>
      </c>
      <c r="AW10" s="192"/>
      <c r="AX10" s="192"/>
      <c r="AY10" s="27"/>
    </row>
    <row r="11" spans="1:51" s="28" customFormat="1" ht="25.5" customHeight="1">
      <c r="A11" s="72" t="s">
        <v>159</v>
      </c>
      <c r="B11" s="194" t="s">
        <v>149</v>
      </c>
      <c r="C11" s="187"/>
      <c r="D11" s="187"/>
      <c r="E11" s="187"/>
      <c r="F11" s="187"/>
      <c r="G11" s="191">
        <v>3.5</v>
      </c>
      <c r="H11" s="191"/>
      <c r="I11" s="191"/>
      <c r="J11" s="191"/>
      <c r="K11" s="191">
        <v>18.8</v>
      </c>
      <c r="L11" s="191"/>
      <c r="M11" s="191"/>
      <c r="N11" s="191"/>
      <c r="O11" s="187" t="s">
        <v>245</v>
      </c>
      <c r="P11" s="187"/>
      <c r="Q11" s="187"/>
      <c r="R11" s="187"/>
      <c r="S11" s="186" t="s">
        <v>246</v>
      </c>
      <c r="T11" s="186"/>
      <c r="U11" s="186"/>
      <c r="V11" s="186"/>
      <c r="W11" s="191">
        <v>29.2</v>
      </c>
      <c r="X11" s="191"/>
      <c r="Y11" s="191"/>
      <c r="Z11" s="191"/>
      <c r="AA11" s="187" t="s">
        <v>245</v>
      </c>
      <c r="AB11" s="187"/>
      <c r="AC11" s="187"/>
      <c r="AD11" s="187"/>
      <c r="AE11" s="186" t="s">
        <v>246</v>
      </c>
      <c r="AF11" s="186"/>
      <c r="AG11" s="186"/>
      <c r="AH11" s="186"/>
      <c r="AI11" s="193">
        <v>27</v>
      </c>
      <c r="AJ11" s="193"/>
      <c r="AK11" s="193"/>
      <c r="AL11" s="176" t="s">
        <v>93</v>
      </c>
      <c r="AM11" s="176"/>
      <c r="AN11" s="176"/>
      <c r="AO11" s="176" t="s">
        <v>249</v>
      </c>
      <c r="AP11" s="176"/>
      <c r="AQ11" s="176"/>
      <c r="AR11" s="176"/>
      <c r="AS11" s="176" t="s">
        <v>250</v>
      </c>
      <c r="AT11" s="176"/>
      <c r="AU11" s="176"/>
      <c r="AV11" s="196">
        <v>6</v>
      </c>
      <c r="AW11" s="196"/>
      <c r="AX11" s="196"/>
      <c r="AY11" s="27"/>
    </row>
    <row r="12" spans="1:50" ht="15" customHeight="1">
      <c r="A12" s="13" t="s">
        <v>82</v>
      </c>
      <c r="F12" s="13"/>
      <c r="L12" s="4"/>
      <c r="S12" s="9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8" t="s">
        <v>130</v>
      </c>
    </row>
    <row r="13" spans="1:12" ht="15" customHeight="1">
      <c r="A13" s="13" t="s">
        <v>83</v>
      </c>
      <c r="F13" s="13"/>
      <c r="L13" s="4"/>
    </row>
    <row r="14" spans="1:12" ht="15" customHeight="1">
      <c r="A14" s="13" t="s">
        <v>133</v>
      </c>
      <c r="F14" s="13"/>
      <c r="L14" s="4"/>
    </row>
    <row r="15" spans="1:12" ht="15" customHeight="1">
      <c r="A15" s="13" t="s">
        <v>141</v>
      </c>
      <c r="F15" s="13"/>
      <c r="L15" s="4"/>
    </row>
    <row r="16" spans="1:12" ht="15" customHeight="1">
      <c r="A16" s="13" t="s">
        <v>140</v>
      </c>
      <c r="F16" s="13"/>
      <c r="L16" s="4"/>
    </row>
    <row r="17" spans="1:12" ht="15" customHeight="1">
      <c r="A17" s="13" t="s">
        <v>248</v>
      </c>
      <c r="F17" s="13"/>
      <c r="L17" s="4"/>
    </row>
  </sheetData>
  <sheetProtection/>
  <mergeCells count="83">
    <mergeCell ref="AS6:AU6"/>
    <mergeCell ref="AS7:AU7"/>
    <mergeCell ref="G9:J9"/>
    <mergeCell ref="B8:F8"/>
    <mergeCell ref="B9:F9"/>
    <mergeCell ref="G7:J7"/>
    <mergeCell ref="K7:N7"/>
    <mergeCell ref="AS10:AU10"/>
    <mergeCell ref="AV11:AX11"/>
    <mergeCell ref="AS11:AU11"/>
    <mergeCell ref="A5:A6"/>
    <mergeCell ref="A3:AX3"/>
    <mergeCell ref="K6:N6"/>
    <mergeCell ref="AV5:AX6"/>
    <mergeCell ref="B5:F6"/>
    <mergeCell ref="K10:N10"/>
    <mergeCell ref="G8:J8"/>
    <mergeCell ref="AI11:AK11"/>
    <mergeCell ref="G10:J10"/>
    <mergeCell ref="G6:J6"/>
    <mergeCell ref="B11:F11"/>
    <mergeCell ref="G11:J11"/>
    <mergeCell ref="K11:N11"/>
    <mergeCell ref="B7:F7"/>
    <mergeCell ref="K8:N8"/>
    <mergeCell ref="B10:F10"/>
    <mergeCell ref="K9:N9"/>
    <mergeCell ref="S6:V6"/>
    <mergeCell ref="S7:V7"/>
    <mergeCell ref="AV7:AX7"/>
    <mergeCell ref="AV8:AX8"/>
    <mergeCell ref="AV9:AX9"/>
    <mergeCell ref="AV10:AX10"/>
    <mergeCell ref="AS8:AU8"/>
    <mergeCell ref="AI9:AK9"/>
    <mergeCell ref="AI10:AK10"/>
    <mergeCell ref="AS9:AU9"/>
    <mergeCell ref="O6:R6"/>
    <mergeCell ref="O7:R7"/>
    <mergeCell ref="O8:R8"/>
    <mergeCell ref="O9:R9"/>
    <mergeCell ref="O10:R10"/>
    <mergeCell ref="O11:R11"/>
    <mergeCell ref="S8:V8"/>
    <mergeCell ref="S9:V9"/>
    <mergeCell ref="S10:V10"/>
    <mergeCell ref="S11:V11"/>
    <mergeCell ref="W6:Z6"/>
    <mergeCell ref="W7:Z7"/>
    <mergeCell ref="W8:Z8"/>
    <mergeCell ref="W9:Z9"/>
    <mergeCell ref="W10:Z10"/>
    <mergeCell ref="W11:Z11"/>
    <mergeCell ref="AE8:AH8"/>
    <mergeCell ref="AE9:AH9"/>
    <mergeCell ref="AE10:AH10"/>
    <mergeCell ref="AE11:AH11"/>
    <mergeCell ref="AA6:AD6"/>
    <mergeCell ref="AA7:AD7"/>
    <mergeCell ref="AA8:AD8"/>
    <mergeCell ref="AA9:AD9"/>
    <mergeCell ref="AA10:AD10"/>
    <mergeCell ref="AA11:AD11"/>
    <mergeCell ref="G5:AH5"/>
    <mergeCell ref="AI5:AN5"/>
    <mergeCell ref="AI6:AK6"/>
    <mergeCell ref="AL6:AN6"/>
    <mergeCell ref="AI7:AK7"/>
    <mergeCell ref="AI8:AK8"/>
    <mergeCell ref="AL7:AN7"/>
    <mergeCell ref="AL8:AN8"/>
    <mergeCell ref="AE7:AH7"/>
    <mergeCell ref="AE6:AH6"/>
    <mergeCell ref="AL9:AN9"/>
    <mergeCell ref="AL10:AN10"/>
    <mergeCell ref="AL11:AN11"/>
    <mergeCell ref="AO5:AU5"/>
    <mergeCell ref="AO6:AR6"/>
    <mergeCell ref="AO7:AR7"/>
    <mergeCell ref="AO8:AR8"/>
    <mergeCell ref="AO9:AR9"/>
    <mergeCell ref="AO10:AR10"/>
    <mergeCell ref="AO11:AR11"/>
  </mergeCells>
  <printOptions/>
  <pageMargins left="0.7874015748031497" right="0.3937007874015748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4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5" width="1.625" style="13" customWidth="1"/>
    <col min="6" max="6" width="1.625" style="4" customWidth="1"/>
    <col min="7" max="8" width="1.4921875" style="13" customWidth="1"/>
    <col min="9" max="9" width="1.4921875" style="4" customWidth="1"/>
    <col min="10" max="10" width="1.4921875" style="13" customWidth="1"/>
    <col min="11" max="17" width="1.625" style="13" customWidth="1"/>
    <col min="18" max="18" width="1.4921875" style="13" customWidth="1"/>
    <col min="19" max="30" width="1.625" style="13" customWidth="1"/>
    <col min="31" max="31" width="1.4921875" style="13" customWidth="1"/>
    <col min="32" max="32" width="1.625" style="13" customWidth="1"/>
    <col min="33" max="33" width="1.4921875" style="13" customWidth="1"/>
    <col min="34" max="35" width="1.625" style="13" customWidth="1"/>
    <col min="36" max="38" width="2.125" style="13" customWidth="1"/>
    <col min="39" max="47" width="1.625" style="13" customWidth="1"/>
    <col min="48" max="50" width="1.4921875" style="13" customWidth="1"/>
    <col min="51" max="51" width="0.6171875" style="13" customWidth="1"/>
    <col min="52" max="62" width="0.875" style="13" customWidth="1"/>
    <col min="63" max="67" width="1.625" style="13" customWidth="1"/>
    <col min="68" max="16384" width="9.00390625" style="13" customWidth="1"/>
  </cols>
  <sheetData>
    <row r="1" spans="1:12" ht="15" customHeight="1">
      <c r="A1" s="13"/>
      <c r="F1" s="13"/>
      <c r="L1" s="4"/>
    </row>
    <row r="2" spans="1:12" ht="15" customHeight="1">
      <c r="A2" s="13"/>
      <c r="F2" s="13"/>
      <c r="L2" s="4"/>
    </row>
    <row r="3" spans="1:50" ht="16.5" customHeight="1">
      <c r="A3" s="199" t="s">
        <v>71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</row>
    <row r="4" spans="6:11" ht="24" customHeight="1">
      <c r="F4" s="13"/>
      <c r="H4" s="4"/>
      <c r="I4" s="13"/>
      <c r="K4" s="4"/>
    </row>
    <row r="5" spans="1:50" ht="13.5" customHeight="1">
      <c r="A5" s="237" t="s">
        <v>89</v>
      </c>
      <c r="B5" s="5"/>
      <c r="C5" s="11"/>
      <c r="D5" s="11"/>
      <c r="E5" s="11"/>
      <c r="F5" s="11"/>
      <c r="G5" s="11"/>
      <c r="H5" s="11"/>
      <c r="I5" s="11" t="s">
        <v>20</v>
      </c>
      <c r="J5" s="11"/>
      <c r="K5" s="11"/>
      <c r="L5" s="54"/>
      <c r="M5" s="54"/>
      <c r="N5" s="54"/>
      <c r="O5" s="11"/>
      <c r="P5" s="11"/>
      <c r="Q5" s="11"/>
      <c r="R5" s="11"/>
      <c r="S5" s="11"/>
      <c r="T5" s="11"/>
      <c r="U5" s="54"/>
      <c r="V5" s="54"/>
      <c r="W5" s="54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5"/>
      <c r="AJ5" s="240" t="s">
        <v>21</v>
      </c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</row>
    <row r="6" spans="1:50" ht="13.5" customHeight="1">
      <c r="A6" s="238"/>
      <c r="B6" s="227" t="s">
        <v>19</v>
      </c>
      <c r="C6" s="228"/>
      <c r="D6" s="228"/>
      <c r="E6" s="235"/>
      <c r="F6" s="227" t="s">
        <v>11</v>
      </c>
      <c r="G6" s="228"/>
      <c r="H6" s="235"/>
      <c r="I6" s="227" t="s">
        <v>12</v>
      </c>
      <c r="J6" s="228"/>
      <c r="K6" s="235"/>
      <c r="L6" s="227" t="s">
        <v>29</v>
      </c>
      <c r="M6" s="228"/>
      <c r="N6" s="235"/>
      <c r="O6" s="227" t="s">
        <v>13</v>
      </c>
      <c r="P6" s="228"/>
      <c r="Q6" s="228"/>
      <c r="R6" s="242"/>
      <c r="S6" s="242"/>
      <c r="T6" s="243"/>
      <c r="U6" s="227" t="s">
        <v>15</v>
      </c>
      <c r="V6" s="228"/>
      <c r="W6" s="235"/>
      <c r="X6" s="227" t="s">
        <v>16</v>
      </c>
      <c r="Y6" s="228"/>
      <c r="Z6" s="235"/>
      <c r="AA6" s="227" t="s">
        <v>17</v>
      </c>
      <c r="AB6" s="228"/>
      <c r="AC6" s="235"/>
      <c r="AD6" s="227" t="s">
        <v>18</v>
      </c>
      <c r="AE6" s="228"/>
      <c r="AF6" s="235"/>
      <c r="AG6" s="236" t="s">
        <v>7</v>
      </c>
      <c r="AH6" s="228"/>
      <c r="AI6" s="235"/>
      <c r="AJ6" s="224" t="s">
        <v>209</v>
      </c>
      <c r="AK6" s="225"/>
      <c r="AL6" s="225"/>
      <c r="AM6" s="224" t="s">
        <v>61</v>
      </c>
      <c r="AN6" s="225"/>
      <c r="AO6" s="225"/>
      <c r="AP6" s="225" t="s">
        <v>4</v>
      </c>
      <c r="AQ6" s="225"/>
      <c r="AR6" s="225"/>
      <c r="AS6" s="224" t="s">
        <v>62</v>
      </c>
      <c r="AT6" s="225"/>
      <c r="AU6" s="225"/>
      <c r="AV6" s="227" t="s">
        <v>4</v>
      </c>
      <c r="AW6" s="228"/>
      <c r="AX6" s="228"/>
    </row>
    <row r="7" spans="1:50" ht="13.5" customHeight="1">
      <c r="A7" s="239"/>
      <c r="B7" s="229" t="s">
        <v>210</v>
      </c>
      <c r="C7" s="230"/>
      <c r="D7" s="230"/>
      <c r="E7" s="231"/>
      <c r="F7" s="229"/>
      <c r="G7" s="230"/>
      <c r="H7" s="231"/>
      <c r="I7" s="229"/>
      <c r="J7" s="230"/>
      <c r="K7" s="231"/>
      <c r="L7" s="229"/>
      <c r="M7" s="230"/>
      <c r="N7" s="231"/>
      <c r="O7" s="229"/>
      <c r="P7" s="230"/>
      <c r="Q7" s="230"/>
      <c r="R7" s="232" t="s">
        <v>14</v>
      </c>
      <c r="S7" s="233"/>
      <c r="T7" s="234"/>
      <c r="U7" s="229"/>
      <c r="V7" s="230"/>
      <c r="W7" s="231"/>
      <c r="X7" s="229"/>
      <c r="Y7" s="230"/>
      <c r="Z7" s="231"/>
      <c r="AA7" s="229"/>
      <c r="AB7" s="230"/>
      <c r="AC7" s="231"/>
      <c r="AD7" s="229"/>
      <c r="AE7" s="230"/>
      <c r="AF7" s="231"/>
      <c r="AG7" s="229"/>
      <c r="AH7" s="230"/>
      <c r="AI7" s="231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9"/>
      <c r="AW7" s="230"/>
      <c r="AX7" s="230"/>
    </row>
    <row r="8" spans="1:50" ht="18" customHeight="1">
      <c r="A8" s="33" t="s">
        <v>157</v>
      </c>
      <c r="B8" s="221">
        <v>1613.4</v>
      </c>
      <c r="C8" s="216"/>
      <c r="D8" s="216"/>
      <c r="E8" s="216"/>
      <c r="F8" s="220">
        <v>10</v>
      </c>
      <c r="G8" s="220"/>
      <c r="H8" s="220"/>
      <c r="I8" s="220">
        <f>365-(F8+L8)</f>
        <v>150</v>
      </c>
      <c r="J8" s="220"/>
      <c r="K8" s="220"/>
      <c r="L8" s="220">
        <v>205</v>
      </c>
      <c r="M8" s="220"/>
      <c r="N8" s="220"/>
      <c r="O8" s="220">
        <v>294</v>
      </c>
      <c r="P8" s="220"/>
      <c r="Q8" s="220"/>
      <c r="R8" s="220">
        <v>124</v>
      </c>
      <c r="S8" s="220"/>
      <c r="T8" s="220"/>
      <c r="U8" s="220">
        <v>12</v>
      </c>
      <c r="V8" s="220"/>
      <c r="W8" s="220"/>
      <c r="X8" s="220">
        <v>49</v>
      </c>
      <c r="Y8" s="220"/>
      <c r="Z8" s="220"/>
      <c r="AA8" s="220">
        <v>68</v>
      </c>
      <c r="AB8" s="220"/>
      <c r="AC8" s="220"/>
      <c r="AD8" s="220">
        <v>7</v>
      </c>
      <c r="AE8" s="220"/>
      <c r="AF8" s="220"/>
      <c r="AG8" s="220">
        <v>118</v>
      </c>
      <c r="AH8" s="220"/>
      <c r="AI8" s="220"/>
      <c r="AJ8" s="216">
        <v>1323</v>
      </c>
      <c r="AK8" s="216"/>
      <c r="AL8" s="216"/>
      <c r="AM8" s="216">
        <v>88.5</v>
      </c>
      <c r="AN8" s="216"/>
      <c r="AO8" s="216"/>
      <c r="AP8" s="222" t="s">
        <v>76</v>
      </c>
      <c r="AQ8" s="223"/>
      <c r="AR8" s="223"/>
      <c r="AS8" s="216">
        <v>29.5</v>
      </c>
      <c r="AT8" s="216"/>
      <c r="AU8" s="216"/>
      <c r="AV8" s="223" t="s">
        <v>76</v>
      </c>
      <c r="AW8" s="223"/>
      <c r="AX8" s="223"/>
    </row>
    <row r="9" spans="1:50" ht="18" customHeight="1">
      <c r="A9" s="33" t="s">
        <v>126</v>
      </c>
      <c r="B9" s="221">
        <v>2006.1</v>
      </c>
      <c r="C9" s="216"/>
      <c r="D9" s="216"/>
      <c r="E9" s="216"/>
      <c r="F9" s="220">
        <v>25</v>
      </c>
      <c r="G9" s="220"/>
      <c r="H9" s="220"/>
      <c r="I9" s="220">
        <v>183</v>
      </c>
      <c r="J9" s="220"/>
      <c r="K9" s="220"/>
      <c r="L9" s="220">
        <v>157</v>
      </c>
      <c r="M9" s="220"/>
      <c r="N9" s="220"/>
      <c r="O9" s="220">
        <v>270</v>
      </c>
      <c r="P9" s="220"/>
      <c r="Q9" s="220"/>
      <c r="R9" s="220">
        <v>106</v>
      </c>
      <c r="S9" s="220"/>
      <c r="T9" s="220"/>
      <c r="U9" s="220">
        <v>11</v>
      </c>
      <c r="V9" s="220"/>
      <c r="W9" s="220"/>
      <c r="X9" s="220">
        <v>36</v>
      </c>
      <c r="Y9" s="220"/>
      <c r="Z9" s="220"/>
      <c r="AA9" s="220">
        <v>69</v>
      </c>
      <c r="AB9" s="220"/>
      <c r="AC9" s="220"/>
      <c r="AD9" s="220">
        <v>7</v>
      </c>
      <c r="AE9" s="220"/>
      <c r="AF9" s="220"/>
      <c r="AG9" s="220">
        <v>117</v>
      </c>
      <c r="AH9" s="220"/>
      <c r="AI9" s="220"/>
      <c r="AJ9" s="216">
        <v>1078.5</v>
      </c>
      <c r="AK9" s="216"/>
      <c r="AL9" s="216"/>
      <c r="AM9" s="216">
        <v>71.5</v>
      </c>
      <c r="AN9" s="216"/>
      <c r="AO9" s="216"/>
      <c r="AP9" s="222" t="s">
        <v>98</v>
      </c>
      <c r="AQ9" s="223"/>
      <c r="AR9" s="223"/>
      <c r="AS9" s="216">
        <v>16</v>
      </c>
      <c r="AT9" s="216"/>
      <c r="AU9" s="216"/>
      <c r="AV9" s="223" t="s">
        <v>97</v>
      </c>
      <c r="AW9" s="223"/>
      <c r="AX9" s="223"/>
    </row>
    <row r="10" spans="1:50" ht="18" customHeight="1">
      <c r="A10" s="33" t="s">
        <v>127</v>
      </c>
      <c r="B10" s="221">
        <v>1870.9</v>
      </c>
      <c r="C10" s="216"/>
      <c r="D10" s="216"/>
      <c r="E10" s="216"/>
      <c r="F10" s="220">
        <v>23</v>
      </c>
      <c r="G10" s="220"/>
      <c r="H10" s="220"/>
      <c r="I10" s="220">
        <v>168</v>
      </c>
      <c r="J10" s="220"/>
      <c r="K10" s="220"/>
      <c r="L10" s="220">
        <v>174</v>
      </c>
      <c r="M10" s="220"/>
      <c r="N10" s="220"/>
      <c r="O10" s="220">
        <v>245</v>
      </c>
      <c r="P10" s="220"/>
      <c r="Q10" s="220"/>
      <c r="R10" s="220">
        <v>94</v>
      </c>
      <c r="S10" s="220"/>
      <c r="T10" s="220"/>
      <c r="U10" s="220">
        <v>7</v>
      </c>
      <c r="V10" s="220"/>
      <c r="W10" s="220"/>
      <c r="X10" s="220">
        <v>44</v>
      </c>
      <c r="Y10" s="220"/>
      <c r="Z10" s="220"/>
      <c r="AA10" s="220">
        <v>76</v>
      </c>
      <c r="AB10" s="220"/>
      <c r="AC10" s="220"/>
      <c r="AD10" s="220">
        <v>5</v>
      </c>
      <c r="AE10" s="220"/>
      <c r="AF10" s="220"/>
      <c r="AG10" s="220">
        <v>102</v>
      </c>
      <c r="AH10" s="220"/>
      <c r="AI10" s="220"/>
      <c r="AJ10" s="216">
        <v>1143</v>
      </c>
      <c r="AK10" s="216"/>
      <c r="AL10" s="216"/>
      <c r="AM10" s="216">
        <v>58.5</v>
      </c>
      <c r="AN10" s="216"/>
      <c r="AO10" s="216"/>
      <c r="AP10" s="217" t="s">
        <v>114</v>
      </c>
      <c r="AQ10" s="218"/>
      <c r="AR10" s="218"/>
      <c r="AS10" s="216">
        <v>17</v>
      </c>
      <c r="AT10" s="216"/>
      <c r="AU10" s="216"/>
      <c r="AV10" s="218" t="s">
        <v>114</v>
      </c>
      <c r="AW10" s="218"/>
      <c r="AX10" s="218"/>
    </row>
    <row r="11" spans="1:50" ht="18" customHeight="1">
      <c r="A11" s="33" t="s">
        <v>158</v>
      </c>
      <c r="B11" s="221">
        <v>1827.1</v>
      </c>
      <c r="C11" s="216"/>
      <c r="D11" s="216"/>
      <c r="E11" s="216"/>
      <c r="F11" s="220">
        <v>17</v>
      </c>
      <c r="G11" s="220"/>
      <c r="H11" s="220"/>
      <c r="I11" s="220">
        <v>177</v>
      </c>
      <c r="J11" s="220"/>
      <c r="K11" s="220"/>
      <c r="L11" s="220">
        <v>172</v>
      </c>
      <c r="M11" s="220"/>
      <c r="N11" s="220"/>
      <c r="O11" s="220">
        <v>272</v>
      </c>
      <c r="P11" s="220"/>
      <c r="Q11" s="220"/>
      <c r="R11" s="220">
        <v>96</v>
      </c>
      <c r="S11" s="220"/>
      <c r="T11" s="220"/>
      <c r="U11" s="220">
        <v>12</v>
      </c>
      <c r="V11" s="220"/>
      <c r="W11" s="220"/>
      <c r="X11" s="220">
        <v>38</v>
      </c>
      <c r="Y11" s="220"/>
      <c r="Z11" s="220"/>
      <c r="AA11" s="220">
        <v>71</v>
      </c>
      <c r="AB11" s="220"/>
      <c r="AC11" s="220"/>
      <c r="AD11" s="220">
        <v>5</v>
      </c>
      <c r="AE11" s="220"/>
      <c r="AF11" s="220"/>
      <c r="AG11" s="220">
        <v>92</v>
      </c>
      <c r="AH11" s="220"/>
      <c r="AI11" s="220"/>
      <c r="AJ11" s="216">
        <v>1244</v>
      </c>
      <c r="AK11" s="216"/>
      <c r="AL11" s="216"/>
      <c r="AM11" s="216">
        <v>58.5</v>
      </c>
      <c r="AN11" s="216"/>
      <c r="AO11" s="216"/>
      <c r="AP11" s="217" t="s">
        <v>136</v>
      </c>
      <c r="AQ11" s="218"/>
      <c r="AR11" s="218"/>
      <c r="AS11" s="216">
        <v>26.5</v>
      </c>
      <c r="AT11" s="216"/>
      <c r="AU11" s="216"/>
      <c r="AV11" s="218" t="s">
        <v>136</v>
      </c>
      <c r="AW11" s="218"/>
      <c r="AX11" s="218"/>
    </row>
    <row r="12" spans="1:50" ht="25.5" customHeight="1">
      <c r="A12" s="47" t="s">
        <v>159</v>
      </c>
      <c r="B12" s="219">
        <v>1816.8</v>
      </c>
      <c r="C12" s="212"/>
      <c r="D12" s="212"/>
      <c r="E12" s="212"/>
      <c r="F12" s="215">
        <v>14</v>
      </c>
      <c r="G12" s="215"/>
      <c r="H12" s="215"/>
      <c r="I12" s="215">
        <v>180</v>
      </c>
      <c r="J12" s="215"/>
      <c r="K12" s="215"/>
      <c r="L12" s="215">
        <v>171</v>
      </c>
      <c r="M12" s="215"/>
      <c r="N12" s="215"/>
      <c r="O12" s="215">
        <v>272</v>
      </c>
      <c r="P12" s="215"/>
      <c r="Q12" s="215"/>
      <c r="R12" s="215">
        <v>120</v>
      </c>
      <c r="S12" s="215"/>
      <c r="T12" s="215"/>
      <c r="U12" s="215">
        <v>13</v>
      </c>
      <c r="V12" s="215"/>
      <c r="W12" s="215"/>
      <c r="X12" s="215">
        <v>46</v>
      </c>
      <c r="Y12" s="215"/>
      <c r="Z12" s="215"/>
      <c r="AA12" s="215">
        <v>62</v>
      </c>
      <c r="AB12" s="215"/>
      <c r="AC12" s="215"/>
      <c r="AD12" s="215">
        <v>2</v>
      </c>
      <c r="AE12" s="215"/>
      <c r="AF12" s="215"/>
      <c r="AG12" s="215">
        <v>112</v>
      </c>
      <c r="AH12" s="215"/>
      <c r="AI12" s="215"/>
      <c r="AJ12" s="212">
        <v>1291</v>
      </c>
      <c r="AK12" s="212"/>
      <c r="AL12" s="212"/>
      <c r="AM12" s="212">
        <v>81.5</v>
      </c>
      <c r="AN12" s="212"/>
      <c r="AO12" s="212"/>
      <c r="AP12" s="213" t="s">
        <v>251</v>
      </c>
      <c r="AQ12" s="214"/>
      <c r="AR12" s="214"/>
      <c r="AS12" s="212">
        <v>58.5</v>
      </c>
      <c r="AT12" s="212"/>
      <c r="AU12" s="212"/>
      <c r="AV12" s="214" t="s">
        <v>251</v>
      </c>
      <c r="AW12" s="214"/>
      <c r="AX12" s="214"/>
    </row>
    <row r="13" spans="1:50" ht="15" customHeight="1">
      <c r="A13" s="13"/>
      <c r="E13" s="4"/>
      <c r="F13" s="13"/>
      <c r="H13" s="4"/>
      <c r="I13" s="13"/>
      <c r="R13" s="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8" t="s">
        <v>128</v>
      </c>
    </row>
    <row r="14" spans="1:50" ht="15" customHeight="1">
      <c r="A14" s="13" t="s">
        <v>84</v>
      </c>
      <c r="E14" s="4"/>
      <c r="F14" s="13"/>
      <c r="H14" s="4"/>
      <c r="I14" s="13"/>
      <c r="R14" s="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</row>
    <row r="15" spans="1:9" ht="15" customHeight="1">
      <c r="A15" s="13" t="s">
        <v>134</v>
      </c>
      <c r="F15" s="13"/>
      <c r="H15" s="4"/>
      <c r="I15" s="13"/>
    </row>
    <row r="16" spans="1:9" ht="15" customHeight="1">
      <c r="A16" s="13" t="s">
        <v>147</v>
      </c>
      <c r="F16" s="13"/>
      <c r="H16" s="4"/>
      <c r="I16" s="13"/>
    </row>
    <row r="17" spans="1:28" ht="15" customHeight="1">
      <c r="A17" s="13" t="s">
        <v>146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17" ht="15" customHeight="1">
      <c r="A18" s="13" t="s">
        <v>148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"/>
      <c r="M18" s="3"/>
      <c r="N18" s="3"/>
      <c r="O18" s="3"/>
      <c r="P18" s="3"/>
      <c r="Q18" s="3"/>
    </row>
    <row r="19" spans="1:9" ht="15" customHeight="1">
      <c r="A19" s="13" t="s">
        <v>131</v>
      </c>
      <c r="F19" s="13"/>
      <c r="I19" s="13"/>
    </row>
    <row r="20" spans="1:9" ht="15" customHeight="1">
      <c r="A20" s="13" t="s">
        <v>132</v>
      </c>
      <c r="F20" s="13"/>
      <c r="I20" s="13"/>
    </row>
    <row r="21" spans="1:9" ht="12">
      <c r="A21" s="13"/>
      <c r="F21" s="13"/>
      <c r="I21" s="13"/>
    </row>
    <row r="22" spans="1:9" ht="12">
      <c r="A22" s="13"/>
      <c r="F22" s="13"/>
      <c r="I22" s="13"/>
    </row>
    <row r="23" spans="1:9" ht="12">
      <c r="A23" s="13"/>
      <c r="F23" s="13"/>
      <c r="I23" s="13"/>
    </row>
    <row r="24" spans="1:9" ht="12">
      <c r="A24" s="13"/>
      <c r="F24" s="13"/>
      <c r="I24" s="13"/>
    </row>
  </sheetData>
  <sheetProtection/>
  <mergeCells count="101">
    <mergeCell ref="A3:AX3"/>
    <mergeCell ref="A5:A7"/>
    <mergeCell ref="AJ5:AX5"/>
    <mergeCell ref="B6:E6"/>
    <mergeCell ref="F6:H7"/>
    <mergeCell ref="I6:K7"/>
    <mergeCell ref="L6:N7"/>
    <mergeCell ref="O6:Q7"/>
    <mergeCell ref="R6:T6"/>
    <mergeCell ref="U6:W7"/>
    <mergeCell ref="X6:Z7"/>
    <mergeCell ref="AA6:AC7"/>
    <mergeCell ref="AD6:AF7"/>
    <mergeCell ref="AG6:AI7"/>
    <mergeCell ref="AJ6:AL7"/>
    <mergeCell ref="AM6:AO7"/>
    <mergeCell ref="AP6:AR7"/>
    <mergeCell ref="AS6:AU7"/>
    <mergeCell ref="AV6:AX7"/>
    <mergeCell ref="B7:E7"/>
    <mergeCell ref="R7:T7"/>
    <mergeCell ref="B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B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B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B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B12:E12"/>
    <mergeCell ref="F12:H12"/>
    <mergeCell ref="I12:K12"/>
    <mergeCell ref="L12:N12"/>
    <mergeCell ref="O12:Q12"/>
    <mergeCell ref="R12:T12"/>
    <mergeCell ref="AM12:AO12"/>
    <mergeCell ref="AP12:AR12"/>
    <mergeCell ref="AS12:AU12"/>
    <mergeCell ref="AV12:AX12"/>
    <mergeCell ref="U12:W12"/>
    <mergeCell ref="X12:Z12"/>
    <mergeCell ref="AA12:AC12"/>
    <mergeCell ref="AD12:AF12"/>
    <mergeCell ref="AG12:AI12"/>
    <mergeCell ref="AJ12:AL12"/>
  </mergeCells>
  <printOptions/>
  <pageMargins left="0.7874015748031497" right="0.3937007874015748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函館市総務課統計係</dc:creator>
  <cp:keywords/>
  <dc:description/>
  <cp:lastModifiedBy>user</cp:lastModifiedBy>
  <cp:lastPrinted>2018-04-17T05:51:11Z</cp:lastPrinted>
  <dcterms:created xsi:type="dcterms:W3CDTF">2000-02-02T01:06:39Z</dcterms:created>
  <dcterms:modified xsi:type="dcterms:W3CDTF">2020-07-15T03:01:28Z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