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.81.20\syougaibunka01\305_学校開放（文化開放）\04.利用申請★\R07\02.R7後期_一括申請\02.団体あて調査依頼\ホームページ\"/>
    </mc:Choice>
  </mc:AlternateContent>
  <bookViews>
    <workbookView xWindow="0" yWindow="0" windowWidth="20520" windowHeight="9390"/>
  </bookViews>
  <sheets>
    <sheet name="R7後期　利用希望調書" sheetId="5" r:id="rId1"/>
    <sheet name="【記入不要】集計用リスト" sheetId="8" r:id="rId2"/>
  </sheets>
  <definedNames>
    <definedName name="_xlnm.Print_Area" localSheetId="1">【記入不要】集計用リスト!$A$1:$J$29</definedName>
    <definedName name="_xlnm.Print_Area" localSheetId="0">'R7後期　利用希望調書'!$A$1:$R$40</definedName>
    <definedName name="あさひ小学校" localSheetId="1">【記入不要】集計用リスト!#REF!</definedName>
    <definedName name="あさひ小学校">'R7後期　利用希望調書'!$W$16:$W$20</definedName>
    <definedName name="五稜郭中学校" localSheetId="1">【記入不要】集計用リスト!#REF!</definedName>
    <definedName name="五稜郭中学校">'R7後期　利用希望調書'!$AO$16:$AO$18</definedName>
    <definedName name="港中学校" localSheetId="1">【記入不要】集計用リスト!#REF!</definedName>
    <definedName name="港中学校">'R7後期　利用希望調書'!$AK$16:$AK$17</definedName>
    <definedName name="昭和小学校" localSheetId="1">【記入不要】集計用リスト!#REF!</definedName>
    <definedName name="昭和小学校">'R7後期　利用希望調書'!$AG$16:$AG$18</definedName>
    <definedName name="深堀中学校" localSheetId="1">【記入不要】集計用リスト!#REF!</definedName>
    <definedName name="深堀中学校">'R7後期　利用希望調書'!$AM$16:$AM$21</definedName>
    <definedName name="大森浜小学校" localSheetId="1">【記入不要】集計用リスト!#REF!</definedName>
    <definedName name="大森浜小学校">'R7後期　利用希望調書'!$AA$16:$AA$19</definedName>
    <definedName name="鍛神小学校" localSheetId="1">【記入不要】集計用リスト!#REF!</definedName>
    <definedName name="鍛神小学校">'R7後期　利用希望調書'!$AE$16:$AE$21</definedName>
    <definedName name="中の沢小学校" localSheetId="1">【記入不要】集計用リスト!#REF!</definedName>
    <definedName name="中の沢小学校">'R7後期　利用希望調書'!$AC$16:$AC$18</definedName>
    <definedName name="巴中学校" localSheetId="1">【記入不要】集計用リスト!#REF!</definedName>
    <definedName name="巴中学校">'R7後期　利用希望調書'!$AQ$16:$AQ$18</definedName>
    <definedName name="八幡小学校" localSheetId="1">【記入不要】集計用リスト!#REF!</definedName>
    <definedName name="八幡小学校">'R7後期　利用希望調書'!$Y$16:$Y$19</definedName>
    <definedName name="弥生小学校" localSheetId="1">【記入不要】集計用リスト!#REF!</definedName>
    <definedName name="弥生小学校">'R7後期　利用希望調書'!$AI$16:$AI$19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8" l="1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5" i="8"/>
  <c r="D5" i="8" l="1"/>
  <c r="C6" i="8" l="1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5" i="8"/>
  <c r="C1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5" i="8"/>
  <c r="K6" i="8" l="1"/>
  <c r="M6" i="8"/>
  <c r="N6" i="8"/>
  <c r="K7" i="8"/>
  <c r="M7" i="8"/>
  <c r="N7" i="8"/>
  <c r="K8" i="8"/>
  <c r="M8" i="8"/>
  <c r="N8" i="8"/>
  <c r="K9" i="8"/>
  <c r="M9" i="8"/>
  <c r="N9" i="8"/>
  <c r="K10" i="8"/>
  <c r="M10" i="8"/>
  <c r="N10" i="8"/>
  <c r="K11" i="8"/>
  <c r="M11" i="8"/>
  <c r="N11" i="8"/>
  <c r="K12" i="8"/>
  <c r="M12" i="8"/>
  <c r="N12" i="8"/>
  <c r="K13" i="8"/>
  <c r="M13" i="8"/>
  <c r="N13" i="8"/>
  <c r="K14" i="8"/>
  <c r="M14" i="8"/>
  <c r="N14" i="8"/>
  <c r="K15" i="8"/>
  <c r="M15" i="8"/>
  <c r="N15" i="8"/>
  <c r="K16" i="8"/>
  <c r="M16" i="8"/>
  <c r="N16" i="8"/>
  <c r="K17" i="8"/>
  <c r="M17" i="8"/>
  <c r="N17" i="8"/>
  <c r="K18" i="8"/>
  <c r="M18" i="8"/>
  <c r="N18" i="8"/>
  <c r="K19" i="8"/>
  <c r="M19" i="8"/>
  <c r="N19" i="8"/>
  <c r="K20" i="8"/>
  <c r="M20" i="8"/>
  <c r="N20" i="8"/>
  <c r="K21" i="8"/>
  <c r="M21" i="8"/>
  <c r="N21" i="8"/>
  <c r="K22" i="8"/>
  <c r="M22" i="8"/>
  <c r="N22" i="8"/>
  <c r="K23" i="8"/>
  <c r="M23" i="8"/>
  <c r="N23" i="8"/>
  <c r="K24" i="8"/>
  <c r="M24" i="8"/>
  <c r="N24" i="8"/>
  <c r="K25" i="8"/>
  <c r="M25" i="8"/>
  <c r="N25" i="8"/>
  <c r="K26" i="8"/>
  <c r="M26" i="8"/>
  <c r="N26" i="8"/>
  <c r="K27" i="8"/>
  <c r="M27" i="8"/>
  <c r="N27" i="8"/>
  <c r="K28" i="8"/>
  <c r="M28" i="8"/>
  <c r="N28" i="8"/>
  <c r="N5" i="8"/>
  <c r="M5" i="8"/>
  <c r="K5" i="8"/>
  <c r="E5" i="8"/>
  <c r="D6" i="8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3" i="8"/>
  <c r="E13" i="8" s="1"/>
  <c r="D14" i="8"/>
  <c r="D15" i="8"/>
  <c r="E15" i="8" s="1"/>
  <c r="D16" i="8"/>
  <c r="E16" i="8" s="1"/>
  <c r="D17" i="8"/>
  <c r="E17" i="8" s="1"/>
  <c r="D18" i="8"/>
  <c r="E18" i="8" s="1"/>
  <c r="D19" i="8"/>
  <c r="E19" i="8" s="1"/>
  <c r="D20" i="8"/>
  <c r="E20" i="8" s="1"/>
  <c r="D21" i="8"/>
  <c r="E21" i="8" s="1"/>
  <c r="D22" i="8"/>
  <c r="D23" i="8"/>
  <c r="E23" i="8" s="1"/>
  <c r="D24" i="8"/>
  <c r="E24" i="8" s="1"/>
  <c r="D25" i="8"/>
  <c r="E25" i="8" s="1"/>
  <c r="D26" i="8"/>
  <c r="E26" i="8" s="1"/>
  <c r="D27" i="8"/>
  <c r="E27" i="8" s="1"/>
  <c r="D28" i="8"/>
  <c r="E28" i="8" s="1"/>
  <c r="F5" i="8"/>
  <c r="H5" i="8"/>
  <c r="I5" i="8"/>
  <c r="J5" i="8"/>
  <c r="E6" i="8"/>
  <c r="F6" i="8"/>
  <c r="H6" i="8"/>
  <c r="I6" i="8"/>
  <c r="J6" i="8"/>
  <c r="F7" i="8"/>
  <c r="H7" i="8"/>
  <c r="I7" i="8"/>
  <c r="J7" i="8"/>
  <c r="F8" i="8"/>
  <c r="H8" i="8"/>
  <c r="I8" i="8"/>
  <c r="J8" i="8"/>
  <c r="F9" i="8"/>
  <c r="H9" i="8"/>
  <c r="I9" i="8"/>
  <c r="J9" i="8"/>
  <c r="F10" i="8"/>
  <c r="H10" i="8"/>
  <c r="I10" i="8"/>
  <c r="J10" i="8"/>
  <c r="F11" i="8"/>
  <c r="H11" i="8"/>
  <c r="I11" i="8"/>
  <c r="J11" i="8"/>
  <c r="F12" i="8"/>
  <c r="H12" i="8"/>
  <c r="I12" i="8"/>
  <c r="J12" i="8"/>
  <c r="F13" i="8"/>
  <c r="H13" i="8"/>
  <c r="I13" i="8"/>
  <c r="J13" i="8"/>
  <c r="E14" i="8"/>
  <c r="F14" i="8"/>
  <c r="H14" i="8"/>
  <c r="I14" i="8"/>
  <c r="J14" i="8"/>
  <c r="F15" i="8"/>
  <c r="H15" i="8"/>
  <c r="I15" i="8"/>
  <c r="J15" i="8"/>
  <c r="F16" i="8"/>
  <c r="H16" i="8"/>
  <c r="I16" i="8"/>
  <c r="J16" i="8"/>
  <c r="F17" i="8"/>
  <c r="H17" i="8"/>
  <c r="I17" i="8"/>
  <c r="J17" i="8"/>
  <c r="F18" i="8"/>
  <c r="H18" i="8"/>
  <c r="I18" i="8"/>
  <c r="J18" i="8"/>
  <c r="F19" i="8"/>
  <c r="H19" i="8"/>
  <c r="I19" i="8"/>
  <c r="J19" i="8"/>
  <c r="F20" i="8"/>
  <c r="H20" i="8"/>
  <c r="I20" i="8"/>
  <c r="J20" i="8"/>
  <c r="F21" i="8"/>
  <c r="H21" i="8"/>
  <c r="I21" i="8"/>
  <c r="J21" i="8"/>
  <c r="E22" i="8"/>
  <c r="F22" i="8"/>
  <c r="H22" i="8"/>
  <c r="I22" i="8"/>
  <c r="J22" i="8"/>
  <c r="F23" i="8"/>
  <c r="H23" i="8"/>
  <c r="I23" i="8"/>
  <c r="J23" i="8"/>
  <c r="F24" i="8"/>
  <c r="H24" i="8"/>
  <c r="I24" i="8"/>
  <c r="J24" i="8"/>
  <c r="F25" i="8"/>
  <c r="H25" i="8"/>
  <c r="I25" i="8"/>
  <c r="J25" i="8"/>
  <c r="F26" i="8"/>
  <c r="H26" i="8"/>
  <c r="I26" i="8"/>
  <c r="J26" i="8"/>
  <c r="F27" i="8"/>
  <c r="H27" i="8"/>
  <c r="I27" i="8"/>
  <c r="J27" i="8"/>
  <c r="F28" i="8"/>
  <c r="H28" i="8"/>
  <c r="I28" i="8"/>
  <c r="J28" i="8"/>
  <c r="E17" i="5" l="1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16" i="5"/>
  <c r="E15" i="5"/>
</calcChain>
</file>

<file path=xl/sharedStrings.xml><?xml version="1.0" encoding="utf-8"?>
<sst xmlns="http://schemas.openxmlformats.org/spreadsheetml/2006/main" count="177" uniqueCount="89">
  <si>
    <t>学校名</t>
    <rPh sb="0" eb="2">
      <t>ガッコウ</t>
    </rPh>
    <rPh sb="2" eb="3">
      <t>メイ</t>
    </rPh>
    <phoneticPr fontId="2"/>
  </si>
  <si>
    <t>利用時間</t>
    <rPh sb="0" eb="2">
      <t>リヨウ</t>
    </rPh>
    <rPh sb="2" eb="4">
      <t>ジカン</t>
    </rPh>
    <phoneticPr fontId="2"/>
  </si>
  <si>
    <t>月</t>
    <rPh sb="0" eb="1">
      <t>ツキ</t>
    </rPh>
    <phoneticPr fontId="2"/>
  </si>
  <si>
    <t>回</t>
    <rPh sb="0" eb="1">
      <t>カイ</t>
    </rPh>
    <phoneticPr fontId="2"/>
  </si>
  <si>
    <t>＜基本情報＞</t>
    <rPh sb="1" eb="3">
      <t>キホン</t>
    </rPh>
    <rPh sb="3" eb="5">
      <t>ジョウホウ</t>
    </rPh>
    <phoneticPr fontId="2"/>
  </si>
  <si>
    <t>団体名</t>
    <rPh sb="0" eb="3">
      <t>ダンタイメイ</t>
    </rPh>
    <phoneticPr fontId="2"/>
  </si>
  <si>
    <t>教室</t>
    <rPh sb="0" eb="2">
      <t>キョウシツ</t>
    </rPh>
    <phoneticPr fontId="2"/>
  </si>
  <si>
    <t>第1希望</t>
    <rPh sb="0" eb="1">
      <t>ダイ</t>
    </rPh>
    <rPh sb="2" eb="4">
      <t>キボウ</t>
    </rPh>
    <phoneticPr fontId="2"/>
  </si>
  <si>
    <t>利用目的</t>
    <rPh sb="0" eb="2">
      <t>リヨウ</t>
    </rPh>
    <rPh sb="2" eb="4">
      <t>モクテキ</t>
    </rPh>
    <phoneticPr fontId="2"/>
  </si>
  <si>
    <t>＜利用希望日＞</t>
    <rPh sb="1" eb="3">
      <t>リヨウ</t>
    </rPh>
    <rPh sb="3" eb="6">
      <t>キボウビ</t>
    </rPh>
    <phoneticPr fontId="2"/>
  </si>
  <si>
    <t>氏名</t>
    <rPh sb="0" eb="2">
      <t>シメイ</t>
    </rPh>
    <phoneticPr fontId="2"/>
  </si>
  <si>
    <t>連絡先 ※</t>
    <rPh sb="0" eb="3">
      <t>レンラクサキ</t>
    </rPh>
    <phoneticPr fontId="2"/>
  </si>
  <si>
    <t>備　考</t>
    <rPh sb="0" eb="1">
      <t>ビ</t>
    </rPh>
    <rPh sb="2" eb="3">
      <t>コウ</t>
    </rPh>
    <phoneticPr fontId="2"/>
  </si>
  <si>
    <t>※ 連絡先は，利用希望日が他の団体と競合した場合など，調整が必要な場合に連絡します。</t>
    <rPh sb="2" eb="5">
      <t>レンラクサキ</t>
    </rPh>
    <rPh sb="7" eb="9">
      <t>リヨウ</t>
    </rPh>
    <rPh sb="9" eb="12">
      <t>キボウビ</t>
    </rPh>
    <rPh sb="13" eb="14">
      <t>タ</t>
    </rPh>
    <rPh sb="15" eb="17">
      <t>ダンタイ</t>
    </rPh>
    <rPh sb="18" eb="20">
      <t>キョウゴウ</t>
    </rPh>
    <rPh sb="22" eb="24">
      <t>バアイ</t>
    </rPh>
    <rPh sb="27" eb="29">
      <t>チョウセイ</t>
    </rPh>
    <rPh sb="30" eb="32">
      <t>ヒツヨウ</t>
    </rPh>
    <rPh sb="33" eb="35">
      <t>バアイ</t>
    </rPh>
    <rPh sb="36" eb="38">
      <t>レンラク</t>
    </rPh>
    <phoneticPr fontId="2"/>
  </si>
  <si>
    <t>音楽室</t>
    <rPh sb="0" eb="3">
      <t>オンガクシツ</t>
    </rPh>
    <phoneticPr fontId="2"/>
  </si>
  <si>
    <t>～</t>
    <phoneticPr fontId="2"/>
  </si>
  <si>
    <t>あさひ小学校</t>
    <rPh sb="3" eb="6">
      <t>ショウガッコウ</t>
    </rPh>
    <phoneticPr fontId="2"/>
  </si>
  <si>
    <t>八幡小学校</t>
    <rPh sb="0" eb="2">
      <t>ハチマン</t>
    </rPh>
    <rPh sb="2" eb="5">
      <t>ショウガッコウ</t>
    </rPh>
    <phoneticPr fontId="2"/>
  </si>
  <si>
    <t>大森浜小学校</t>
    <rPh sb="0" eb="3">
      <t>オオモリハマ</t>
    </rPh>
    <rPh sb="3" eb="6">
      <t>ショウガッコウ</t>
    </rPh>
    <phoneticPr fontId="2"/>
  </si>
  <si>
    <t>中の沢小学校</t>
    <rPh sb="0" eb="1">
      <t>ナカ</t>
    </rPh>
    <rPh sb="2" eb="3">
      <t>サワ</t>
    </rPh>
    <rPh sb="3" eb="6">
      <t>ショウガッコウ</t>
    </rPh>
    <phoneticPr fontId="2"/>
  </si>
  <si>
    <t>鍛神小学校</t>
    <rPh sb="0" eb="1">
      <t>キタ</t>
    </rPh>
    <rPh sb="1" eb="2">
      <t>カミ</t>
    </rPh>
    <rPh sb="2" eb="5">
      <t>ショウガッコウ</t>
    </rPh>
    <phoneticPr fontId="2"/>
  </si>
  <si>
    <t>昭和小学校</t>
    <rPh sb="0" eb="2">
      <t>ショウワ</t>
    </rPh>
    <rPh sb="2" eb="5">
      <t>ショウガッコウ</t>
    </rPh>
    <phoneticPr fontId="2"/>
  </si>
  <si>
    <t>弥生小学校</t>
    <rPh sb="0" eb="2">
      <t>ヤヨイ</t>
    </rPh>
    <rPh sb="2" eb="5">
      <t>ショウガッコウ</t>
    </rPh>
    <phoneticPr fontId="2"/>
  </si>
  <si>
    <t>深堀中学校</t>
    <rPh sb="0" eb="5">
      <t>フカボリチュウガッコウ</t>
    </rPh>
    <phoneticPr fontId="2"/>
  </si>
  <si>
    <t>五稜郭中学校</t>
    <rPh sb="0" eb="3">
      <t>ゴリョウカク</t>
    </rPh>
    <rPh sb="3" eb="6">
      <t>チュウガッコウ</t>
    </rPh>
    <phoneticPr fontId="2"/>
  </si>
  <si>
    <t>巴中学校</t>
    <rPh sb="0" eb="1">
      <t>トモエ</t>
    </rPh>
    <rPh sb="1" eb="4">
      <t>チュウガッコウ</t>
    </rPh>
    <phoneticPr fontId="2"/>
  </si>
  <si>
    <t>家庭科室</t>
    <rPh sb="0" eb="4">
      <t>カテイカシツ</t>
    </rPh>
    <phoneticPr fontId="2"/>
  </si>
  <si>
    <t>図書室</t>
    <rPh sb="0" eb="3">
      <t>トショシツ</t>
    </rPh>
    <phoneticPr fontId="2"/>
  </si>
  <si>
    <t>図工室</t>
    <rPh sb="0" eb="3">
      <t>ズコウシツ</t>
    </rPh>
    <phoneticPr fontId="2"/>
  </si>
  <si>
    <t>多目的教室</t>
    <rPh sb="0" eb="3">
      <t>タモクテキ</t>
    </rPh>
    <rPh sb="3" eb="5">
      <t>キョウシツ</t>
    </rPh>
    <phoneticPr fontId="2"/>
  </si>
  <si>
    <t>視聴覚室</t>
    <rPh sb="0" eb="4">
      <t>シチョウカクシツ</t>
    </rPh>
    <phoneticPr fontId="2"/>
  </si>
  <si>
    <t>図工室</t>
    <rPh sb="0" eb="3">
      <t>ズコウシツ</t>
    </rPh>
    <phoneticPr fontId="8"/>
  </si>
  <si>
    <t>音楽室</t>
    <rPh sb="0" eb="3">
      <t>オンガクシツ</t>
    </rPh>
    <phoneticPr fontId="8"/>
  </si>
  <si>
    <t>多目的ホール</t>
    <rPh sb="0" eb="3">
      <t>タモクテキ</t>
    </rPh>
    <phoneticPr fontId="2"/>
  </si>
  <si>
    <t>多目的ホール</t>
    <rPh sb="0" eb="3">
      <t>タモクテキ</t>
    </rPh>
    <phoneticPr fontId="8"/>
  </si>
  <si>
    <t>視聴覚室</t>
    <rPh sb="0" eb="4">
      <t>シチョウカクシツ</t>
    </rPh>
    <phoneticPr fontId="8"/>
  </si>
  <si>
    <t>図書室</t>
    <rPh sb="0" eb="3">
      <t>トショシツ</t>
    </rPh>
    <phoneticPr fontId="8"/>
  </si>
  <si>
    <t>作法室（和室）</t>
    <rPh sb="0" eb="2">
      <t>サホウ</t>
    </rPh>
    <rPh sb="2" eb="3">
      <t>シツ</t>
    </rPh>
    <rPh sb="4" eb="6">
      <t>ワシツ</t>
    </rPh>
    <phoneticPr fontId="2"/>
  </si>
  <si>
    <t>美術室</t>
    <rPh sb="0" eb="3">
      <t>ビジュツシツ</t>
    </rPh>
    <phoneticPr fontId="2"/>
  </si>
  <si>
    <t>美術室</t>
    <rPh sb="0" eb="3">
      <t>ビジュツシツ</t>
    </rPh>
    <phoneticPr fontId="8"/>
  </si>
  <si>
    <t>多目的教室２</t>
    <rPh sb="0" eb="3">
      <t>タモクテキ</t>
    </rPh>
    <rPh sb="3" eb="5">
      <t>キョウシツ</t>
    </rPh>
    <phoneticPr fontId="2"/>
  </si>
  <si>
    <t>多目的教室３</t>
    <rPh sb="0" eb="3">
      <t>タモクテキ</t>
    </rPh>
    <rPh sb="3" eb="5">
      <t>キョウシツ</t>
    </rPh>
    <phoneticPr fontId="2"/>
  </si>
  <si>
    <t>必要な備品等</t>
    <rPh sb="0" eb="2">
      <t>ヒツヨウ</t>
    </rPh>
    <rPh sb="3" eb="5">
      <t>ビヒン</t>
    </rPh>
    <rPh sb="5" eb="6">
      <t>トウ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</si>
  <si>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</si>
  <si>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</si>
  <si>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r>
      <t>第2希望</t>
    </r>
    <r>
      <rPr>
        <b/>
        <sz val="10"/>
        <rFont val="ＭＳ Ｐゴシック"/>
        <family val="3"/>
        <charset val="128"/>
      </rPr>
      <t>（必須）</t>
    </r>
    <rPh sb="0" eb="1">
      <t>ダイ</t>
    </rPh>
    <rPh sb="2" eb="4">
      <t>キボウ</t>
    </rPh>
    <rPh sb="5" eb="7">
      <t>ヒッス</t>
    </rPh>
    <phoneticPr fontId="2"/>
  </si>
  <si>
    <t>港中学校</t>
    <rPh sb="0" eb="1">
      <t>ミナト</t>
    </rPh>
    <rPh sb="1" eb="4">
      <t>チュウガッコウ</t>
    </rPh>
    <phoneticPr fontId="2"/>
  </si>
  <si>
    <t>図書室</t>
    <rPh sb="0" eb="3">
      <t>トショシツ</t>
    </rPh>
    <phoneticPr fontId="2"/>
  </si>
  <si>
    <t>多目的ホール</t>
    <rPh sb="0" eb="3">
      <t>タモクテキ</t>
    </rPh>
    <phoneticPr fontId="2"/>
  </si>
  <si>
    <t>記入例</t>
    <rPh sb="0" eb="3">
      <t>キニュウレイ</t>
    </rPh>
    <phoneticPr fontId="2"/>
  </si>
  <si>
    <t>机：</t>
    <rPh sb="0" eb="1">
      <t>ツクエ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</si>
  <si>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</si>
  <si>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</si>
  <si>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台</t>
    <rPh sb="0" eb="1">
      <t>ダイ</t>
    </rPh>
    <phoneticPr fontId="2"/>
  </si>
  <si>
    <t>イス：</t>
    <phoneticPr fontId="2"/>
  </si>
  <si>
    <t>脚</t>
    <rPh sb="0" eb="1">
      <t>キャク</t>
    </rPh>
    <phoneticPr fontId="2"/>
  </si>
  <si>
    <t>ピアノ：</t>
    <phoneticPr fontId="2"/>
  </si>
  <si>
    <t>その他：</t>
    <rPh sb="2" eb="3">
      <t>タ</t>
    </rPh>
    <phoneticPr fontId="2"/>
  </si>
  <si>
    <t>No.</t>
    <phoneticPr fontId="2"/>
  </si>
  <si>
    <t>利用学校</t>
    <rPh sb="0" eb="4">
      <t>リヨウガッコウ</t>
    </rPh>
    <phoneticPr fontId="2"/>
  </si>
  <si>
    <t>利用教室</t>
    <rPh sb="0" eb="4">
      <t>リヨウキョウシツ</t>
    </rPh>
    <phoneticPr fontId="2"/>
  </si>
  <si>
    <t>団体名：</t>
    <rPh sb="0" eb="3">
      <t>ダンタイメイ</t>
    </rPh>
    <phoneticPr fontId="2"/>
  </si>
  <si>
    <t>利用日程</t>
    <rPh sb="0" eb="2">
      <t>リヨウ</t>
    </rPh>
    <rPh sb="2" eb="4">
      <t>ニッテイ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</si>
  <si>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</si>
  <si>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</si>
  <si>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利用目的</t>
    <rPh sb="0" eb="4">
      <t>リヨウモクテキ</t>
    </rPh>
    <phoneticPr fontId="2"/>
  </si>
  <si>
    <t>備品</t>
    <rPh sb="0" eb="2">
      <t>ビヒン</t>
    </rPh>
    <phoneticPr fontId="2"/>
  </si>
  <si>
    <t>イス</t>
    <phoneticPr fontId="2"/>
  </si>
  <si>
    <t>机</t>
    <rPh sb="0" eb="1">
      <t>ツクエ</t>
    </rPh>
    <phoneticPr fontId="2"/>
  </si>
  <si>
    <t>ピアノ</t>
    <phoneticPr fontId="2"/>
  </si>
  <si>
    <t>その他</t>
    <rPh sb="2" eb="3">
      <t>タ</t>
    </rPh>
    <phoneticPr fontId="2"/>
  </si>
  <si>
    <t>持ち込み機材</t>
    <rPh sb="0" eb="1">
      <t>モ</t>
    </rPh>
    <rPh sb="2" eb="3">
      <t>コ</t>
    </rPh>
    <rPh sb="4" eb="6">
      <t>キザイ</t>
    </rPh>
    <phoneticPr fontId="2"/>
  </si>
  <si>
    <t>持込機材</t>
    <rPh sb="0" eb="1">
      <t>モ</t>
    </rPh>
    <rPh sb="1" eb="2">
      <t>コ</t>
    </rPh>
    <rPh sb="2" eb="4">
      <t>キザイ</t>
    </rPh>
    <phoneticPr fontId="2"/>
  </si>
  <si>
    <t>【調整用】</t>
    <rPh sb="1" eb="4">
      <t>チョウセイヨウ</t>
    </rPh>
    <phoneticPr fontId="2"/>
  </si>
  <si>
    <t>利用人数</t>
    <rPh sb="0" eb="4">
      <t>リヨウニンズウ</t>
    </rPh>
    <phoneticPr fontId="2"/>
  </si>
  <si>
    <t>利用人数</t>
    <rPh sb="0" eb="2">
      <t>リヨウ</t>
    </rPh>
    <rPh sb="2" eb="4">
      <t>ニンズウ</t>
    </rPh>
    <phoneticPr fontId="2"/>
  </si>
  <si>
    <t>～</t>
    <phoneticPr fontId="2"/>
  </si>
  <si>
    <t>利用時間</t>
    <rPh sb="0" eb="4">
      <t>リヨウジカン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</si>
  <si>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</si>
  <si>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</si>
  <si>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使用</t>
    <rPh sb="0" eb="2">
      <t>シヨウ</t>
    </rPh>
    <phoneticPr fontId="2"/>
  </si>
  <si>
    <t>不使用</t>
    <rPh sb="0" eb="3">
      <t>フシヨウ</t>
    </rPh>
    <phoneticPr fontId="2"/>
  </si>
  <si>
    <t>10
月</t>
    <rPh sb="3" eb="4">
      <t>ガツ</t>
    </rPh>
    <phoneticPr fontId="2"/>
  </si>
  <si>
    <t>11
月</t>
    <rPh sb="3" eb="4">
      <t>ガツ</t>
    </rPh>
    <phoneticPr fontId="2"/>
  </si>
  <si>
    <t>12
月</t>
    <rPh sb="3" eb="4">
      <t>ガツ</t>
    </rPh>
    <phoneticPr fontId="2"/>
  </si>
  <si>
    <t>1
月</t>
    <rPh sb="2" eb="3">
      <t>ガツ</t>
    </rPh>
    <phoneticPr fontId="2"/>
  </si>
  <si>
    <t>2
月</t>
    <rPh sb="2" eb="3">
      <t>ガツ</t>
    </rPh>
    <phoneticPr fontId="2"/>
  </si>
  <si>
    <t>3
月</t>
    <rPh sb="2" eb="3">
      <t>ガツ</t>
    </rPh>
    <phoneticPr fontId="2"/>
  </si>
  <si>
    <t>学校開放（文化開放） 利用希望調書 兼 利用申請書（令和７年度・後期）</t>
    <rPh sb="0" eb="2">
      <t>ガッコウ</t>
    </rPh>
    <rPh sb="2" eb="4">
      <t>カイホウ</t>
    </rPh>
    <rPh sb="5" eb="7">
      <t>ブンカ</t>
    </rPh>
    <rPh sb="7" eb="9">
      <t>カイホウ</t>
    </rPh>
    <rPh sb="11" eb="13">
      <t>リヨウ</t>
    </rPh>
    <rPh sb="13" eb="15">
      <t>キボウ</t>
    </rPh>
    <rPh sb="15" eb="17">
      <t>チョウショ</t>
    </rPh>
    <rPh sb="18" eb="19">
      <t>ケン</t>
    </rPh>
    <rPh sb="20" eb="22">
      <t>リヨウ</t>
    </rPh>
    <rPh sb="22" eb="25">
      <t>シンセイショ</t>
    </rPh>
    <rPh sb="26" eb="27">
      <t>レイ</t>
    </rPh>
    <rPh sb="27" eb="28">
      <t>ワ</t>
    </rPh>
    <rPh sb="29" eb="31">
      <t>ネンド</t>
    </rPh>
    <rPh sb="32" eb="34">
      <t>コウキ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</si>
</sst>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"/>
    <numFmt numFmtId="177" formatCode="h:mm;@"/>
    <numFmt numFmtId="178" formatCode="[h]:mm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0" fillId="2" borderId="11" xfId="0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176" fontId="0" fillId="2" borderId="4" xfId="0" applyNumberForma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177" fontId="0" fillId="0" borderId="4" xfId="0" applyNumberFormat="1" applyFill="1" applyBorder="1" applyAlignment="1" applyProtection="1">
      <alignment horizontal="center" vertical="center" wrapText="1"/>
      <protection locked="0"/>
    </xf>
    <xf numFmtId="177" fontId="0" fillId="4" borderId="4" xfId="0" applyNumberFormat="1" applyFill="1" applyBorder="1" applyAlignment="1" applyProtection="1">
      <alignment horizontal="center" vertical="center" wrapText="1"/>
      <protection locked="0"/>
    </xf>
    <xf numFmtId="20" fontId="0" fillId="0" borderId="7" xfId="0" applyNumberForma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left" vertical="top" wrapText="1"/>
      <protection locked="0"/>
    </xf>
    <xf numFmtId="20" fontId="0" fillId="4" borderId="7" xfId="0" applyNumberFormat="1" applyFill="1" applyBorder="1" applyAlignment="1" applyProtection="1">
      <alignment horizontal="center" vertical="center" wrapText="1"/>
      <protection locked="0"/>
    </xf>
    <xf numFmtId="49" fontId="11" fillId="4" borderId="1" xfId="0" applyNumberFormat="1" applyFont="1" applyFill="1" applyBorder="1" applyAlignment="1" applyProtection="1">
      <alignment horizontal="left" vertical="top" wrapText="1"/>
      <protection locked="0"/>
    </xf>
    <xf numFmtId="177" fontId="0" fillId="2" borderId="4" xfId="0" applyNumberFormat="1" applyFill="1" applyBorder="1" applyAlignment="1">
      <alignment horizontal="center" vertical="center" wrapText="1"/>
    </xf>
    <xf numFmtId="20" fontId="0" fillId="2" borderId="5" xfId="0" applyNumberForma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right" vertical="center"/>
    </xf>
    <xf numFmtId="0" fontId="3" fillId="4" borderId="7" xfId="0" applyFont="1" applyFill="1" applyBorder="1">
      <alignment vertical="center"/>
    </xf>
    <xf numFmtId="0" fontId="3" fillId="4" borderId="8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8" xfId="0" applyFont="1" applyBorder="1" applyProtection="1">
      <alignment vertical="center"/>
      <protection locked="0"/>
    </xf>
    <xf numFmtId="0" fontId="0" fillId="0" borderId="4" xfId="0" applyNumberFormat="1" applyFill="1" applyBorder="1" applyAlignment="1" applyProtection="1">
      <alignment horizontal="center" vertical="center" wrapText="1"/>
      <protection locked="0"/>
    </xf>
    <xf numFmtId="0" fontId="0" fillId="4" borderId="4" xfId="0" applyNumberForma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alignment vertical="center"/>
      <protection locked="0"/>
    </xf>
    <xf numFmtId="0" fontId="15" fillId="0" borderId="23" xfId="0" applyFont="1" applyFill="1" applyBorder="1" applyAlignment="1" applyProtection="1">
      <alignment vertical="center"/>
      <protection locked="0"/>
    </xf>
    <xf numFmtId="176" fontId="0" fillId="0" borderId="4" xfId="0" applyNumberFormat="1" applyFill="1" applyBorder="1" applyAlignment="1" applyProtection="1">
      <alignment horizontal="center" vertical="center" wrapText="1"/>
      <protection locked="0"/>
    </xf>
    <xf numFmtId="178" fontId="3" fillId="0" borderId="4" xfId="0" applyNumberFormat="1" applyFont="1" applyFill="1" applyBorder="1" applyProtection="1">
      <alignment vertical="center"/>
      <protection locked="0"/>
    </xf>
    <xf numFmtId="178" fontId="3" fillId="0" borderId="11" xfId="0" applyNumberFormat="1" applyFont="1" applyFill="1" applyBorder="1" applyAlignment="1" applyProtection="1">
      <alignment horizontal="center" vertical="center"/>
      <protection locked="0"/>
    </xf>
    <xf numFmtId="178" fontId="3" fillId="0" borderId="5" xfId="0" applyNumberFormat="1" applyFont="1" applyFill="1" applyBorder="1" applyProtection="1">
      <alignment vertical="center"/>
      <protection locked="0"/>
    </xf>
    <xf numFmtId="0" fontId="3" fillId="0" borderId="13" xfId="0" applyFont="1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13" xfId="0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176" fontId="0" fillId="4" borderId="4" xfId="0" applyNumberForma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indent="1"/>
      <protection locked="0"/>
    </xf>
    <xf numFmtId="0" fontId="3" fillId="0" borderId="8" xfId="0" applyFont="1" applyFill="1" applyBorder="1" applyAlignment="1" applyProtection="1">
      <alignment horizontal="left" vertical="center" indent="1"/>
      <protection locked="0"/>
    </xf>
    <xf numFmtId="0" fontId="3" fillId="0" borderId="7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10" fillId="0" borderId="6" xfId="1" applyBorder="1" applyAlignment="1" applyProtection="1">
      <alignment horizontal="left" vertical="center" indent="1"/>
      <protection locked="0"/>
    </xf>
    <xf numFmtId="0" fontId="10" fillId="0" borderId="8" xfId="1" applyBorder="1" applyAlignment="1" applyProtection="1">
      <alignment horizontal="left" vertical="center" indent="1"/>
      <protection locked="0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581026</xdr:colOff>
      <xdr:row>60</xdr:row>
      <xdr:rowOff>123825</xdr:rowOff>
    </xdr:from>
    <xdr:to>
      <xdr:col>23</xdr:col>
      <xdr:colOff>47625</xdr:colOff>
      <xdr:row>64</xdr:row>
      <xdr:rowOff>28575</xdr:rowOff>
    </xdr:to>
    <xdr:sp macro="" textlink="">
      <xdr:nvSpPr>
        <xdr:cNvPr id="10" name="フローチャート: 処理 9">
          <a:extLst>
            <a:ext uri="{FF2B5EF4-FFF2-40B4-BE49-F238E27FC236}">
              <a16:creationId xmlns:a16="http://schemas.microsoft.com/office/drawing/2014/main" id="{B0A63999-3AAF-46FF-A4E8-734B38937DE5}"/>
            </a:ext>
          </a:extLst>
        </xdr:cNvPr>
        <xdr:cNvSpPr/>
      </xdr:nvSpPr>
      <xdr:spPr>
        <a:xfrm>
          <a:off x="8591551" y="16983075"/>
          <a:ext cx="3038474" cy="1047750"/>
        </a:xfrm>
        <a:prstGeom prst="flowChartProcess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競合が発生した場合に調整を行いますので，必ず第２希望までお書きください。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Excel</a:t>
          </a:r>
          <a:r>
            <a:rPr kumimoji="1" lang="ja-JP" altLang="en-US" sz="1100">
              <a:solidFill>
                <a:sysClr val="windowText" lastClr="000000"/>
              </a:solidFill>
            </a:rPr>
            <a:t>で記入する場合は，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曜日・学校名・教室</a:t>
          </a:r>
          <a:r>
            <a:rPr kumimoji="1" lang="ja-JP" altLang="en-US" sz="1100">
              <a:solidFill>
                <a:sysClr val="windowText" lastClr="000000"/>
              </a:solidFill>
            </a:rPr>
            <a:t>はドロップダウンリストから選択してください。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9</xdr:row>
      <xdr:rowOff>114300</xdr:rowOff>
    </xdr:from>
    <xdr:to>
      <xdr:col>14</xdr:col>
      <xdr:colOff>461963</xdr:colOff>
      <xdr:row>12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E50A7-4945-4F64-AC8E-3059CC111263}"/>
            </a:ext>
          </a:extLst>
        </xdr:cNvPr>
        <xdr:cNvSpPr txBox="1"/>
      </xdr:nvSpPr>
      <xdr:spPr>
        <a:xfrm>
          <a:off x="1795463" y="2652713"/>
          <a:ext cx="6562725" cy="7953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このページには入力しないでください。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80"/>
  <sheetViews>
    <sheetView tabSelected="1" view="pageBreakPreview" zoomScaleNormal="100" zoomScaleSheetLayoutView="100" workbookViewId="0">
      <selection activeCell="F16" sqref="F16:F17"/>
    </sheetView>
  </sheetViews>
  <sheetFormatPr defaultColWidth="9" defaultRowHeight="30" customHeight="1" x14ac:dyDescent="0.25"/>
  <cols>
    <col min="1" max="1" width="1.59765625" style="21" customWidth="1"/>
    <col min="2" max="2" width="5" customWidth="1"/>
    <col min="3" max="3" width="3" customWidth="1"/>
    <col min="4" max="4" width="6.59765625" customWidth="1"/>
    <col min="5" max="5" width="5.1328125" customWidth="1"/>
    <col min="6" max="6" width="6.59765625" customWidth="1"/>
    <col min="7" max="7" width="3.59765625" customWidth="1"/>
    <col min="8" max="10" width="6.59765625" customWidth="1"/>
    <col min="11" max="12" width="6.59765625" style="1" customWidth="1"/>
    <col min="13" max="16" width="6.59765625" customWidth="1"/>
    <col min="17" max="17" width="12.59765625" style="1" customWidth="1"/>
    <col min="18" max="18" width="1.59765625" style="21" customWidth="1"/>
    <col min="19" max="19" width="9.86328125" customWidth="1"/>
    <col min="20" max="20" width="9" hidden="1" customWidth="1"/>
    <col min="21" max="21" width="14.59765625" hidden="1" customWidth="1"/>
    <col min="22" max="22" width="3.73046875" hidden="1" customWidth="1"/>
    <col min="23" max="23" width="12.59765625" hidden="1" customWidth="1"/>
    <col min="24" max="24" width="4.3984375" hidden="1" customWidth="1"/>
    <col min="25" max="25" width="12.59765625" hidden="1" customWidth="1"/>
    <col min="26" max="26" width="3.3984375" hidden="1" customWidth="1"/>
    <col min="27" max="27" width="12.59765625" hidden="1" customWidth="1"/>
    <col min="28" max="28" width="3.265625" hidden="1" customWidth="1"/>
    <col min="29" max="29" width="12.59765625" hidden="1" customWidth="1"/>
    <col min="30" max="30" width="3.3984375" hidden="1" customWidth="1"/>
    <col min="31" max="31" width="13" hidden="1" customWidth="1"/>
    <col min="32" max="32" width="2.73046875" hidden="1" customWidth="1"/>
    <col min="33" max="33" width="12.59765625" hidden="1" customWidth="1"/>
    <col min="34" max="34" width="2.86328125" hidden="1" customWidth="1"/>
    <col min="35" max="35" width="12.59765625" style="7" hidden="1" customWidth="1"/>
    <col min="36" max="36" width="3.86328125" style="7" hidden="1" customWidth="1"/>
    <col min="37" max="37" width="12.73046875" style="7" hidden="1" customWidth="1"/>
    <col min="38" max="38" width="3.86328125" hidden="1" customWidth="1"/>
    <col min="39" max="39" width="12.59765625" hidden="1" customWidth="1"/>
    <col min="40" max="40" width="4.3984375" hidden="1" customWidth="1"/>
    <col min="41" max="41" width="12.59765625" hidden="1" customWidth="1"/>
    <col min="42" max="42" width="3.3984375" hidden="1" customWidth="1"/>
    <col min="43" max="43" width="9" hidden="1" customWidth="1"/>
    <col min="44" max="46" width="9" customWidth="1"/>
  </cols>
  <sheetData>
    <row r="1" spans="1:43" ht="22.15" customHeight="1" x14ac:dyDescent="0.25">
      <c r="B1" s="113" t="s">
        <v>88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43" ht="22.1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T2" t="s">
        <v>80</v>
      </c>
    </row>
    <row r="3" spans="1:43" ht="22.15" customHeight="1" x14ac:dyDescent="0.25">
      <c r="B3" s="2" t="s">
        <v>4</v>
      </c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3"/>
      <c r="T3" t="s">
        <v>81</v>
      </c>
      <c r="AI3"/>
      <c r="AJ3"/>
      <c r="AK3"/>
    </row>
    <row r="4" spans="1:43" ht="22.15" customHeight="1" x14ac:dyDescent="0.25">
      <c r="B4" s="114" t="s">
        <v>5</v>
      </c>
      <c r="C4" s="115"/>
      <c r="D4" s="115"/>
      <c r="E4" s="116"/>
      <c r="F4" s="118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  <c r="AI4"/>
      <c r="AJ4"/>
      <c r="AK4"/>
    </row>
    <row r="5" spans="1:43" ht="22.15" customHeight="1" x14ac:dyDescent="0.25">
      <c r="B5" s="123" t="s">
        <v>11</v>
      </c>
      <c r="C5" s="130"/>
      <c r="D5" s="130"/>
      <c r="E5" s="124"/>
      <c r="F5" s="123" t="s">
        <v>10</v>
      </c>
      <c r="G5" s="124"/>
      <c r="H5" s="92"/>
      <c r="I5" s="93"/>
      <c r="J5" s="94"/>
      <c r="K5" s="114" t="s">
        <v>51</v>
      </c>
      <c r="L5" s="116"/>
      <c r="M5" s="118"/>
      <c r="N5" s="119"/>
      <c r="O5" s="119"/>
      <c r="P5" s="119"/>
      <c r="Q5" s="120"/>
    </row>
    <row r="6" spans="1:43" ht="22.15" customHeight="1" x14ac:dyDescent="0.25">
      <c r="B6" s="125"/>
      <c r="C6" s="131"/>
      <c r="D6" s="131"/>
      <c r="E6" s="126"/>
      <c r="F6" s="125"/>
      <c r="G6" s="126"/>
      <c r="H6" s="95"/>
      <c r="I6" s="96"/>
      <c r="J6" s="97"/>
      <c r="K6" s="114" t="s">
        <v>52</v>
      </c>
      <c r="L6" s="116"/>
      <c r="M6" s="121"/>
      <c r="N6" s="122"/>
      <c r="O6" s="119"/>
      <c r="P6" s="119"/>
      <c r="Q6" s="120"/>
    </row>
    <row r="7" spans="1:43" ht="22.15" customHeight="1" x14ac:dyDescent="0.25">
      <c r="B7" s="117" t="s">
        <v>8</v>
      </c>
      <c r="C7" s="117"/>
      <c r="D7" s="117"/>
      <c r="E7" s="117"/>
      <c r="F7" s="107"/>
      <c r="G7" s="108"/>
      <c r="H7" s="108"/>
      <c r="I7" s="108"/>
      <c r="J7" s="108"/>
      <c r="K7" s="108"/>
      <c r="L7" s="109"/>
      <c r="M7" s="110" t="s">
        <v>74</v>
      </c>
      <c r="N7" s="111"/>
      <c r="O7" s="112"/>
      <c r="P7" s="108"/>
      <c r="Q7" s="109"/>
    </row>
    <row r="8" spans="1:43" ht="22.15" customHeight="1" x14ac:dyDescent="0.25">
      <c r="B8" s="98" t="s">
        <v>42</v>
      </c>
      <c r="C8" s="99"/>
      <c r="D8" s="99"/>
      <c r="E8" s="100"/>
      <c r="F8" s="34" t="s">
        <v>50</v>
      </c>
      <c r="G8" s="129"/>
      <c r="H8" s="129"/>
      <c r="I8" s="35" t="s">
        <v>53</v>
      </c>
      <c r="J8" s="36" t="s">
        <v>54</v>
      </c>
      <c r="K8" s="39"/>
      <c r="L8" s="35" t="s">
        <v>55</v>
      </c>
      <c r="M8" s="36" t="s">
        <v>56</v>
      </c>
      <c r="N8" s="39"/>
      <c r="O8" s="36" t="s">
        <v>57</v>
      </c>
      <c r="P8" s="127"/>
      <c r="Q8" s="128"/>
      <c r="R8" s="2"/>
      <c r="S8" s="2"/>
      <c r="T8" s="3"/>
    </row>
    <row r="9" spans="1:43" ht="22.15" customHeight="1" x14ac:dyDescent="0.25">
      <c r="B9" s="98" t="s">
        <v>71</v>
      </c>
      <c r="C9" s="99"/>
      <c r="D9" s="99"/>
      <c r="E9" s="100"/>
      <c r="F9" s="101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3"/>
      <c r="R9" s="2"/>
      <c r="S9" s="2"/>
      <c r="T9" s="3"/>
    </row>
    <row r="10" spans="1:43" ht="22.15" customHeight="1" x14ac:dyDescent="0.25">
      <c r="B10" s="6" t="s">
        <v>13</v>
      </c>
      <c r="C10" s="2"/>
      <c r="D10" s="2"/>
      <c r="E10" s="2"/>
      <c r="F10" s="2"/>
      <c r="G10" s="2"/>
      <c r="H10" s="3"/>
      <c r="I10" s="3"/>
      <c r="J10" s="3"/>
      <c r="K10" s="3"/>
      <c r="L10" s="3"/>
      <c r="M10" s="2"/>
      <c r="N10" s="2"/>
      <c r="O10" s="2"/>
      <c r="P10" s="2"/>
      <c r="Q10" s="3"/>
    </row>
    <row r="11" spans="1:43" ht="22.15" customHeight="1" x14ac:dyDescent="0.25"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2"/>
      <c r="N11" s="2"/>
      <c r="O11" s="2"/>
      <c r="P11" s="2"/>
      <c r="Q11" s="3"/>
    </row>
    <row r="12" spans="1:43" ht="22.15" customHeight="1" x14ac:dyDescent="0.25">
      <c r="B12" s="2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43" s="13" customFormat="1" ht="22.15" customHeight="1" x14ac:dyDescent="0.25">
      <c r="A13" s="22"/>
      <c r="B13" s="84" t="s">
        <v>2</v>
      </c>
      <c r="C13" s="84" t="s">
        <v>3</v>
      </c>
      <c r="D13" s="74" t="s">
        <v>43</v>
      </c>
      <c r="E13" s="76" t="s">
        <v>44</v>
      </c>
      <c r="F13" s="76" t="s">
        <v>1</v>
      </c>
      <c r="G13" s="77"/>
      <c r="H13" s="78"/>
      <c r="I13" s="104" t="s">
        <v>7</v>
      </c>
      <c r="J13" s="105"/>
      <c r="K13" s="105"/>
      <c r="L13" s="106"/>
      <c r="M13" s="104" t="s">
        <v>45</v>
      </c>
      <c r="N13" s="105"/>
      <c r="O13" s="105"/>
      <c r="P13" s="106"/>
      <c r="Q13" s="82" t="s">
        <v>12</v>
      </c>
      <c r="R13" s="22"/>
      <c r="AI13" s="14"/>
      <c r="AJ13" s="14"/>
      <c r="AK13" s="14"/>
    </row>
    <row r="14" spans="1:43" s="13" customFormat="1" ht="22.15" customHeight="1" thickBot="1" x14ac:dyDescent="0.3">
      <c r="A14" s="22"/>
      <c r="B14" s="85"/>
      <c r="C14" s="85"/>
      <c r="D14" s="75"/>
      <c r="E14" s="79"/>
      <c r="F14" s="79"/>
      <c r="G14" s="80"/>
      <c r="H14" s="81"/>
      <c r="I14" s="90" t="s">
        <v>0</v>
      </c>
      <c r="J14" s="91"/>
      <c r="K14" s="90" t="s">
        <v>6</v>
      </c>
      <c r="L14" s="91"/>
      <c r="M14" s="90" t="s">
        <v>0</v>
      </c>
      <c r="N14" s="91"/>
      <c r="O14" s="90" t="s">
        <v>6</v>
      </c>
      <c r="P14" s="91"/>
      <c r="Q14" s="83"/>
      <c r="R14" s="22"/>
      <c r="V14" s="13" t="s">
        <v>16</v>
      </c>
      <c r="X14" s="13" t="s">
        <v>17</v>
      </c>
      <c r="Z14" s="13" t="s">
        <v>18</v>
      </c>
      <c r="AB14" s="13" t="s">
        <v>19</v>
      </c>
      <c r="AD14" s="13" t="s">
        <v>20</v>
      </c>
      <c r="AF14" s="13" t="s">
        <v>21</v>
      </c>
      <c r="AH14" s="13" t="s">
        <v>22</v>
      </c>
      <c r="AI14" s="14"/>
      <c r="AJ14" s="14" t="s">
        <v>46</v>
      </c>
      <c r="AK14" s="14"/>
      <c r="AL14" s="13" t="s">
        <v>23</v>
      </c>
      <c r="AN14" s="13" t="s">
        <v>24</v>
      </c>
      <c r="AP14" s="13" t="s">
        <v>25</v>
      </c>
    </row>
    <row r="15" spans="1:43" s="13" customFormat="1" ht="22.15" customHeight="1" thickTop="1" x14ac:dyDescent="0.25">
      <c r="A15" s="22"/>
      <c r="B15" s="86" t="s">
        <v>49</v>
      </c>
      <c r="C15" s="87"/>
      <c r="D15" s="15">
        <v>45931</v>
      </c>
      <c r="E15" s="17" t="str">
        <f>TEXT(D15,"aaa")</f>
        <v>水</v>
      </c>
      <c r="F15" s="31">
        <v>0.75</v>
      </c>
      <c r="G15" s="9" t="s">
        <v>15</v>
      </c>
      <c r="H15" s="32">
        <v>0.875</v>
      </c>
      <c r="I15" s="88" t="s">
        <v>16</v>
      </c>
      <c r="J15" s="89"/>
      <c r="K15" s="88" t="s">
        <v>27</v>
      </c>
      <c r="L15" s="89"/>
      <c r="M15" s="88" t="s">
        <v>18</v>
      </c>
      <c r="N15" s="89"/>
      <c r="O15" s="88" t="s">
        <v>28</v>
      </c>
      <c r="P15" s="89"/>
      <c r="Q15" s="33"/>
      <c r="R15" s="22"/>
      <c r="AI15" s="14"/>
      <c r="AJ15" s="14"/>
      <c r="AK15" s="14"/>
    </row>
    <row r="16" spans="1:43" ht="22.15" customHeight="1" x14ac:dyDescent="0.25">
      <c r="B16" s="71" t="s">
        <v>82</v>
      </c>
      <c r="C16" s="23">
        <v>1</v>
      </c>
      <c r="D16" s="54"/>
      <c r="E16" s="40" t="str">
        <f>IF(D16="","",TEXT(D16,"aaa"))</f>
        <v/>
      </c>
      <c r="F16" s="25"/>
      <c r="G16" s="24" t="s">
        <v>15</v>
      </c>
      <c r="H16" s="27"/>
      <c r="I16" s="67"/>
      <c r="J16" s="68"/>
      <c r="K16" s="67"/>
      <c r="L16" s="68"/>
      <c r="M16" s="67"/>
      <c r="N16" s="68"/>
      <c r="O16" s="67"/>
      <c r="P16" s="68"/>
      <c r="Q16" s="28"/>
      <c r="T16">
        <v>1</v>
      </c>
      <c r="U16" t="s">
        <v>16</v>
      </c>
      <c r="V16">
        <v>2</v>
      </c>
      <c r="W16" t="s">
        <v>26</v>
      </c>
      <c r="X16">
        <v>2</v>
      </c>
      <c r="Y16" t="s">
        <v>26</v>
      </c>
      <c r="Z16">
        <v>2</v>
      </c>
      <c r="AA16" t="s">
        <v>26</v>
      </c>
      <c r="AB16">
        <v>1</v>
      </c>
      <c r="AC16" t="s">
        <v>26</v>
      </c>
      <c r="AD16">
        <v>1</v>
      </c>
      <c r="AE16" t="s">
        <v>28</v>
      </c>
      <c r="AF16">
        <v>1</v>
      </c>
      <c r="AG16" t="s">
        <v>30</v>
      </c>
      <c r="AH16">
        <v>2</v>
      </c>
      <c r="AI16" s="8" t="s">
        <v>31</v>
      </c>
      <c r="AJ16" s="12">
        <v>1</v>
      </c>
      <c r="AK16" s="12" t="s">
        <v>47</v>
      </c>
      <c r="AL16">
        <v>2</v>
      </c>
      <c r="AM16" t="s">
        <v>27</v>
      </c>
      <c r="AN16">
        <v>2</v>
      </c>
      <c r="AO16" s="8" t="s">
        <v>36</v>
      </c>
      <c r="AP16">
        <v>2</v>
      </c>
      <c r="AQ16" t="s">
        <v>40</v>
      </c>
    </row>
    <row r="17" spans="1:43" ht="22.15" customHeight="1" x14ac:dyDescent="0.25">
      <c r="B17" s="72"/>
      <c r="C17" s="18">
        <v>2</v>
      </c>
      <c r="D17" s="66"/>
      <c r="E17" s="41" t="str">
        <f t="shared" ref="E17:E39" si="0">IF(D17="","",TEXT(D17,"aaa"))</f>
        <v/>
      </c>
      <c r="F17" s="26"/>
      <c r="G17" s="16" t="s">
        <v>15</v>
      </c>
      <c r="H17" s="29"/>
      <c r="I17" s="69"/>
      <c r="J17" s="70"/>
      <c r="K17" s="69"/>
      <c r="L17" s="70"/>
      <c r="M17" s="69"/>
      <c r="N17" s="70"/>
      <c r="O17" s="69"/>
      <c r="P17" s="70"/>
      <c r="Q17" s="30"/>
      <c r="T17">
        <v>2</v>
      </c>
      <c r="U17" t="s">
        <v>17</v>
      </c>
      <c r="V17">
        <v>2</v>
      </c>
      <c r="W17" t="s">
        <v>27</v>
      </c>
      <c r="X17">
        <v>2</v>
      </c>
      <c r="Y17" t="s">
        <v>27</v>
      </c>
      <c r="Z17">
        <v>2</v>
      </c>
      <c r="AA17" t="s">
        <v>27</v>
      </c>
      <c r="AB17">
        <v>1</v>
      </c>
      <c r="AC17" t="s">
        <v>29</v>
      </c>
      <c r="AD17">
        <v>2</v>
      </c>
      <c r="AE17" t="s">
        <v>30</v>
      </c>
      <c r="AF17">
        <v>2</v>
      </c>
      <c r="AG17" t="s">
        <v>14</v>
      </c>
      <c r="AH17">
        <v>2</v>
      </c>
      <c r="AI17" s="8" t="s">
        <v>32</v>
      </c>
      <c r="AJ17" s="8">
        <v>1</v>
      </c>
      <c r="AK17" s="8" t="s">
        <v>48</v>
      </c>
      <c r="AL17">
        <v>2</v>
      </c>
      <c r="AM17" t="s">
        <v>14</v>
      </c>
      <c r="AN17">
        <v>2</v>
      </c>
      <c r="AO17" s="8" t="s">
        <v>35</v>
      </c>
      <c r="AP17">
        <v>2</v>
      </c>
      <c r="AQ17" t="s">
        <v>41</v>
      </c>
    </row>
    <row r="18" spans="1:43" ht="22.15" customHeight="1" x14ac:dyDescent="0.25">
      <c r="B18" s="72"/>
      <c r="C18" s="23">
        <v>3</v>
      </c>
      <c r="D18" s="54"/>
      <c r="E18" s="40" t="str">
        <f t="shared" si="0"/>
        <v/>
      </c>
      <c r="F18" s="25"/>
      <c r="G18" s="24" t="s">
        <v>15</v>
      </c>
      <c r="H18" s="27"/>
      <c r="I18" s="67"/>
      <c r="J18" s="68"/>
      <c r="K18" s="67"/>
      <c r="L18" s="68"/>
      <c r="M18" s="67"/>
      <c r="N18" s="68"/>
      <c r="O18" s="67"/>
      <c r="P18" s="68"/>
      <c r="Q18" s="28"/>
      <c r="T18">
        <v>3</v>
      </c>
      <c r="U18" t="s">
        <v>18</v>
      </c>
      <c r="V18">
        <v>2</v>
      </c>
      <c r="W18" t="s">
        <v>14</v>
      </c>
      <c r="X18">
        <v>3</v>
      </c>
      <c r="Y18" t="s">
        <v>14</v>
      </c>
      <c r="Z18">
        <v>3</v>
      </c>
      <c r="AA18" t="s">
        <v>14</v>
      </c>
      <c r="AB18">
        <v>2</v>
      </c>
      <c r="AC18" t="s">
        <v>14</v>
      </c>
      <c r="AD18">
        <v>2</v>
      </c>
      <c r="AE18" t="s">
        <v>14</v>
      </c>
      <c r="AF18">
        <v>2</v>
      </c>
      <c r="AG18" t="s">
        <v>28</v>
      </c>
      <c r="AH18">
        <v>2</v>
      </c>
      <c r="AI18" s="8" t="s">
        <v>34</v>
      </c>
      <c r="AJ18" s="8"/>
      <c r="AK18" s="8"/>
      <c r="AL18">
        <v>2</v>
      </c>
      <c r="AM18" t="s">
        <v>37</v>
      </c>
      <c r="AN18">
        <v>3</v>
      </c>
      <c r="AO18" s="8" t="s">
        <v>39</v>
      </c>
      <c r="AP18">
        <v>2</v>
      </c>
      <c r="AQ18" t="s">
        <v>38</v>
      </c>
    </row>
    <row r="19" spans="1:43" ht="22.15" customHeight="1" x14ac:dyDescent="0.25">
      <c r="B19" s="73"/>
      <c r="C19" s="18">
        <v>4</v>
      </c>
      <c r="D19" s="66"/>
      <c r="E19" s="41" t="str">
        <f t="shared" si="0"/>
        <v/>
      </c>
      <c r="F19" s="26"/>
      <c r="G19" s="16" t="s">
        <v>15</v>
      </c>
      <c r="H19" s="29"/>
      <c r="I19" s="69"/>
      <c r="J19" s="70"/>
      <c r="K19" s="69"/>
      <c r="L19" s="70"/>
      <c r="M19" s="69"/>
      <c r="N19" s="70"/>
      <c r="O19" s="69"/>
      <c r="P19" s="70"/>
      <c r="Q19" s="30"/>
      <c r="T19">
        <v>4</v>
      </c>
      <c r="U19" t="s">
        <v>19</v>
      </c>
      <c r="V19">
        <v>2</v>
      </c>
      <c r="W19" t="s">
        <v>28</v>
      </c>
      <c r="X19">
        <v>3</v>
      </c>
      <c r="Y19" t="s">
        <v>30</v>
      </c>
      <c r="Z19">
        <v>3</v>
      </c>
      <c r="AA19" t="s">
        <v>28</v>
      </c>
      <c r="AD19">
        <v>2</v>
      </c>
      <c r="AE19" t="s">
        <v>29</v>
      </c>
      <c r="AH19">
        <v>3</v>
      </c>
      <c r="AI19" s="8" t="s">
        <v>35</v>
      </c>
      <c r="AJ19" s="8"/>
      <c r="AK19" s="8"/>
      <c r="AL19">
        <v>3</v>
      </c>
      <c r="AM19" t="s">
        <v>26</v>
      </c>
    </row>
    <row r="20" spans="1:43" ht="22.15" customHeight="1" x14ac:dyDescent="0.25">
      <c r="B20" s="71" t="s">
        <v>83</v>
      </c>
      <c r="C20" s="23">
        <v>1</v>
      </c>
      <c r="D20" s="54"/>
      <c r="E20" s="40" t="str">
        <f t="shared" si="0"/>
        <v/>
      </c>
      <c r="F20" s="25"/>
      <c r="G20" s="24" t="s">
        <v>15</v>
      </c>
      <c r="H20" s="27"/>
      <c r="I20" s="67"/>
      <c r="J20" s="68"/>
      <c r="K20" s="67"/>
      <c r="L20" s="68"/>
      <c r="M20" s="67"/>
      <c r="N20" s="68"/>
      <c r="O20" s="67"/>
      <c r="P20" s="68"/>
      <c r="Q20" s="28"/>
      <c r="T20">
        <v>5</v>
      </c>
      <c r="U20" t="s">
        <v>20</v>
      </c>
      <c r="V20">
        <v>2</v>
      </c>
      <c r="W20" t="s">
        <v>29</v>
      </c>
      <c r="AD20">
        <v>3</v>
      </c>
      <c r="AE20" t="s">
        <v>26</v>
      </c>
      <c r="AL20">
        <v>3</v>
      </c>
      <c r="AM20" t="s">
        <v>30</v>
      </c>
    </row>
    <row r="21" spans="1:43" ht="22.15" customHeight="1" x14ac:dyDescent="0.25">
      <c r="B21" s="72"/>
      <c r="C21" s="18">
        <v>2</v>
      </c>
      <c r="D21" s="66"/>
      <c r="E21" s="41" t="str">
        <f t="shared" si="0"/>
        <v/>
      </c>
      <c r="F21" s="26"/>
      <c r="G21" s="16" t="s">
        <v>15</v>
      </c>
      <c r="H21" s="29"/>
      <c r="I21" s="69"/>
      <c r="J21" s="70"/>
      <c r="K21" s="69"/>
      <c r="L21" s="70"/>
      <c r="M21" s="69"/>
      <c r="N21" s="70"/>
      <c r="O21" s="69"/>
      <c r="P21" s="70"/>
      <c r="Q21" s="30"/>
      <c r="T21">
        <v>6</v>
      </c>
      <c r="U21" t="s">
        <v>21</v>
      </c>
      <c r="AD21">
        <v>3</v>
      </c>
      <c r="AE21" t="s">
        <v>27</v>
      </c>
      <c r="AL21">
        <v>3</v>
      </c>
      <c r="AM21" t="s">
        <v>33</v>
      </c>
    </row>
    <row r="22" spans="1:43" ht="22.15" customHeight="1" x14ac:dyDescent="0.25">
      <c r="B22" s="72"/>
      <c r="C22" s="23">
        <v>3</v>
      </c>
      <c r="D22" s="54"/>
      <c r="E22" s="40" t="str">
        <f t="shared" si="0"/>
        <v/>
      </c>
      <c r="F22" s="25"/>
      <c r="G22" s="24" t="s">
        <v>15</v>
      </c>
      <c r="H22" s="27"/>
      <c r="I22" s="67"/>
      <c r="J22" s="68"/>
      <c r="K22" s="67"/>
      <c r="L22" s="68"/>
      <c r="M22" s="67"/>
      <c r="N22" s="68"/>
      <c r="O22" s="67"/>
      <c r="P22" s="68"/>
      <c r="Q22" s="28"/>
      <c r="T22">
        <v>7</v>
      </c>
      <c r="U22" t="s">
        <v>22</v>
      </c>
    </row>
    <row r="23" spans="1:43" s="19" customFormat="1" ht="22.15" customHeight="1" x14ac:dyDescent="0.25">
      <c r="A23" s="21"/>
      <c r="B23" s="73"/>
      <c r="C23" s="18">
        <v>4</v>
      </c>
      <c r="D23" s="66"/>
      <c r="E23" s="41" t="str">
        <f t="shared" si="0"/>
        <v/>
      </c>
      <c r="F23" s="26"/>
      <c r="G23" s="16" t="s">
        <v>15</v>
      </c>
      <c r="H23" s="29"/>
      <c r="I23" s="69"/>
      <c r="J23" s="70"/>
      <c r="K23" s="69"/>
      <c r="L23" s="70"/>
      <c r="M23" s="69"/>
      <c r="N23" s="70"/>
      <c r="O23" s="69"/>
      <c r="P23" s="70"/>
      <c r="Q23" s="30"/>
      <c r="R23" s="21"/>
      <c r="T23" s="19">
        <v>8</v>
      </c>
      <c r="U23" s="19" t="s">
        <v>46</v>
      </c>
      <c r="AI23" s="20"/>
      <c r="AJ23" s="20"/>
      <c r="AK23" s="20"/>
    </row>
    <row r="24" spans="1:43" ht="22.15" customHeight="1" x14ac:dyDescent="0.25">
      <c r="B24" s="71" t="s">
        <v>84</v>
      </c>
      <c r="C24" s="23">
        <v>1</v>
      </c>
      <c r="D24" s="54"/>
      <c r="E24" s="40" t="str">
        <f t="shared" si="0"/>
        <v/>
      </c>
      <c r="F24" s="25"/>
      <c r="G24" s="24" t="s">
        <v>15</v>
      </c>
      <c r="H24" s="27"/>
      <c r="I24" s="67"/>
      <c r="J24" s="68"/>
      <c r="K24" s="67"/>
      <c r="L24" s="68"/>
      <c r="M24" s="67"/>
      <c r="N24" s="68"/>
      <c r="O24" s="67"/>
      <c r="P24" s="68"/>
      <c r="Q24" s="28"/>
      <c r="T24">
        <v>9</v>
      </c>
      <c r="U24" t="s">
        <v>23</v>
      </c>
    </row>
    <row r="25" spans="1:43" s="19" customFormat="1" ht="22.15" customHeight="1" x14ac:dyDescent="0.25">
      <c r="A25" s="21"/>
      <c r="B25" s="72"/>
      <c r="C25" s="18">
        <v>2</v>
      </c>
      <c r="D25" s="66"/>
      <c r="E25" s="41" t="str">
        <f t="shared" si="0"/>
        <v/>
      </c>
      <c r="F25" s="26"/>
      <c r="G25" s="16" t="s">
        <v>15</v>
      </c>
      <c r="H25" s="29"/>
      <c r="I25" s="69"/>
      <c r="J25" s="70"/>
      <c r="K25" s="69"/>
      <c r="L25" s="70"/>
      <c r="M25" s="69"/>
      <c r="N25" s="70"/>
      <c r="O25" s="69"/>
      <c r="P25" s="70"/>
      <c r="Q25" s="30"/>
      <c r="R25" s="21"/>
      <c r="T25" s="19">
        <v>10</v>
      </c>
      <c r="U25" s="19" t="s">
        <v>24</v>
      </c>
      <c r="AI25" s="20"/>
      <c r="AJ25" s="20"/>
      <c r="AK25" s="20"/>
    </row>
    <row r="26" spans="1:43" ht="22.15" customHeight="1" x14ac:dyDescent="0.25">
      <c r="B26" s="72"/>
      <c r="C26" s="23">
        <v>3</v>
      </c>
      <c r="D26" s="54"/>
      <c r="E26" s="40" t="str">
        <f t="shared" si="0"/>
        <v/>
      </c>
      <c r="F26" s="25"/>
      <c r="G26" s="24" t="s">
        <v>15</v>
      </c>
      <c r="H26" s="27"/>
      <c r="I26" s="67"/>
      <c r="J26" s="68"/>
      <c r="K26" s="67"/>
      <c r="L26" s="68"/>
      <c r="M26" s="67"/>
      <c r="N26" s="68"/>
      <c r="O26" s="67"/>
      <c r="P26" s="68"/>
      <c r="Q26" s="28"/>
      <c r="T26">
        <v>11</v>
      </c>
      <c r="U26" t="s">
        <v>25</v>
      </c>
    </row>
    <row r="27" spans="1:43" s="19" customFormat="1" ht="22.15" customHeight="1" x14ac:dyDescent="0.25">
      <c r="A27" s="21"/>
      <c r="B27" s="73"/>
      <c r="C27" s="18">
        <v>4</v>
      </c>
      <c r="D27" s="66"/>
      <c r="E27" s="41" t="str">
        <f t="shared" si="0"/>
        <v/>
      </c>
      <c r="F27" s="26"/>
      <c r="G27" s="16" t="s">
        <v>15</v>
      </c>
      <c r="H27" s="29"/>
      <c r="I27" s="69"/>
      <c r="J27" s="70"/>
      <c r="K27" s="69"/>
      <c r="L27" s="70"/>
      <c r="M27" s="69"/>
      <c r="N27" s="70"/>
      <c r="O27" s="69"/>
      <c r="P27" s="70"/>
      <c r="Q27" s="30"/>
      <c r="R27" s="21"/>
      <c r="T27" s="19">
        <v>12</v>
      </c>
      <c r="AI27" s="20"/>
      <c r="AJ27" s="20"/>
      <c r="AK27" s="20"/>
    </row>
    <row r="28" spans="1:43" ht="22.15" customHeight="1" x14ac:dyDescent="0.25">
      <c r="B28" s="71" t="s">
        <v>85</v>
      </c>
      <c r="C28" s="23">
        <v>1</v>
      </c>
      <c r="D28" s="54"/>
      <c r="E28" s="40" t="str">
        <f t="shared" si="0"/>
        <v/>
      </c>
      <c r="F28" s="25"/>
      <c r="G28" s="24" t="s">
        <v>15</v>
      </c>
      <c r="H28" s="27"/>
      <c r="I28" s="67"/>
      <c r="J28" s="68"/>
      <c r="K28" s="67"/>
      <c r="L28" s="68"/>
      <c r="M28" s="67"/>
      <c r="N28" s="68"/>
      <c r="O28" s="67"/>
      <c r="P28" s="68"/>
      <c r="Q28" s="28"/>
      <c r="T28">
        <v>13</v>
      </c>
    </row>
    <row r="29" spans="1:43" s="19" customFormat="1" ht="22.15" customHeight="1" x14ac:dyDescent="0.25">
      <c r="A29" s="21"/>
      <c r="B29" s="72"/>
      <c r="C29" s="18">
        <v>2</v>
      </c>
      <c r="D29" s="66"/>
      <c r="E29" s="41" t="str">
        <f t="shared" si="0"/>
        <v/>
      </c>
      <c r="F29" s="26"/>
      <c r="G29" s="16" t="s">
        <v>15</v>
      </c>
      <c r="H29" s="29"/>
      <c r="I29" s="69"/>
      <c r="J29" s="70"/>
      <c r="K29" s="69"/>
      <c r="L29" s="70"/>
      <c r="M29" s="69"/>
      <c r="N29" s="70"/>
      <c r="O29" s="69"/>
      <c r="P29" s="70"/>
      <c r="Q29" s="30"/>
      <c r="R29" s="21"/>
      <c r="T29" s="19">
        <v>14</v>
      </c>
      <c r="AI29" s="20"/>
      <c r="AJ29" s="20"/>
      <c r="AK29" s="20"/>
    </row>
    <row r="30" spans="1:43" ht="22.15" customHeight="1" x14ac:dyDescent="0.25">
      <c r="B30" s="72"/>
      <c r="C30" s="23">
        <v>3</v>
      </c>
      <c r="D30" s="54"/>
      <c r="E30" s="40" t="str">
        <f t="shared" si="0"/>
        <v/>
      </c>
      <c r="F30" s="25"/>
      <c r="G30" s="24" t="s">
        <v>15</v>
      </c>
      <c r="H30" s="27"/>
      <c r="I30" s="67"/>
      <c r="J30" s="68"/>
      <c r="K30" s="67"/>
      <c r="L30" s="68"/>
      <c r="M30" s="67"/>
      <c r="N30" s="68"/>
      <c r="O30" s="67"/>
      <c r="P30" s="68"/>
      <c r="Q30" s="28"/>
      <c r="T30">
        <v>15</v>
      </c>
    </row>
    <row r="31" spans="1:43" s="19" customFormat="1" ht="22.15" customHeight="1" x14ac:dyDescent="0.25">
      <c r="A31" s="21"/>
      <c r="B31" s="73"/>
      <c r="C31" s="18">
        <v>4</v>
      </c>
      <c r="D31" s="66"/>
      <c r="E31" s="41" t="str">
        <f t="shared" si="0"/>
        <v/>
      </c>
      <c r="F31" s="26"/>
      <c r="G31" s="16" t="s">
        <v>15</v>
      </c>
      <c r="H31" s="29"/>
      <c r="I31" s="69"/>
      <c r="J31" s="70"/>
      <c r="K31" s="69"/>
      <c r="L31" s="70"/>
      <c r="M31" s="69"/>
      <c r="N31" s="70"/>
      <c r="O31" s="69"/>
      <c r="P31" s="70"/>
      <c r="Q31" s="30"/>
      <c r="R31" s="21"/>
      <c r="T31" s="19">
        <v>16</v>
      </c>
      <c r="AI31" s="20"/>
      <c r="AJ31" s="20"/>
      <c r="AK31" s="20"/>
    </row>
    <row r="32" spans="1:43" ht="22.15" customHeight="1" x14ac:dyDescent="0.25">
      <c r="B32" s="71" t="s">
        <v>86</v>
      </c>
      <c r="C32" s="23">
        <v>1</v>
      </c>
      <c r="D32" s="54"/>
      <c r="E32" s="40" t="str">
        <f t="shared" si="0"/>
        <v/>
      </c>
      <c r="F32" s="25"/>
      <c r="G32" s="24" t="s">
        <v>15</v>
      </c>
      <c r="H32" s="27"/>
      <c r="I32" s="67"/>
      <c r="J32" s="68"/>
      <c r="K32" s="67"/>
      <c r="L32" s="68"/>
      <c r="M32" s="67"/>
      <c r="N32" s="68"/>
      <c r="O32" s="67"/>
      <c r="P32" s="68"/>
      <c r="Q32" s="28"/>
      <c r="T32">
        <v>17</v>
      </c>
    </row>
    <row r="33" spans="1:37" s="19" customFormat="1" ht="22.15" customHeight="1" x14ac:dyDescent="0.25">
      <c r="A33" s="21"/>
      <c r="B33" s="72"/>
      <c r="C33" s="18">
        <v>2</v>
      </c>
      <c r="D33" s="66"/>
      <c r="E33" s="41" t="str">
        <f t="shared" si="0"/>
        <v/>
      </c>
      <c r="F33" s="26"/>
      <c r="G33" s="16" t="s">
        <v>15</v>
      </c>
      <c r="H33" s="29"/>
      <c r="I33" s="69"/>
      <c r="J33" s="70"/>
      <c r="K33" s="69"/>
      <c r="L33" s="70"/>
      <c r="M33" s="69"/>
      <c r="N33" s="70"/>
      <c r="O33" s="69"/>
      <c r="P33" s="70"/>
      <c r="Q33" s="30"/>
      <c r="R33" s="21"/>
      <c r="T33" s="19">
        <v>18</v>
      </c>
      <c r="AI33" s="20"/>
      <c r="AJ33" s="20"/>
      <c r="AK33" s="20"/>
    </row>
    <row r="34" spans="1:37" ht="22.15" customHeight="1" x14ac:dyDescent="0.25">
      <c r="B34" s="72"/>
      <c r="C34" s="23">
        <v>3</v>
      </c>
      <c r="D34" s="54"/>
      <c r="E34" s="40" t="str">
        <f t="shared" si="0"/>
        <v/>
      </c>
      <c r="F34" s="25"/>
      <c r="G34" s="24" t="s">
        <v>15</v>
      </c>
      <c r="H34" s="27"/>
      <c r="I34" s="67"/>
      <c r="J34" s="68"/>
      <c r="K34" s="67"/>
      <c r="L34" s="68"/>
      <c r="M34" s="67"/>
      <c r="N34" s="68"/>
      <c r="O34" s="67"/>
      <c r="P34" s="68"/>
      <c r="Q34" s="28"/>
      <c r="T34">
        <v>19</v>
      </c>
    </row>
    <row r="35" spans="1:37" s="19" customFormat="1" ht="22.15" customHeight="1" x14ac:dyDescent="0.25">
      <c r="A35" s="21"/>
      <c r="B35" s="73"/>
      <c r="C35" s="18">
        <v>4</v>
      </c>
      <c r="D35" s="66"/>
      <c r="E35" s="41" t="str">
        <f t="shared" si="0"/>
        <v/>
      </c>
      <c r="F35" s="26"/>
      <c r="G35" s="16" t="s">
        <v>15</v>
      </c>
      <c r="H35" s="29"/>
      <c r="I35" s="69"/>
      <c r="J35" s="70"/>
      <c r="K35" s="69"/>
      <c r="L35" s="70"/>
      <c r="M35" s="69"/>
      <c r="N35" s="70"/>
      <c r="O35" s="69"/>
      <c r="P35" s="70"/>
      <c r="Q35" s="30"/>
      <c r="R35" s="21"/>
      <c r="T35" s="19">
        <v>20</v>
      </c>
      <c r="AI35" s="20"/>
      <c r="AJ35" s="20"/>
      <c r="AK35" s="20"/>
    </row>
    <row r="36" spans="1:37" ht="22.15" customHeight="1" x14ac:dyDescent="0.25">
      <c r="B36" s="71" t="s">
        <v>87</v>
      </c>
      <c r="C36" s="23">
        <v>1</v>
      </c>
      <c r="D36" s="54"/>
      <c r="E36" s="40" t="str">
        <f t="shared" si="0"/>
        <v/>
      </c>
      <c r="F36" s="25"/>
      <c r="G36" s="24" t="s">
        <v>15</v>
      </c>
      <c r="H36" s="27"/>
      <c r="I36" s="67"/>
      <c r="J36" s="68"/>
      <c r="K36" s="67"/>
      <c r="L36" s="68"/>
      <c r="M36" s="67"/>
      <c r="N36" s="68"/>
      <c r="O36" s="67"/>
      <c r="P36" s="68"/>
      <c r="Q36" s="28"/>
      <c r="T36">
        <v>21</v>
      </c>
    </row>
    <row r="37" spans="1:37" s="19" customFormat="1" ht="22.15" customHeight="1" x14ac:dyDescent="0.25">
      <c r="A37" s="21"/>
      <c r="B37" s="72"/>
      <c r="C37" s="18">
        <v>2</v>
      </c>
      <c r="D37" s="66"/>
      <c r="E37" s="41" t="str">
        <f t="shared" si="0"/>
        <v/>
      </c>
      <c r="F37" s="26"/>
      <c r="G37" s="16" t="s">
        <v>15</v>
      </c>
      <c r="H37" s="29"/>
      <c r="I37" s="69"/>
      <c r="J37" s="70"/>
      <c r="K37" s="69"/>
      <c r="L37" s="70"/>
      <c r="M37" s="69"/>
      <c r="N37" s="70"/>
      <c r="O37" s="69"/>
      <c r="P37" s="70"/>
      <c r="Q37" s="30"/>
      <c r="R37" s="21"/>
      <c r="T37" s="19">
        <v>22</v>
      </c>
      <c r="AI37" s="20"/>
      <c r="AJ37" s="20"/>
      <c r="AK37" s="20"/>
    </row>
    <row r="38" spans="1:37" ht="22.15" customHeight="1" x14ac:dyDescent="0.25">
      <c r="B38" s="72"/>
      <c r="C38" s="23">
        <v>3</v>
      </c>
      <c r="D38" s="54"/>
      <c r="E38" s="40" t="str">
        <f t="shared" si="0"/>
        <v/>
      </c>
      <c r="F38" s="25"/>
      <c r="G38" s="24" t="s">
        <v>15</v>
      </c>
      <c r="H38" s="27"/>
      <c r="I38" s="67"/>
      <c r="J38" s="68"/>
      <c r="K38" s="67"/>
      <c r="L38" s="68"/>
      <c r="M38" s="67"/>
      <c r="N38" s="68"/>
      <c r="O38" s="67"/>
      <c r="P38" s="68"/>
      <c r="Q38" s="28"/>
      <c r="T38">
        <v>23</v>
      </c>
    </row>
    <row r="39" spans="1:37" s="19" customFormat="1" ht="22.15" customHeight="1" x14ac:dyDescent="0.25">
      <c r="A39" s="21"/>
      <c r="B39" s="73"/>
      <c r="C39" s="18">
        <v>4</v>
      </c>
      <c r="D39" s="66"/>
      <c r="E39" s="41" t="str">
        <f t="shared" si="0"/>
        <v/>
      </c>
      <c r="F39" s="26"/>
      <c r="G39" s="16" t="s">
        <v>15</v>
      </c>
      <c r="H39" s="29"/>
      <c r="I39" s="69"/>
      <c r="J39" s="70"/>
      <c r="K39" s="69"/>
      <c r="L39" s="70"/>
      <c r="M39" s="69"/>
      <c r="N39" s="70"/>
      <c r="O39" s="69"/>
      <c r="P39" s="70"/>
      <c r="Q39" s="30"/>
      <c r="R39" s="21"/>
      <c r="T39" s="19">
        <v>24</v>
      </c>
      <c r="AI39" s="20"/>
      <c r="AJ39" s="20"/>
      <c r="AK39" s="20"/>
    </row>
    <row r="40" spans="1:37" ht="22.15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4"/>
      <c r="L40" s="4"/>
      <c r="M40" s="2"/>
      <c r="N40" s="2"/>
      <c r="O40" s="2"/>
      <c r="P40" s="2"/>
      <c r="Q40" s="4"/>
    </row>
    <row r="41" spans="1:37" ht="22.15" customHeight="1" x14ac:dyDescent="0.25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37" ht="22.15" customHeight="1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37" ht="22.15" customHeight="1" x14ac:dyDescent="0.25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37" ht="22.15" customHeight="1" x14ac:dyDescent="0.25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37" ht="22.15" customHeight="1" x14ac:dyDescent="0.25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37" ht="22.15" customHeight="1" x14ac:dyDescent="0.25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37" ht="22.15" customHeight="1" x14ac:dyDescent="0.25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37" ht="22.15" customHeight="1" x14ac:dyDescent="0.25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21" ht="22.15" customHeight="1" x14ac:dyDescent="0.25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21" ht="22.15" customHeight="1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21" ht="22.15" customHeight="1" x14ac:dyDescent="0.25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21" ht="22.15" customHeight="1" x14ac:dyDescent="0.25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21" ht="22.15" customHeight="1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U53" s="10"/>
    </row>
    <row r="54" spans="2:21" ht="22.15" customHeight="1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21" ht="22.15" customHeight="1" x14ac:dyDescent="0.25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21" ht="22.15" customHeight="1" x14ac:dyDescent="0.25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21" ht="22.15" customHeight="1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21" ht="22.15" customHeight="1" x14ac:dyDescent="0.2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21" ht="22.15" customHeight="1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21" ht="22.15" customHeight="1" x14ac:dyDescent="0.2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21" ht="22.15" customHeight="1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21" ht="22.15" customHeight="1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21" ht="22.15" customHeight="1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21" ht="22.15" customHeight="1" x14ac:dyDescent="0.2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ht="22.15" customHeight="1" x14ac:dyDescent="0.2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ht="22.15" customHeight="1" x14ac:dyDescent="0.2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ht="22.15" customHeight="1" x14ac:dyDescent="0.2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22.15" customHeight="1" x14ac:dyDescent="0.2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ht="22.15" customHeight="1" x14ac:dyDescent="0.2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ht="22.15" customHeight="1" x14ac:dyDescent="0.2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2:17" ht="22.15" customHeight="1" x14ac:dyDescent="0.2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2:17" ht="22.15" customHeight="1" x14ac:dyDescent="0.2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2:17" ht="22.15" customHeight="1" x14ac:dyDescent="0.2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2:17" ht="22.15" customHeight="1" x14ac:dyDescent="0.2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2:17" ht="22.15" customHeight="1" x14ac:dyDescent="0.2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2:17" ht="22.15" customHeight="1" x14ac:dyDescent="0.2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2:17" ht="22.15" customHeight="1" x14ac:dyDescent="0.2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2:17" ht="22.15" customHeight="1" x14ac:dyDescent="0.2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2:17" ht="22.15" customHeight="1" x14ac:dyDescent="0.25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ht="9" customHeight="1" x14ac:dyDescent="0.25">
      <c r="B80" s="11"/>
      <c r="C80" s="2"/>
      <c r="D80" s="2"/>
      <c r="E80" s="2"/>
      <c r="F80" s="2"/>
      <c r="G80" s="2"/>
      <c r="H80" s="2"/>
      <c r="I80" s="2"/>
      <c r="J80" s="2"/>
      <c r="K80" s="4"/>
      <c r="L80" s="4"/>
      <c r="M80" s="2"/>
      <c r="N80" s="2"/>
      <c r="O80" s="2"/>
      <c r="P80" s="2"/>
      <c r="Q80" s="4"/>
    </row>
  </sheetData>
  <sheetProtection password="C6BE" sheet="1" selectLockedCells="1"/>
  <mergeCells count="138">
    <mergeCell ref="B1:Q1"/>
    <mergeCell ref="B4:E4"/>
    <mergeCell ref="B7:E7"/>
    <mergeCell ref="B8:E8"/>
    <mergeCell ref="M5:Q5"/>
    <mergeCell ref="M6:Q6"/>
    <mergeCell ref="F5:G6"/>
    <mergeCell ref="P8:Q8"/>
    <mergeCell ref="K5:L5"/>
    <mergeCell ref="K6:L6"/>
    <mergeCell ref="G8:H8"/>
    <mergeCell ref="F4:Q4"/>
    <mergeCell ref="B5:E6"/>
    <mergeCell ref="Q13:Q14"/>
    <mergeCell ref="B13:B14"/>
    <mergeCell ref="C13:C14"/>
    <mergeCell ref="E13:E14"/>
    <mergeCell ref="B15:C15"/>
    <mergeCell ref="I15:J15"/>
    <mergeCell ref="I14:J14"/>
    <mergeCell ref="H5:J6"/>
    <mergeCell ref="B9:E9"/>
    <mergeCell ref="F9:Q9"/>
    <mergeCell ref="I13:L13"/>
    <mergeCell ref="K14:L14"/>
    <mergeCell ref="K15:L15"/>
    <mergeCell ref="M14:N14"/>
    <mergeCell ref="O14:P14"/>
    <mergeCell ref="M15:N15"/>
    <mergeCell ref="O15:P15"/>
    <mergeCell ref="M13:P13"/>
    <mergeCell ref="F7:L7"/>
    <mergeCell ref="M7:O7"/>
    <mergeCell ref="P7:Q7"/>
    <mergeCell ref="B36:B39"/>
    <mergeCell ref="D13:D14"/>
    <mergeCell ref="F13:H14"/>
    <mergeCell ref="B20:B23"/>
    <mergeCell ref="B24:B27"/>
    <mergeCell ref="B28:B31"/>
    <mergeCell ref="B32:B35"/>
    <mergeCell ref="I29:J29"/>
    <mergeCell ref="I30:J30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I36:J36"/>
    <mergeCell ref="I37:J37"/>
    <mergeCell ref="I38:J38"/>
    <mergeCell ref="I39:J39"/>
    <mergeCell ref="B16:B19"/>
    <mergeCell ref="I31:J31"/>
    <mergeCell ref="I32:J32"/>
    <mergeCell ref="I33:J33"/>
    <mergeCell ref="I34:J34"/>
    <mergeCell ref="I35:J35"/>
    <mergeCell ref="I26:J26"/>
    <mergeCell ref="I27:J27"/>
    <mergeCell ref="I28:J28"/>
    <mergeCell ref="K20:L20"/>
    <mergeCell ref="K22:L22"/>
    <mergeCell ref="K24:L24"/>
    <mergeCell ref="K26:L26"/>
    <mergeCell ref="K28:L28"/>
    <mergeCell ref="K30:L30"/>
    <mergeCell ref="K32:L32"/>
    <mergeCell ref="K34:L34"/>
    <mergeCell ref="O18:P18"/>
    <mergeCell ref="K19:L19"/>
    <mergeCell ref="M19:N19"/>
    <mergeCell ref="O19:P19"/>
    <mergeCell ref="M16:N16"/>
    <mergeCell ref="O16:P16"/>
    <mergeCell ref="K17:L17"/>
    <mergeCell ref="M17:N17"/>
    <mergeCell ref="O17:P17"/>
    <mergeCell ref="K16:L16"/>
    <mergeCell ref="K18:L18"/>
    <mergeCell ref="M18:N18"/>
    <mergeCell ref="M22:N22"/>
    <mergeCell ref="O22:P22"/>
    <mergeCell ref="K23:L23"/>
    <mergeCell ref="M23:N23"/>
    <mergeCell ref="O23:P23"/>
    <mergeCell ref="M20:N20"/>
    <mergeCell ref="O20:P20"/>
    <mergeCell ref="K21:L21"/>
    <mergeCell ref="M21:N21"/>
    <mergeCell ref="O21:P21"/>
    <mergeCell ref="M26:N26"/>
    <mergeCell ref="O26:P26"/>
    <mergeCell ref="K27:L27"/>
    <mergeCell ref="M27:N27"/>
    <mergeCell ref="O27:P27"/>
    <mergeCell ref="M24:N24"/>
    <mergeCell ref="O24:P24"/>
    <mergeCell ref="K25:L25"/>
    <mergeCell ref="M25:N25"/>
    <mergeCell ref="O25:P25"/>
    <mergeCell ref="M30:N30"/>
    <mergeCell ref="O30:P30"/>
    <mergeCell ref="K31:L31"/>
    <mergeCell ref="M31:N31"/>
    <mergeCell ref="O31:P31"/>
    <mergeCell ref="M28:N28"/>
    <mergeCell ref="O28:P28"/>
    <mergeCell ref="K29:L29"/>
    <mergeCell ref="M29:N29"/>
    <mergeCell ref="O29:P29"/>
    <mergeCell ref="M38:N38"/>
    <mergeCell ref="O38:P38"/>
    <mergeCell ref="K39:L39"/>
    <mergeCell ref="M39:N39"/>
    <mergeCell ref="O39:P39"/>
    <mergeCell ref="M36:N36"/>
    <mergeCell ref="O36:P36"/>
    <mergeCell ref="K37:L37"/>
    <mergeCell ref="M37:N37"/>
    <mergeCell ref="O37:P37"/>
    <mergeCell ref="K38:L38"/>
    <mergeCell ref="K36:L36"/>
    <mergeCell ref="M34:N34"/>
    <mergeCell ref="O34:P34"/>
    <mergeCell ref="K35:L35"/>
    <mergeCell ref="M35:N35"/>
    <mergeCell ref="O35:P35"/>
    <mergeCell ref="M32:N32"/>
    <mergeCell ref="O32:P32"/>
    <mergeCell ref="K33:L33"/>
    <mergeCell ref="M33:N33"/>
    <mergeCell ref="O33:P33"/>
  </mergeCells>
  <phoneticPr fontId="2"/>
  <dataValidations count="8">
    <dataValidation imeMode="off" allowBlank="1" showInputMessage="1" showErrorMessage="1" sqref="F13:G13 H3 H5 H10:H12"/>
    <dataValidation imeMode="on" allowBlank="1" showInputMessage="1" showErrorMessage="1" sqref="E13 O14 K3:L3 K14 Q3 M13 Q10:Q12 T8:T9 K8:L8 K10:L12"/>
    <dataValidation type="time" allowBlank="1" showInputMessage="1" showErrorMessage="1" error="9:00から21:00までの時間を入力してください。" promptTitle="開放時間" prompt="&lt;月・火・木・金&gt;_x000a_夜間 18:00～21:00_x000a__x000a_&lt;土・日・祝&gt; ※複数の時間帯の通し利用可_x000a_午前   9:00～12:00_x000a_午後 13:00～17:00_x000a_夜間 18:00～21:00" sqref="F15:F39 H15:H39">
      <formula1>0.375</formula1>
      <formula2>0.875</formula2>
    </dataValidation>
    <dataValidation type="list" allowBlank="1" showInputMessage="1" showErrorMessage="1" sqref="I15:I39 M15:M39">
      <formula1>$U$16:$U$26</formula1>
    </dataValidation>
    <dataValidation allowBlank="1" showInputMessage="1" showErrorMessage="1" errorTitle="日付エラー" error="1～31の値を入力してください。" sqref="D15"/>
    <dataValidation type="list" imeMode="on" allowBlank="1" showInputMessage="1" showErrorMessage="1" sqref="O15:O39 K15:K39">
      <formula1>INDIRECT(I15)</formula1>
    </dataValidation>
    <dataValidation type="list" allowBlank="1" showInputMessage="1" showErrorMessage="1" sqref="N8">
      <formula1>$T$2:$T$3</formula1>
    </dataValidation>
    <dataValidation type="date" errorStyle="information" allowBlank="1" showInputMessage="1" showErrorMessage="1" errorTitle="日付エラー" error="4/1のように日付を入力してください。" sqref="D16:D39">
      <formula1>45748</formula1>
      <formula2>45930</formula2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84" fitToHeight="0" orientation="portrait" r:id="rId1"/>
  <headerFooter alignWithMargins="0"/>
  <rowBreaks count="1" manualBreakCount="1">
    <brk id="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1"/>
  <sheetViews>
    <sheetView view="pageBreakPreview" zoomScaleNormal="100" zoomScaleSheetLayoutView="100" workbookViewId="0">
      <selection activeCell="O6" sqref="O6"/>
    </sheetView>
  </sheetViews>
  <sheetFormatPr defaultColWidth="9" defaultRowHeight="30" customHeight="1" x14ac:dyDescent="0.25"/>
  <cols>
    <col min="1" max="1" width="1.59765625" style="44" customWidth="1"/>
    <col min="2" max="3" width="5.59765625" style="44" customWidth="1"/>
    <col min="4" max="4" width="6.59765625" style="44" customWidth="1"/>
    <col min="5" max="5" width="5.3984375" style="44" customWidth="1"/>
    <col min="6" max="6" width="9" style="44"/>
    <col min="7" max="7" width="3.1328125" style="44" customWidth="1"/>
    <col min="8" max="8" width="9" style="44"/>
    <col min="9" max="10" width="12.59765625" style="44" customWidth="1"/>
    <col min="11" max="11" width="15.59765625" style="44" customWidth="1"/>
    <col min="12" max="12" width="10.59765625" style="44" customWidth="1"/>
    <col min="13" max="15" width="6.59765625" style="44" customWidth="1"/>
    <col min="16" max="16" width="16.59765625" style="44" customWidth="1"/>
    <col min="17" max="17" width="18.59765625" style="44" customWidth="1"/>
    <col min="18" max="16384" width="9" style="44"/>
  </cols>
  <sheetData>
    <row r="1" spans="2:17" ht="30" customHeight="1" x14ac:dyDescent="0.25">
      <c r="B1" s="42" t="s">
        <v>61</v>
      </c>
      <c r="C1" s="141">
        <f>'R7後期　利用希望調書'!$F$4</f>
        <v>0</v>
      </c>
      <c r="D1" s="141"/>
      <c r="E1" s="141"/>
      <c r="F1" s="141"/>
      <c r="G1" s="141"/>
      <c r="H1" s="141"/>
      <c r="I1" s="141"/>
      <c r="J1" s="43" t="s">
        <v>73</v>
      </c>
    </row>
    <row r="2" spans="2:17" ht="15" customHeight="1" x14ac:dyDescent="0.25">
      <c r="B2" s="42">
        <v>1</v>
      </c>
      <c r="C2" s="42">
        <v>2</v>
      </c>
      <c r="D2" s="42">
        <v>3</v>
      </c>
      <c r="E2" s="42">
        <v>4</v>
      </c>
      <c r="F2" s="42">
        <v>5</v>
      </c>
      <c r="G2" s="42"/>
      <c r="H2" s="42">
        <v>6</v>
      </c>
      <c r="I2" s="42">
        <v>7</v>
      </c>
      <c r="J2" s="42">
        <v>8</v>
      </c>
      <c r="K2" s="42">
        <v>9</v>
      </c>
      <c r="L2" s="42">
        <v>10</v>
      </c>
      <c r="M2" s="42">
        <v>11</v>
      </c>
      <c r="N2" s="42">
        <v>12</v>
      </c>
      <c r="O2" s="42">
        <v>13</v>
      </c>
      <c r="P2" s="42">
        <v>14</v>
      </c>
      <c r="Q2" s="42">
        <v>15</v>
      </c>
    </row>
    <row r="3" spans="2:17" s="45" customFormat="1" ht="22.15" customHeight="1" x14ac:dyDescent="0.25">
      <c r="B3" s="132" t="s">
        <v>58</v>
      </c>
      <c r="C3" s="132"/>
      <c r="D3" s="134" t="s">
        <v>62</v>
      </c>
      <c r="E3" s="135"/>
      <c r="F3" s="138" t="s">
        <v>77</v>
      </c>
      <c r="G3" s="139"/>
      <c r="H3" s="140"/>
      <c r="I3" s="132" t="s">
        <v>59</v>
      </c>
      <c r="J3" s="132" t="s">
        <v>60</v>
      </c>
      <c r="K3" s="132" t="s">
        <v>65</v>
      </c>
      <c r="L3" s="132" t="s">
        <v>75</v>
      </c>
      <c r="M3" s="134" t="s">
        <v>66</v>
      </c>
      <c r="N3" s="129"/>
      <c r="O3" s="129"/>
      <c r="P3" s="135"/>
      <c r="Q3" s="136" t="s">
        <v>72</v>
      </c>
    </row>
    <row r="4" spans="2:17" s="45" customFormat="1" ht="22.15" customHeight="1" thickBot="1" x14ac:dyDescent="0.3">
      <c r="B4" s="133"/>
      <c r="C4" s="133"/>
      <c r="D4" s="46" t="s">
        <v>63</v>
      </c>
      <c r="E4" s="47" t="s">
        <v>64</v>
      </c>
      <c r="F4" s="48" t="s">
        <v>78</v>
      </c>
      <c r="G4" s="49"/>
      <c r="H4" s="50" t="s">
        <v>79</v>
      </c>
      <c r="I4" s="133"/>
      <c r="J4" s="133"/>
      <c r="K4" s="133"/>
      <c r="L4" s="133"/>
      <c r="M4" s="51" t="s">
        <v>68</v>
      </c>
      <c r="N4" s="51" t="s">
        <v>67</v>
      </c>
      <c r="O4" s="51" t="s">
        <v>69</v>
      </c>
      <c r="P4" s="51" t="s">
        <v>70</v>
      </c>
      <c r="Q4" s="137"/>
    </row>
    <row r="5" spans="2:17" ht="22.15" customHeight="1" thickTop="1" x14ac:dyDescent="0.25">
      <c r="B5" s="52">
        <v>1</v>
      </c>
      <c r="C5" s="53">
        <f>'R7後期　利用希望調書'!$F$4</f>
        <v>0</v>
      </c>
      <c r="D5" s="54">
        <f>'R7後期　利用希望調書'!D16</f>
        <v>0</v>
      </c>
      <c r="E5" s="40" t="str">
        <f t="shared" ref="E5:E28" si="0">TEXT(D5,"aaa")</f>
        <v>土</v>
      </c>
      <c r="F5" s="55">
        <f>'R7後期　利用希望調書'!F16</f>
        <v>0</v>
      </c>
      <c r="G5" s="56" t="s">
        <v>76</v>
      </c>
      <c r="H5" s="57">
        <f>'R7後期　利用希望調書'!H16</f>
        <v>0</v>
      </c>
      <c r="I5" s="58">
        <f>'R7後期　利用希望調書'!I16</f>
        <v>0</v>
      </c>
      <c r="J5" s="58">
        <f>'R7後期　利用希望調書'!K16</f>
        <v>0</v>
      </c>
      <c r="K5" s="59">
        <f>'R7後期　利用希望調書'!$F$7</f>
        <v>0</v>
      </c>
      <c r="L5" s="59">
        <f>'R7後期　利用希望調書'!$P$7</f>
        <v>0</v>
      </c>
      <c r="M5" s="59">
        <f>'R7後期　利用希望調書'!$G$8</f>
        <v>0</v>
      </c>
      <c r="N5" s="59">
        <f>'R7後期　利用希望調書'!$K$8</f>
        <v>0</v>
      </c>
      <c r="O5" s="59" t="str">
        <f>IF('R7後期　利用希望調書'!$N$8="使用","使用","不使用")</f>
        <v>不使用</v>
      </c>
      <c r="P5" s="59" t="str">
        <f>IF('R7後期　利用希望調書'!$P$8="","",'R7後期　利用希望調書'!$P$8)</f>
        <v/>
      </c>
      <c r="Q5" s="60" t="str">
        <f>IF('R7後期　利用希望調書'!$F$9="","",'R7後期　利用希望調書'!$F$9)</f>
        <v/>
      </c>
    </row>
    <row r="6" spans="2:17" ht="22.15" customHeight="1" x14ac:dyDescent="0.25">
      <c r="B6" s="52">
        <v>2</v>
      </c>
      <c r="C6" s="61">
        <f>'R7後期　利用希望調書'!$F$4</f>
        <v>0</v>
      </c>
      <c r="D6" s="54">
        <f>'R7後期　利用希望調書'!D17</f>
        <v>0</v>
      </c>
      <c r="E6" s="40" t="str">
        <f t="shared" si="0"/>
        <v>土</v>
      </c>
      <c r="F6" s="55">
        <f>'R7後期　利用希望調書'!F17</f>
        <v>0</v>
      </c>
      <c r="G6" s="56" t="s">
        <v>76</v>
      </c>
      <c r="H6" s="57">
        <f>'R7後期　利用希望調書'!H17</f>
        <v>0</v>
      </c>
      <c r="I6" s="58">
        <f>'R7後期　利用希望調書'!I17</f>
        <v>0</v>
      </c>
      <c r="J6" s="58">
        <f>'R7後期　利用希望調書'!K17</f>
        <v>0</v>
      </c>
      <c r="K6" s="59">
        <f>'R7後期　利用希望調書'!$F$7</f>
        <v>0</v>
      </c>
      <c r="L6" s="59">
        <f>'R7後期　利用希望調書'!$P$7</f>
        <v>0</v>
      </c>
      <c r="M6" s="59">
        <f>'R7後期　利用希望調書'!$G$8</f>
        <v>0</v>
      </c>
      <c r="N6" s="59">
        <f>'R7後期　利用希望調書'!$K$8</f>
        <v>0</v>
      </c>
      <c r="O6" s="59" t="str">
        <f>IF('R7後期　利用希望調書'!$N$8="使用","使用","不使用")</f>
        <v>不使用</v>
      </c>
      <c r="P6" s="59" t="str">
        <f>IF('R7後期　利用希望調書'!$P$8="","",'R7後期　利用希望調書'!$P$8)</f>
        <v/>
      </c>
      <c r="Q6" s="60" t="str">
        <f>IF('R7後期　利用希望調書'!$F$9="","",'R7後期　利用希望調書'!$F$9)</f>
        <v/>
      </c>
    </row>
    <row r="7" spans="2:17" ht="22.15" customHeight="1" x14ac:dyDescent="0.25">
      <c r="B7" s="52">
        <v>3</v>
      </c>
      <c r="C7" s="61">
        <f>'R7後期　利用希望調書'!$F$4</f>
        <v>0</v>
      </c>
      <c r="D7" s="54">
        <f>'R7後期　利用希望調書'!D18</f>
        <v>0</v>
      </c>
      <c r="E7" s="40" t="str">
        <f t="shared" si="0"/>
        <v>土</v>
      </c>
      <c r="F7" s="55">
        <f>'R7後期　利用希望調書'!F18</f>
        <v>0</v>
      </c>
      <c r="G7" s="56" t="s">
        <v>76</v>
      </c>
      <c r="H7" s="57">
        <f>'R7後期　利用希望調書'!H18</f>
        <v>0</v>
      </c>
      <c r="I7" s="58">
        <f>'R7後期　利用希望調書'!I18</f>
        <v>0</v>
      </c>
      <c r="J7" s="58">
        <f>'R7後期　利用希望調書'!K18</f>
        <v>0</v>
      </c>
      <c r="K7" s="59">
        <f>'R7後期　利用希望調書'!$F$7</f>
        <v>0</v>
      </c>
      <c r="L7" s="59">
        <f>'R7後期　利用希望調書'!$P$7</f>
        <v>0</v>
      </c>
      <c r="M7" s="59">
        <f>'R7後期　利用希望調書'!$G$8</f>
        <v>0</v>
      </c>
      <c r="N7" s="59">
        <f>'R7後期　利用希望調書'!$K$8</f>
        <v>0</v>
      </c>
      <c r="O7" s="59" t="str">
        <f>IF('R7後期　利用希望調書'!$N$8="使用","使用","不使用")</f>
        <v>不使用</v>
      </c>
      <c r="P7" s="59" t="str">
        <f>IF('R7後期　利用希望調書'!$P$8="","",'R7後期　利用希望調書'!$P$8)</f>
        <v/>
      </c>
      <c r="Q7" s="60" t="str">
        <f>IF('R7後期　利用希望調書'!$F$9="","",'R7後期　利用希望調書'!$F$9)</f>
        <v/>
      </c>
    </row>
    <row r="8" spans="2:17" ht="22.15" customHeight="1" x14ac:dyDescent="0.25">
      <c r="B8" s="52">
        <v>4</v>
      </c>
      <c r="C8" s="61">
        <f>'R7後期　利用希望調書'!$F$4</f>
        <v>0</v>
      </c>
      <c r="D8" s="54">
        <f>'R7後期　利用希望調書'!D19</f>
        <v>0</v>
      </c>
      <c r="E8" s="40" t="str">
        <f t="shared" si="0"/>
        <v>土</v>
      </c>
      <c r="F8" s="55">
        <f>'R7後期　利用希望調書'!F19</f>
        <v>0</v>
      </c>
      <c r="G8" s="56" t="s">
        <v>76</v>
      </c>
      <c r="H8" s="57">
        <f>'R7後期　利用希望調書'!H19</f>
        <v>0</v>
      </c>
      <c r="I8" s="58">
        <f>'R7後期　利用希望調書'!I19</f>
        <v>0</v>
      </c>
      <c r="J8" s="58">
        <f>'R7後期　利用希望調書'!K19</f>
        <v>0</v>
      </c>
      <c r="K8" s="59">
        <f>'R7後期　利用希望調書'!$F$7</f>
        <v>0</v>
      </c>
      <c r="L8" s="59">
        <f>'R7後期　利用希望調書'!$P$7</f>
        <v>0</v>
      </c>
      <c r="M8" s="59">
        <f>'R7後期　利用希望調書'!$G$8</f>
        <v>0</v>
      </c>
      <c r="N8" s="59">
        <f>'R7後期　利用希望調書'!$K$8</f>
        <v>0</v>
      </c>
      <c r="O8" s="59" t="str">
        <f>IF('R7後期　利用希望調書'!$N$8="使用","使用","不使用")</f>
        <v>不使用</v>
      </c>
      <c r="P8" s="59" t="str">
        <f>IF('R7後期　利用希望調書'!$P$8="","",'R7後期　利用希望調書'!$P$8)</f>
        <v/>
      </c>
      <c r="Q8" s="60" t="str">
        <f>IF('R7後期　利用希望調書'!$F$9="","",'R7後期　利用希望調書'!$F$9)</f>
        <v/>
      </c>
    </row>
    <row r="9" spans="2:17" ht="22.15" customHeight="1" x14ac:dyDescent="0.25">
      <c r="B9" s="52">
        <v>5</v>
      </c>
      <c r="C9" s="61">
        <f>'R7後期　利用希望調書'!$F$4</f>
        <v>0</v>
      </c>
      <c r="D9" s="54">
        <f>'R7後期　利用希望調書'!D20</f>
        <v>0</v>
      </c>
      <c r="E9" s="40" t="str">
        <f t="shared" si="0"/>
        <v>土</v>
      </c>
      <c r="F9" s="55">
        <f>'R7後期　利用希望調書'!F20</f>
        <v>0</v>
      </c>
      <c r="G9" s="56" t="s">
        <v>76</v>
      </c>
      <c r="H9" s="57">
        <f>'R7後期　利用希望調書'!H20</f>
        <v>0</v>
      </c>
      <c r="I9" s="58">
        <f>'R7後期　利用希望調書'!I20</f>
        <v>0</v>
      </c>
      <c r="J9" s="58">
        <f>'R7後期　利用希望調書'!K20</f>
        <v>0</v>
      </c>
      <c r="K9" s="59">
        <f>'R7後期　利用希望調書'!$F$7</f>
        <v>0</v>
      </c>
      <c r="L9" s="59">
        <f>'R7後期　利用希望調書'!$P$7</f>
        <v>0</v>
      </c>
      <c r="M9" s="59">
        <f>'R7後期　利用希望調書'!$G$8</f>
        <v>0</v>
      </c>
      <c r="N9" s="59">
        <f>'R7後期　利用希望調書'!$K$8</f>
        <v>0</v>
      </c>
      <c r="O9" s="59" t="str">
        <f>IF('R7後期　利用希望調書'!$N$8="使用","使用","不使用")</f>
        <v>不使用</v>
      </c>
      <c r="P9" s="59" t="str">
        <f>IF('R7後期　利用希望調書'!$P$8="","",'R7後期　利用希望調書'!$P$8)</f>
        <v/>
      </c>
      <c r="Q9" s="60" t="str">
        <f>IF('R7後期　利用希望調書'!$F$9="","",'R7後期　利用希望調書'!$F$9)</f>
        <v/>
      </c>
    </row>
    <row r="10" spans="2:17" ht="22.15" customHeight="1" x14ac:dyDescent="0.25">
      <c r="B10" s="52">
        <v>6</v>
      </c>
      <c r="C10" s="61">
        <f>'R7後期　利用希望調書'!$F$4</f>
        <v>0</v>
      </c>
      <c r="D10" s="54">
        <f>'R7後期　利用希望調書'!D21</f>
        <v>0</v>
      </c>
      <c r="E10" s="40" t="str">
        <f t="shared" si="0"/>
        <v>土</v>
      </c>
      <c r="F10" s="55">
        <f>'R7後期　利用希望調書'!F21</f>
        <v>0</v>
      </c>
      <c r="G10" s="56" t="s">
        <v>76</v>
      </c>
      <c r="H10" s="57">
        <f>'R7後期　利用希望調書'!H21</f>
        <v>0</v>
      </c>
      <c r="I10" s="58">
        <f>'R7後期　利用希望調書'!I21</f>
        <v>0</v>
      </c>
      <c r="J10" s="58">
        <f>'R7後期　利用希望調書'!K21</f>
        <v>0</v>
      </c>
      <c r="K10" s="59">
        <f>'R7後期　利用希望調書'!$F$7</f>
        <v>0</v>
      </c>
      <c r="L10" s="59">
        <f>'R7後期　利用希望調書'!$P$7</f>
        <v>0</v>
      </c>
      <c r="M10" s="59">
        <f>'R7後期　利用希望調書'!$G$8</f>
        <v>0</v>
      </c>
      <c r="N10" s="59">
        <f>'R7後期　利用希望調書'!$K$8</f>
        <v>0</v>
      </c>
      <c r="O10" s="59" t="str">
        <f>IF('R7後期　利用希望調書'!$N$8="使用","使用","不使用")</f>
        <v>不使用</v>
      </c>
      <c r="P10" s="59" t="str">
        <f>IF('R7後期　利用希望調書'!$P$8="","",'R7後期　利用希望調書'!$P$8)</f>
        <v/>
      </c>
      <c r="Q10" s="60" t="str">
        <f>IF('R7後期　利用希望調書'!$F$9="","",'R7後期　利用希望調書'!$F$9)</f>
        <v/>
      </c>
    </row>
    <row r="11" spans="2:17" ht="22.15" customHeight="1" x14ac:dyDescent="0.25">
      <c r="B11" s="52">
        <v>7</v>
      </c>
      <c r="C11" s="61">
        <f>'R7後期　利用希望調書'!$F$4</f>
        <v>0</v>
      </c>
      <c r="D11" s="54">
        <f>'R7後期　利用希望調書'!D22</f>
        <v>0</v>
      </c>
      <c r="E11" s="40" t="str">
        <f t="shared" si="0"/>
        <v>土</v>
      </c>
      <c r="F11" s="55">
        <f>'R7後期　利用希望調書'!F22</f>
        <v>0</v>
      </c>
      <c r="G11" s="56" t="s">
        <v>76</v>
      </c>
      <c r="H11" s="57">
        <f>'R7後期　利用希望調書'!H22</f>
        <v>0</v>
      </c>
      <c r="I11" s="58">
        <f>'R7後期　利用希望調書'!I22</f>
        <v>0</v>
      </c>
      <c r="J11" s="58">
        <f>'R7後期　利用希望調書'!K22</f>
        <v>0</v>
      </c>
      <c r="K11" s="59">
        <f>'R7後期　利用希望調書'!$F$7</f>
        <v>0</v>
      </c>
      <c r="L11" s="59">
        <f>'R7後期　利用希望調書'!$P$7</f>
        <v>0</v>
      </c>
      <c r="M11" s="59">
        <f>'R7後期　利用希望調書'!$G$8</f>
        <v>0</v>
      </c>
      <c r="N11" s="59">
        <f>'R7後期　利用希望調書'!$K$8</f>
        <v>0</v>
      </c>
      <c r="O11" s="59" t="str">
        <f>IF('R7後期　利用希望調書'!$N$8="使用","使用","不使用")</f>
        <v>不使用</v>
      </c>
      <c r="P11" s="59" t="str">
        <f>IF('R7後期　利用希望調書'!$P$8="","",'R7後期　利用希望調書'!$P$8)</f>
        <v/>
      </c>
      <c r="Q11" s="60" t="str">
        <f>IF('R7後期　利用希望調書'!$F$9="","",'R7後期　利用希望調書'!$F$9)</f>
        <v/>
      </c>
    </row>
    <row r="12" spans="2:17" ht="22.15" customHeight="1" x14ac:dyDescent="0.25">
      <c r="B12" s="52">
        <v>8</v>
      </c>
      <c r="C12" s="61">
        <f>'R7後期　利用希望調書'!$F$4</f>
        <v>0</v>
      </c>
      <c r="D12" s="54">
        <f>'R7後期　利用希望調書'!D23</f>
        <v>0</v>
      </c>
      <c r="E12" s="40" t="str">
        <f t="shared" si="0"/>
        <v>土</v>
      </c>
      <c r="F12" s="55">
        <f>'R7後期　利用希望調書'!F23</f>
        <v>0</v>
      </c>
      <c r="G12" s="56" t="s">
        <v>76</v>
      </c>
      <c r="H12" s="57">
        <f>'R7後期　利用希望調書'!H23</f>
        <v>0</v>
      </c>
      <c r="I12" s="58">
        <f>'R7後期　利用希望調書'!I23</f>
        <v>0</v>
      </c>
      <c r="J12" s="58">
        <f>'R7後期　利用希望調書'!K23</f>
        <v>0</v>
      </c>
      <c r="K12" s="59">
        <f>'R7後期　利用希望調書'!$F$7</f>
        <v>0</v>
      </c>
      <c r="L12" s="59">
        <f>'R7後期　利用希望調書'!$P$7</f>
        <v>0</v>
      </c>
      <c r="M12" s="59">
        <f>'R7後期　利用希望調書'!$G$8</f>
        <v>0</v>
      </c>
      <c r="N12" s="59">
        <f>'R7後期　利用希望調書'!$K$8</f>
        <v>0</v>
      </c>
      <c r="O12" s="59" t="str">
        <f>IF('R7後期　利用希望調書'!$N$8="使用","使用","不使用")</f>
        <v>不使用</v>
      </c>
      <c r="P12" s="59" t="str">
        <f>IF('R7後期　利用希望調書'!$P$8="","",'R7後期　利用希望調書'!$P$8)</f>
        <v/>
      </c>
      <c r="Q12" s="60" t="str">
        <f>IF('R7後期　利用希望調書'!$F$9="","",'R7後期　利用希望調書'!$F$9)</f>
        <v/>
      </c>
    </row>
    <row r="13" spans="2:17" ht="22.15" customHeight="1" x14ac:dyDescent="0.25">
      <c r="B13" s="52">
        <v>9</v>
      </c>
      <c r="C13" s="61">
        <f>'R7後期　利用希望調書'!$F$4</f>
        <v>0</v>
      </c>
      <c r="D13" s="54">
        <f>'R7後期　利用希望調書'!D24</f>
        <v>0</v>
      </c>
      <c r="E13" s="40" t="str">
        <f t="shared" si="0"/>
        <v>土</v>
      </c>
      <c r="F13" s="55">
        <f>'R7後期　利用希望調書'!F24</f>
        <v>0</v>
      </c>
      <c r="G13" s="56" t="s">
        <v>76</v>
      </c>
      <c r="H13" s="57">
        <f>'R7後期　利用希望調書'!H24</f>
        <v>0</v>
      </c>
      <c r="I13" s="58">
        <f>'R7後期　利用希望調書'!I24</f>
        <v>0</v>
      </c>
      <c r="J13" s="58">
        <f>'R7後期　利用希望調書'!K24</f>
        <v>0</v>
      </c>
      <c r="K13" s="59">
        <f>'R7後期　利用希望調書'!$F$7</f>
        <v>0</v>
      </c>
      <c r="L13" s="59">
        <f>'R7後期　利用希望調書'!$P$7</f>
        <v>0</v>
      </c>
      <c r="M13" s="59">
        <f>'R7後期　利用希望調書'!$G$8</f>
        <v>0</v>
      </c>
      <c r="N13" s="59">
        <f>'R7後期　利用希望調書'!$K$8</f>
        <v>0</v>
      </c>
      <c r="O13" s="59" t="str">
        <f>IF('R7後期　利用希望調書'!$N$8="使用","使用","不使用")</f>
        <v>不使用</v>
      </c>
      <c r="P13" s="59" t="str">
        <f>IF('R7後期　利用希望調書'!$P$8="","",'R7後期　利用希望調書'!$P$8)</f>
        <v/>
      </c>
      <c r="Q13" s="60" t="str">
        <f>IF('R7後期　利用希望調書'!$F$9="","",'R7後期　利用希望調書'!$F$9)</f>
        <v/>
      </c>
    </row>
    <row r="14" spans="2:17" ht="22.15" customHeight="1" x14ac:dyDescent="0.25">
      <c r="B14" s="52">
        <v>10</v>
      </c>
      <c r="C14" s="61">
        <f>'R7後期　利用希望調書'!$F$4</f>
        <v>0</v>
      </c>
      <c r="D14" s="54">
        <f>'R7後期　利用希望調書'!D25</f>
        <v>0</v>
      </c>
      <c r="E14" s="40" t="str">
        <f t="shared" si="0"/>
        <v>土</v>
      </c>
      <c r="F14" s="55">
        <f>'R7後期　利用希望調書'!F25</f>
        <v>0</v>
      </c>
      <c r="G14" s="56" t="s">
        <v>76</v>
      </c>
      <c r="H14" s="57">
        <f>'R7後期　利用希望調書'!H25</f>
        <v>0</v>
      </c>
      <c r="I14" s="58">
        <f>'R7後期　利用希望調書'!I25</f>
        <v>0</v>
      </c>
      <c r="J14" s="58">
        <f>'R7後期　利用希望調書'!K25</f>
        <v>0</v>
      </c>
      <c r="K14" s="59">
        <f>'R7後期　利用希望調書'!$F$7</f>
        <v>0</v>
      </c>
      <c r="L14" s="59">
        <f>'R7後期　利用希望調書'!$P$7</f>
        <v>0</v>
      </c>
      <c r="M14" s="59">
        <f>'R7後期　利用希望調書'!$G$8</f>
        <v>0</v>
      </c>
      <c r="N14" s="59">
        <f>'R7後期　利用希望調書'!$K$8</f>
        <v>0</v>
      </c>
      <c r="O14" s="59" t="str">
        <f>IF('R7後期　利用希望調書'!$N$8="使用","使用","不使用")</f>
        <v>不使用</v>
      </c>
      <c r="P14" s="59" t="str">
        <f>IF('R7後期　利用希望調書'!$P$8="","",'R7後期　利用希望調書'!$P$8)</f>
        <v/>
      </c>
      <c r="Q14" s="60" t="str">
        <f>IF('R7後期　利用希望調書'!$F$9="","",'R7後期　利用希望調書'!$F$9)</f>
        <v/>
      </c>
    </row>
    <row r="15" spans="2:17" ht="22.15" customHeight="1" x14ac:dyDescent="0.25">
      <c r="B15" s="52">
        <v>11</v>
      </c>
      <c r="C15" s="61">
        <f>'R7後期　利用希望調書'!$F$4</f>
        <v>0</v>
      </c>
      <c r="D15" s="54">
        <f>'R7後期　利用希望調書'!D26</f>
        <v>0</v>
      </c>
      <c r="E15" s="40" t="str">
        <f t="shared" si="0"/>
        <v>土</v>
      </c>
      <c r="F15" s="55">
        <f>'R7後期　利用希望調書'!F26</f>
        <v>0</v>
      </c>
      <c r="G15" s="56" t="s">
        <v>76</v>
      </c>
      <c r="H15" s="57">
        <f>'R7後期　利用希望調書'!H26</f>
        <v>0</v>
      </c>
      <c r="I15" s="58">
        <f>'R7後期　利用希望調書'!I26</f>
        <v>0</v>
      </c>
      <c r="J15" s="58">
        <f>'R7後期　利用希望調書'!K26</f>
        <v>0</v>
      </c>
      <c r="K15" s="59">
        <f>'R7後期　利用希望調書'!$F$7</f>
        <v>0</v>
      </c>
      <c r="L15" s="59">
        <f>'R7後期　利用希望調書'!$P$7</f>
        <v>0</v>
      </c>
      <c r="M15" s="59">
        <f>'R7後期　利用希望調書'!$G$8</f>
        <v>0</v>
      </c>
      <c r="N15" s="59">
        <f>'R7後期　利用希望調書'!$K$8</f>
        <v>0</v>
      </c>
      <c r="O15" s="59" t="str">
        <f>IF('R7後期　利用希望調書'!$N$8="使用","使用","不使用")</f>
        <v>不使用</v>
      </c>
      <c r="P15" s="59" t="str">
        <f>IF('R7後期　利用希望調書'!$P$8="","",'R7後期　利用希望調書'!$P$8)</f>
        <v/>
      </c>
      <c r="Q15" s="60" t="str">
        <f>IF('R7後期　利用希望調書'!$F$9="","",'R7後期　利用希望調書'!$F$9)</f>
        <v/>
      </c>
    </row>
    <row r="16" spans="2:17" ht="22.15" customHeight="1" x14ac:dyDescent="0.25">
      <c r="B16" s="52">
        <v>12</v>
      </c>
      <c r="C16" s="61">
        <f>'R7後期　利用希望調書'!$F$4</f>
        <v>0</v>
      </c>
      <c r="D16" s="54">
        <f>'R7後期　利用希望調書'!D27</f>
        <v>0</v>
      </c>
      <c r="E16" s="40" t="str">
        <f t="shared" si="0"/>
        <v>土</v>
      </c>
      <c r="F16" s="55">
        <f>'R7後期　利用希望調書'!F27</f>
        <v>0</v>
      </c>
      <c r="G16" s="56" t="s">
        <v>76</v>
      </c>
      <c r="H16" s="57">
        <f>'R7後期　利用希望調書'!H27</f>
        <v>0</v>
      </c>
      <c r="I16" s="58">
        <f>'R7後期　利用希望調書'!I27</f>
        <v>0</v>
      </c>
      <c r="J16" s="58">
        <f>'R7後期　利用希望調書'!K27</f>
        <v>0</v>
      </c>
      <c r="K16" s="59">
        <f>'R7後期　利用希望調書'!$F$7</f>
        <v>0</v>
      </c>
      <c r="L16" s="59">
        <f>'R7後期　利用希望調書'!$P$7</f>
        <v>0</v>
      </c>
      <c r="M16" s="59">
        <f>'R7後期　利用希望調書'!$G$8</f>
        <v>0</v>
      </c>
      <c r="N16" s="59">
        <f>'R7後期　利用希望調書'!$K$8</f>
        <v>0</v>
      </c>
      <c r="O16" s="59" t="str">
        <f>IF('R7後期　利用希望調書'!$N$8="使用","使用","不使用")</f>
        <v>不使用</v>
      </c>
      <c r="P16" s="59" t="str">
        <f>IF('R7後期　利用希望調書'!$P$8="","",'R7後期　利用希望調書'!$P$8)</f>
        <v/>
      </c>
      <c r="Q16" s="60" t="str">
        <f>IF('R7後期　利用希望調書'!$F$9="","",'R7後期　利用希望調書'!$F$9)</f>
        <v/>
      </c>
    </row>
    <row r="17" spans="2:17" ht="22.15" customHeight="1" x14ac:dyDescent="0.25">
      <c r="B17" s="52">
        <v>13</v>
      </c>
      <c r="C17" s="61">
        <f>'R7後期　利用希望調書'!$F$4</f>
        <v>0</v>
      </c>
      <c r="D17" s="54">
        <f>'R7後期　利用希望調書'!D28</f>
        <v>0</v>
      </c>
      <c r="E17" s="40" t="str">
        <f t="shared" si="0"/>
        <v>土</v>
      </c>
      <c r="F17" s="55">
        <f>'R7後期　利用希望調書'!F28</f>
        <v>0</v>
      </c>
      <c r="G17" s="56" t="s">
        <v>76</v>
      </c>
      <c r="H17" s="57">
        <f>'R7後期　利用希望調書'!H28</f>
        <v>0</v>
      </c>
      <c r="I17" s="58">
        <f>'R7後期　利用希望調書'!I28</f>
        <v>0</v>
      </c>
      <c r="J17" s="58">
        <f>'R7後期　利用希望調書'!K28</f>
        <v>0</v>
      </c>
      <c r="K17" s="59">
        <f>'R7後期　利用希望調書'!$F$7</f>
        <v>0</v>
      </c>
      <c r="L17" s="59">
        <f>'R7後期　利用希望調書'!$P$7</f>
        <v>0</v>
      </c>
      <c r="M17" s="59">
        <f>'R7後期　利用希望調書'!$G$8</f>
        <v>0</v>
      </c>
      <c r="N17" s="59">
        <f>'R7後期　利用希望調書'!$K$8</f>
        <v>0</v>
      </c>
      <c r="O17" s="59" t="str">
        <f>IF('R7後期　利用希望調書'!$N$8="使用","使用","不使用")</f>
        <v>不使用</v>
      </c>
      <c r="P17" s="59" t="str">
        <f>IF('R7後期　利用希望調書'!$P$8="","",'R7後期　利用希望調書'!$P$8)</f>
        <v/>
      </c>
      <c r="Q17" s="60" t="str">
        <f>IF('R7後期　利用希望調書'!$F$9="","",'R7後期　利用希望調書'!$F$9)</f>
        <v/>
      </c>
    </row>
    <row r="18" spans="2:17" ht="22.15" customHeight="1" x14ac:dyDescent="0.25">
      <c r="B18" s="52">
        <v>14</v>
      </c>
      <c r="C18" s="61">
        <f>'R7後期　利用希望調書'!$F$4</f>
        <v>0</v>
      </c>
      <c r="D18" s="54">
        <f>'R7後期　利用希望調書'!D29</f>
        <v>0</v>
      </c>
      <c r="E18" s="40" t="str">
        <f t="shared" si="0"/>
        <v>土</v>
      </c>
      <c r="F18" s="55">
        <f>'R7後期　利用希望調書'!F29</f>
        <v>0</v>
      </c>
      <c r="G18" s="56" t="s">
        <v>76</v>
      </c>
      <c r="H18" s="57">
        <f>'R7後期　利用希望調書'!H29</f>
        <v>0</v>
      </c>
      <c r="I18" s="58">
        <f>'R7後期　利用希望調書'!I29</f>
        <v>0</v>
      </c>
      <c r="J18" s="58">
        <f>'R7後期　利用希望調書'!K29</f>
        <v>0</v>
      </c>
      <c r="K18" s="59">
        <f>'R7後期　利用希望調書'!$F$7</f>
        <v>0</v>
      </c>
      <c r="L18" s="59">
        <f>'R7後期　利用希望調書'!$P$7</f>
        <v>0</v>
      </c>
      <c r="M18" s="59">
        <f>'R7後期　利用希望調書'!$G$8</f>
        <v>0</v>
      </c>
      <c r="N18" s="59">
        <f>'R7後期　利用希望調書'!$K$8</f>
        <v>0</v>
      </c>
      <c r="O18" s="59" t="str">
        <f>IF('R7後期　利用希望調書'!$N$8="使用","使用","不使用")</f>
        <v>不使用</v>
      </c>
      <c r="P18" s="59" t="str">
        <f>IF('R7後期　利用希望調書'!$P$8="","",'R7後期　利用希望調書'!$P$8)</f>
        <v/>
      </c>
      <c r="Q18" s="60" t="str">
        <f>IF('R7後期　利用希望調書'!$F$9="","",'R7後期　利用希望調書'!$F$9)</f>
        <v/>
      </c>
    </row>
    <row r="19" spans="2:17" ht="22.15" customHeight="1" x14ac:dyDescent="0.25">
      <c r="B19" s="52">
        <v>15</v>
      </c>
      <c r="C19" s="61">
        <f>'R7後期　利用希望調書'!$F$4</f>
        <v>0</v>
      </c>
      <c r="D19" s="54">
        <f>'R7後期　利用希望調書'!D30</f>
        <v>0</v>
      </c>
      <c r="E19" s="40" t="str">
        <f t="shared" si="0"/>
        <v>土</v>
      </c>
      <c r="F19" s="55">
        <f>'R7後期　利用希望調書'!F30</f>
        <v>0</v>
      </c>
      <c r="G19" s="56" t="s">
        <v>76</v>
      </c>
      <c r="H19" s="57">
        <f>'R7後期　利用希望調書'!H30</f>
        <v>0</v>
      </c>
      <c r="I19" s="58">
        <f>'R7後期　利用希望調書'!I30</f>
        <v>0</v>
      </c>
      <c r="J19" s="58">
        <f>'R7後期　利用希望調書'!K30</f>
        <v>0</v>
      </c>
      <c r="K19" s="59">
        <f>'R7後期　利用希望調書'!$F$7</f>
        <v>0</v>
      </c>
      <c r="L19" s="59">
        <f>'R7後期　利用希望調書'!$P$7</f>
        <v>0</v>
      </c>
      <c r="M19" s="59">
        <f>'R7後期　利用希望調書'!$G$8</f>
        <v>0</v>
      </c>
      <c r="N19" s="59">
        <f>'R7後期　利用希望調書'!$K$8</f>
        <v>0</v>
      </c>
      <c r="O19" s="59" t="str">
        <f>IF('R7後期　利用希望調書'!$N$8="使用","使用","不使用")</f>
        <v>不使用</v>
      </c>
      <c r="P19" s="59" t="str">
        <f>IF('R7後期　利用希望調書'!$P$8="","",'R7後期　利用希望調書'!$P$8)</f>
        <v/>
      </c>
      <c r="Q19" s="60" t="str">
        <f>IF('R7後期　利用希望調書'!$F$9="","",'R7後期　利用希望調書'!$F$9)</f>
        <v/>
      </c>
    </row>
    <row r="20" spans="2:17" ht="22.15" customHeight="1" x14ac:dyDescent="0.25">
      <c r="B20" s="52">
        <v>16</v>
      </c>
      <c r="C20" s="61">
        <f>'R7後期　利用希望調書'!$F$4</f>
        <v>0</v>
      </c>
      <c r="D20" s="54">
        <f>'R7後期　利用希望調書'!D31</f>
        <v>0</v>
      </c>
      <c r="E20" s="40" t="str">
        <f t="shared" si="0"/>
        <v>土</v>
      </c>
      <c r="F20" s="55">
        <f>'R7後期　利用希望調書'!F31</f>
        <v>0</v>
      </c>
      <c r="G20" s="56" t="s">
        <v>76</v>
      </c>
      <c r="H20" s="57">
        <f>'R7後期　利用希望調書'!H31</f>
        <v>0</v>
      </c>
      <c r="I20" s="58">
        <f>'R7後期　利用希望調書'!I31</f>
        <v>0</v>
      </c>
      <c r="J20" s="58">
        <f>'R7後期　利用希望調書'!K31</f>
        <v>0</v>
      </c>
      <c r="K20" s="59">
        <f>'R7後期　利用希望調書'!$F$7</f>
        <v>0</v>
      </c>
      <c r="L20" s="59">
        <f>'R7後期　利用希望調書'!$P$7</f>
        <v>0</v>
      </c>
      <c r="M20" s="59">
        <f>'R7後期　利用希望調書'!$G$8</f>
        <v>0</v>
      </c>
      <c r="N20" s="59">
        <f>'R7後期　利用希望調書'!$K$8</f>
        <v>0</v>
      </c>
      <c r="O20" s="59" t="str">
        <f>IF('R7後期　利用希望調書'!$N$8="使用","使用","不使用")</f>
        <v>不使用</v>
      </c>
      <c r="P20" s="59" t="str">
        <f>IF('R7後期　利用希望調書'!$P$8="","",'R7後期　利用希望調書'!$P$8)</f>
        <v/>
      </c>
      <c r="Q20" s="60" t="str">
        <f>IF('R7後期　利用希望調書'!$F$9="","",'R7後期　利用希望調書'!$F$9)</f>
        <v/>
      </c>
    </row>
    <row r="21" spans="2:17" ht="22.15" customHeight="1" x14ac:dyDescent="0.25">
      <c r="B21" s="52">
        <v>17</v>
      </c>
      <c r="C21" s="62">
        <f>'R7後期　利用希望調書'!$F$4</f>
        <v>0</v>
      </c>
      <c r="D21" s="54">
        <f>'R7後期　利用希望調書'!D32</f>
        <v>0</v>
      </c>
      <c r="E21" s="40" t="str">
        <f t="shared" si="0"/>
        <v>土</v>
      </c>
      <c r="F21" s="55">
        <f>'R7後期　利用希望調書'!F32</f>
        <v>0</v>
      </c>
      <c r="G21" s="56" t="s">
        <v>76</v>
      </c>
      <c r="H21" s="57">
        <f>'R7後期　利用希望調書'!H32</f>
        <v>0</v>
      </c>
      <c r="I21" s="58">
        <f>'R7後期　利用希望調書'!I32</f>
        <v>0</v>
      </c>
      <c r="J21" s="58">
        <f>'R7後期　利用希望調書'!K32</f>
        <v>0</v>
      </c>
      <c r="K21" s="59">
        <f>'R7後期　利用希望調書'!$F$7</f>
        <v>0</v>
      </c>
      <c r="L21" s="59">
        <f>'R7後期　利用希望調書'!$P$7</f>
        <v>0</v>
      </c>
      <c r="M21" s="59">
        <f>'R7後期　利用希望調書'!$G$8</f>
        <v>0</v>
      </c>
      <c r="N21" s="59">
        <f>'R7後期　利用希望調書'!$K$8</f>
        <v>0</v>
      </c>
      <c r="O21" s="59" t="str">
        <f>IF('R7後期　利用希望調書'!$N$8="使用","使用","不使用")</f>
        <v>不使用</v>
      </c>
      <c r="P21" s="59" t="str">
        <f>IF('R7後期　利用希望調書'!$P$8="","",'R7後期　利用希望調書'!$P$8)</f>
        <v/>
      </c>
      <c r="Q21" s="60" t="str">
        <f>IF('R7後期　利用希望調書'!$F$9="","",'R7後期　利用希望調書'!$F$9)</f>
        <v/>
      </c>
    </row>
    <row r="22" spans="2:17" ht="22.15" customHeight="1" x14ac:dyDescent="0.25">
      <c r="B22" s="52">
        <v>18</v>
      </c>
      <c r="C22" s="63">
        <f>'R7後期　利用希望調書'!$F$4</f>
        <v>0</v>
      </c>
      <c r="D22" s="54">
        <f>'R7後期　利用希望調書'!D33</f>
        <v>0</v>
      </c>
      <c r="E22" s="40" t="str">
        <f t="shared" si="0"/>
        <v>土</v>
      </c>
      <c r="F22" s="55">
        <f>'R7後期　利用希望調書'!F33</f>
        <v>0</v>
      </c>
      <c r="G22" s="56" t="s">
        <v>76</v>
      </c>
      <c r="H22" s="57">
        <f>'R7後期　利用希望調書'!H33</f>
        <v>0</v>
      </c>
      <c r="I22" s="58">
        <f>'R7後期　利用希望調書'!I33</f>
        <v>0</v>
      </c>
      <c r="J22" s="58">
        <f>'R7後期　利用希望調書'!K33</f>
        <v>0</v>
      </c>
      <c r="K22" s="59">
        <f>'R7後期　利用希望調書'!$F$7</f>
        <v>0</v>
      </c>
      <c r="L22" s="59">
        <f>'R7後期　利用希望調書'!$P$7</f>
        <v>0</v>
      </c>
      <c r="M22" s="59">
        <f>'R7後期　利用希望調書'!$G$8</f>
        <v>0</v>
      </c>
      <c r="N22" s="59">
        <f>'R7後期　利用希望調書'!$K$8</f>
        <v>0</v>
      </c>
      <c r="O22" s="59" t="str">
        <f>IF('R7後期　利用希望調書'!$N$8="使用","使用","不使用")</f>
        <v>不使用</v>
      </c>
      <c r="P22" s="59" t="str">
        <f>IF('R7後期　利用希望調書'!$P$8="","",'R7後期　利用希望調書'!$P$8)</f>
        <v/>
      </c>
      <c r="Q22" s="60" t="str">
        <f>IF('R7後期　利用希望調書'!$F$9="","",'R7後期　利用希望調書'!$F$9)</f>
        <v/>
      </c>
    </row>
    <row r="23" spans="2:17" ht="22.15" customHeight="1" x14ac:dyDescent="0.25">
      <c r="B23" s="52">
        <v>19</v>
      </c>
      <c r="C23" s="61">
        <f>'R7後期　利用希望調書'!$F$4</f>
        <v>0</v>
      </c>
      <c r="D23" s="54">
        <f>'R7後期　利用希望調書'!D34</f>
        <v>0</v>
      </c>
      <c r="E23" s="40" t="str">
        <f t="shared" si="0"/>
        <v>土</v>
      </c>
      <c r="F23" s="55">
        <f>'R7後期　利用希望調書'!F34</f>
        <v>0</v>
      </c>
      <c r="G23" s="56" t="s">
        <v>76</v>
      </c>
      <c r="H23" s="57">
        <f>'R7後期　利用希望調書'!H34</f>
        <v>0</v>
      </c>
      <c r="I23" s="58">
        <f>'R7後期　利用希望調書'!I34</f>
        <v>0</v>
      </c>
      <c r="J23" s="58">
        <f>'R7後期　利用希望調書'!K34</f>
        <v>0</v>
      </c>
      <c r="K23" s="59">
        <f>'R7後期　利用希望調書'!$F$7</f>
        <v>0</v>
      </c>
      <c r="L23" s="59">
        <f>'R7後期　利用希望調書'!$P$7</f>
        <v>0</v>
      </c>
      <c r="M23" s="59">
        <f>'R7後期　利用希望調書'!$G$8</f>
        <v>0</v>
      </c>
      <c r="N23" s="59">
        <f>'R7後期　利用希望調書'!$K$8</f>
        <v>0</v>
      </c>
      <c r="O23" s="59" t="str">
        <f>IF('R7後期　利用希望調書'!$N$8="使用","使用","不使用")</f>
        <v>不使用</v>
      </c>
      <c r="P23" s="59" t="str">
        <f>IF('R7後期　利用希望調書'!$P$8="","",'R7後期　利用希望調書'!$P$8)</f>
        <v/>
      </c>
      <c r="Q23" s="60" t="str">
        <f>IF('R7後期　利用希望調書'!$F$9="","",'R7後期　利用希望調書'!$F$9)</f>
        <v/>
      </c>
    </row>
    <row r="24" spans="2:17" ht="22.15" customHeight="1" x14ac:dyDescent="0.25">
      <c r="B24" s="52">
        <v>20</v>
      </c>
      <c r="C24" s="61">
        <f>'R7後期　利用希望調書'!$F$4</f>
        <v>0</v>
      </c>
      <c r="D24" s="54">
        <f>'R7後期　利用希望調書'!D35</f>
        <v>0</v>
      </c>
      <c r="E24" s="40" t="str">
        <f t="shared" si="0"/>
        <v>土</v>
      </c>
      <c r="F24" s="55">
        <f>'R7後期　利用希望調書'!F35</f>
        <v>0</v>
      </c>
      <c r="G24" s="56" t="s">
        <v>76</v>
      </c>
      <c r="H24" s="57">
        <f>'R7後期　利用希望調書'!H35</f>
        <v>0</v>
      </c>
      <c r="I24" s="58">
        <f>'R7後期　利用希望調書'!I35</f>
        <v>0</v>
      </c>
      <c r="J24" s="58">
        <f>'R7後期　利用希望調書'!K35</f>
        <v>0</v>
      </c>
      <c r="K24" s="59">
        <f>'R7後期　利用希望調書'!$F$7</f>
        <v>0</v>
      </c>
      <c r="L24" s="59">
        <f>'R7後期　利用希望調書'!$P$7</f>
        <v>0</v>
      </c>
      <c r="M24" s="59">
        <f>'R7後期　利用希望調書'!$G$8</f>
        <v>0</v>
      </c>
      <c r="N24" s="59">
        <f>'R7後期　利用希望調書'!$K$8</f>
        <v>0</v>
      </c>
      <c r="O24" s="59" t="str">
        <f>IF('R7後期　利用希望調書'!$N$8="使用","使用","不使用")</f>
        <v>不使用</v>
      </c>
      <c r="P24" s="59" t="str">
        <f>IF('R7後期　利用希望調書'!$P$8="","",'R7後期　利用希望調書'!$P$8)</f>
        <v/>
      </c>
      <c r="Q24" s="60" t="str">
        <f>IF('R7後期　利用希望調書'!$F$9="","",'R7後期　利用希望調書'!$F$9)</f>
        <v/>
      </c>
    </row>
    <row r="25" spans="2:17" ht="22.15" customHeight="1" x14ac:dyDescent="0.25">
      <c r="B25" s="52">
        <v>21</v>
      </c>
      <c r="C25" s="61">
        <f>'R7後期　利用希望調書'!$F$4</f>
        <v>0</v>
      </c>
      <c r="D25" s="54">
        <f>'R7後期　利用希望調書'!D36</f>
        <v>0</v>
      </c>
      <c r="E25" s="40" t="str">
        <f t="shared" si="0"/>
        <v>土</v>
      </c>
      <c r="F25" s="55">
        <f>'R7後期　利用希望調書'!F36</f>
        <v>0</v>
      </c>
      <c r="G25" s="56" t="s">
        <v>76</v>
      </c>
      <c r="H25" s="57">
        <f>'R7後期　利用希望調書'!H36</f>
        <v>0</v>
      </c>
      <c r="I25" s="58">
        <f>'R7後期　利用希望調書'!I36</f>
        <v>0</v>
      </c>
      <c r="J25" s="58">
        <f>'R7後期　利用希望調書'!K36</f>
        <v>0</v>
      </c>
      <c r="K25" s="59">
        <f>'R7後期　利用希望調書'!$F$7</f>
        <v>0</v>
      </c>
      <c r="L25" s="59">
        <f>'R7後期　利用希望調書'!$P$7</f>
        <v>0</v>
      </c>
      <c r="M25" s="59">
        <f>'R7後期　利用希望調書'!$G$8</f>
        <v>0</v>
      </c>
      <c r="N25" s="59">
        <f>'R7後期　利用希望調書'!$K$8</f>
        <v>0</v>
      </c>
      <c r="O25" s="59" t="str">
        <f>IF('R7後期　利用希望調書'!$N$8="使用","使用","不使用")</f>
        <v>不使用</v>
      </c>
      <c r="P25" s="59" t="str">
        <f>IF('R7後期　利用希望調書'!$P$8="","",'R7後期　利用希望調書'!$P$8)</f>
        <v/>
      </c>
      <c r="Q25" s="60" t="str">
        <f>IF('R7後期　利用希望調書'!$F$9="","",'R7後期　利用希望調書'!$F$9)</f>
        <v/>
      </c>
    </row>
    <row r="26" spans="2:17" ht="22.15" customHeight="1" x14ac:dyDescent="0.25">
      <c r="B26" s="52">
        <v>22</v>
      </c>
      <c r="C26" s="61">
        <f>'R7後期　利用希望調書'!$F$4</f>
        <v>0</v>
      </c>
      <c r="D26" s="54">
        <f>'R7後期　利用希望調書'!D37</f>
        <v>0</v>
      </c>
      <c r="E26" s="40" t="str">
        <f t="shared" si="0"/>
        <v>土</v>
      </c>
      <c r="F26" s="55">
        <f>'R7後期　利用希望調書'!F37</f>
        <v>0</v>
      </c>
      <c r="G26" s="56" t="s">
        <v>76</v>
      </c>
      <c r="H26" s="57">
        <f>'R7後期　利用希望調書'!H37</f>
        <v>0</v>
      </c>
      <c r="I26" s="58">
        <f>'R7後期　利用希望調書'!I37</f>
        <v>0</v>
      </c>
      <c r="J26" s="58">
        <f>'R7後期　利用希望調書'!K37</f>
        <v>0</v>
      </c>
      <c r="K26" s="59">
        <f>'R7後期　利用希望調書'!$F$7</f>
        <v>0</v>
      </c>
      <c r="L26" s="59">
        <f>'R7後期　利用希望調書'!$P$7</f>
        <v>0</v>
      </c>
      <c r="M26" s="59">
        <f>'R7後期　利用希望調書'!$G$8</f>
        <v>0</v>
      </c>
      <c r="N26" s="59">
        <f>'R7後期　利用希望調書'!$K$8</f>
        <v>0</v>
      </c>
      <c r="O26" s="59" t="str">
        <f>IF('R7後期　利用希望調書'!$N$8="使用","使用","不使用")</f>
        <v>不使用</v>
      </c>
      <c r="P26" s="59" t="str">
        <f>IF('R7後期　利用希望調書'!$P$8="","",'R7後期　利用希望調書'!$P$8)</f>
        <v/>
      </c>
      <c r="Q26" s="60" t="str">
        <f>IF('R7後期　利用希望調書'!$F$9="","",'R7後期　利用希望調書'!$F$9)</f>
        <v/>
      </c>
    </row>
    <row r="27" spans="2:17" ht="22.15" customHeight="1" x14ac:dyDescent="0.25">
      <c r="B27" s="52">
        <v>23</v>
      </c>
      <c r="C27" s="61">
        <f>'R7後期　利用希望調書'!$F$4</f>
        <v>0</v>
      </c>
      <c r="D27" s="54">
        <f>'R7後期　利用希望調書'!D38</f>
        <v>0</v>
      </c>
      <c r="E27" s="40" t="str">
        <f t="shared" si="0"/>
        <v>土</v>
      </c>
      <c r="F27" s="55">
        <f>'R7後期　利用希望調書'!F38</f>
        <v>0</v>
      </c>
      <c r="G27" s="56" t="s">
        <v>76</v>
      </c>
      <c r="H27" s="57">
        <f>'R7後期　利用希望調書'!H38</f>
        <v>0</v>
      </c>
      <c r="I27" s="58">
        <f>'R7後期　利用希望調書'!I38</f>
        <v>0</v>
      </c>
      <c r="J27" s="58">
        <f>'R7後期　利用希望調書'!K38</f>
        <v>0</v>
      </c>
      <c r="K27" s="59">
        <f>'R7後期　利用希望調書'!$F$7</f>
        <v>0</v>
      </c>
      <c r="L27" s="59">
        <f>'R7後期　利用希望調書'!$P$7</f>
        <v>0</v>
      </c>
      <c r="M27" s="59">
        <f>'R7後期　利用希望調書'!$G$8</f>
        <v>0</v>
      </c>
      <c r="N27" s="59">
        <f>'R7後期　利用希望調書'!$K$8</f>
        <v>0</v>
      </c>
      <c r="O27" s="59" t="str">
        <f>IF('R7後期　利用希望調書'!$N$8="使用","使用","不使用")</f>
        <v>不使用</v>
      </c>
      <c r="P27" s="59" t="str">
        <f>IF('R7後期　利用希望調書'!$P$8="","",'R7後期　利用希望調書'!$P$8)</f>
        <v/>
      </c>
      <c r="Q27" s="60" t="str">
        <f>IF('R7後期　利用希望調書'!$F$9="","",'R7後期　利用希望調書'!$F$9)</f>
        <v/>
      </c>
    </row>
    <row r="28" spans="2:17" ht="22.15" customHeight="1" x14ac:dyDescent="0.25">
      <c r="B28" s="52">
        <v>24</v>
      </c>
      <c r="C28" s="61">
        <f>'R7後期　利用希望調書'!$F$4</f>
        <v>0</v>
      </c>
      <c r="D28" s="54">
        <f>'R7後期　利用希望調書'!D39</f>
        <v>0</v>
      </c>
      <c r="E28" s="40" t="str">
        <f t="shared" si="0"/>
        <v>土</v>
      </c>
      <c r="F28" s="55">
        <f>'R7後期　利用希望調書'!F39</f>
        <v>0</v>
      </c>
      <c r="G28" s="56" t="s">
        <v>76</v>
      </c>
      <c r="H28" s="57">
        <f>'R7後期　利用希望調書'!H39</f>
        <v>0</v>
      </c>
      <c r="I28" s="58">
        <f>'R7後期　利用希望調書'!I39</f>
        <v>0</v>
      </c>
      <c r="J28" s="58">
        <f>'R7後期　利用希望調書'!K39</f>
        <v>0</v>
      </c>
      <c r="K28" s="59">
        <f>'R7後期　利用希望調書'!$F$7</f>
        <v>0</v>
      </c>
      <c r="L28" s="59">
        <f>'R7後期　利用希望調書'!$P$7</f>
        <v>0</v>
      </c>
      <c r="M28" s="59">
        <f>'R7後期　利用希望調書'!$G$8</f>
        <v>0</v>
      </c>
      <c r="N28" s="59">
        <f>'R7後期　利用希望調書'!$K$8</f>
        <v>0</v>
      </c>
      <c r="O28" s="59" t="str">
        <f>IF('R7後期　利用希望調書'!$N$8="使用","使用","不使用")</f>
        <v>不使用</v>
      </c>
      <c r="P28" s="59" t="str">
        <f>IF('R7後期　利用希望調書'!$P$8="","",'R7後期　利用希望調書'!$P$8)</f>
        <v/>
      </c>
      <c r="Q28" s="60" t="str">
        <f>IF('R7後期　利用希望調書'!$F$9="","",'R7後期　利用希望調書'!$F$9)</f>
        <v/>
      </c>
    </row>
    <row r="29" spans="2:17" ht="9" customHeight="1" x14ac:dyDescent="0.25">
      <c r="D29" s="64"/>
      <c r="E29" s="64"/>
      <c r="F29" s="65"/>
      <c r="G29" s="65"/>
    </row>
    <row r="30" spans="2:17" ht="30" customHeight="1" x14ac:dyDescent="0.25">
      <c r="F30" s="65"/>
      <c r="G30" s="65"/>
    </row>
    <row r="31" spans="2:17" ht="30" customHeight="1" x14ac:dyDescent="0.25">
      <c r="F31" s="65"/>
      <c r="G31" s="65"/>
    </row>
    <row r="32" spans="2:17" ht="30" customHeight="1" x14ac:dyDescent="0.25">
      <c r="F32" s="65"/>
      <c r="G32" s="65"/>
    </row>
    <row r="33" spans="6:7" ht="30" customHeight="1" x14ac:dyDescent="0.25">
      <c r="F33" s="65"/>
      <c r="G33" s="65"/>
    </row>
    <row r="34" spans="6:7" ht="30" customHeight="1" x14ac:dyDescent="0.25">
      <c r="F34" s="65"/>
      <c r="G34" s="65"/>
    </row>
    <row r="35" spans="6:7" ht="30" customHeight="1" x14ac:dyDescent="0.25">
      <c r="F35" s="65"/>
      <c r="G35" s="65"/>
    </row>
    <row r="36" spans="6:7" ht="30" customHeight="1" x14ac:dyDescent="0.25">
      <c r="F36" s="65"/>
      <c r="G36" s="65"/>
    </row>
    <row r="37" spans="6:7" ht="30" customHeight="1" x14ac:dyDescent="0.25">
      <c r="G37" s="65"/>
    </row>
    <row r="38" spans="6:7" ht="30" customHeight="1" x14ac:dyDescent="0.25">
      <c r="G38" s="65"/>
    </row>
    <row r="39" spans="6:7" ht="30" customHeight="1" x14ac:dyDescent="0.25">
      <c r="G39" s="65"/>
    </row>
    <row r="40" spans="6:7" ht="30" customHeight="1" x14ac:dyDescent="0.25">
      <c r="G40" s="65"/>
    </row>
    <row r="41" spans="6:7" ht="30" customHeight="1" x14ac:dyDescent="0.25">
      <c r="G41" s="65"/>
    </row>
    <row r="42" spans="6:7" ht="30" customHeight="1" x14ac:dyDescent="0.25">
      <c r="G42" s="65"/>
    </row>
    <row r="43" spans="6:7" ht="30" customHeight="1" x14ac:dyDescent="0.25">
      <c r="G43" s="65"/>
    </row>
    <row r="44" spans="6:7" ht="30" customHeight="1" x14ac:dyDescent="0.25">
      <c r="G44" s="65"/>
    </row>
    <row r="45" spans="6:7" ht="30" customHeight="1" x14ac:dyDescent="0.25">
      <c r="G45" s="65"/>
    </row>
    <row r="46" spans="6:7" ht="30" customHeight="1" x14ac:dyDescent="0.25">
      <c r="G46" s="65"/>
    </row>
    <row r="47" spans="6:7" ht="30" customHeight="1" x14ac:dyDescent="0.25">
      <c r="G47" s="65"/>
    </row>
    <row r="48" spans="6:7" ht="30" customHeight="1" x14ac:dyDescent="0.25">
      <c r="G48" s="65"/>
    </row>
    <row r="49" spans="7:7" ht="30" customHeight="1" x14ac:dyDescent="0.25">
      <c r="G49" s="65"/>
    </row>
    <row r="50" spans="7:7" ht="30" customHeight="1" x14ac:dyDescent="0.25">
      <c r="G50" s="65"/>
    </row>
    <row r="51" spans="7:7" ht="30" customHeight="1" x14ac:dyDescent="0.25">
      <c r="G51" s="65"/>
    </row>
    <row r="52" spans="7:7" ht="30" customHeight="1" x14ac:dyDescent="0.25">
      <c r="G52" s="65"/>
    </row>
    <row r="53" spans="7:7" ht="30" customHeight="1" x14ac:dyDescent="0.25">
      <c r="G53" s="65"/>
    </row>
    <row r="54" spans="7:7" ht="30" customHeight="1" x14ac:dyDescent="0.25">
      <c r="G54" s="65"/>
    </row>
    <row r="55" spans="7:7" ht="30" customHeight="1" x14ac:dyDescent="0.25">
      <c r="G55" s="65"/>
    </row>
    <row r="56" spans="7:7" ht="30" customHeight="1" x14ac:dyDescent="0.25">
      <c r="G56" s="65"/>
    </row>
    <row r="57" spans="7:7" ht="30" customHeight="1" x14ac:dyDescent="0.25">
      <c r="G57" s="65"/>
    </row>
    <row r="58" spans="7:7" ht="30" customHeight="1" x14ac:dyDescent="0.25">
      <c r="G58" s="65"/>
    </row>
    <row r="59" spans="7:7" ht="30" customHeight="1" x14ac:dyDescent="0.25">
      <c r="G59" s="65"/>
    </row>
    <row r="60" spans="7:7" ht="30" customHeight="1" x14ac:dyDescent="0.25">
      <c r="G60" s="65"/>
    </row>
    <row r="61" spans="7:7" ht="30" customHeight="1" x14ac:dyDescent="0.25">
      <c r="G61" s="65"/>
    </row>
  </sheetData>
  <sheetProtection formatCells="0" formatColumns="0" formatRows="0" insertColumns="0" insertRows="0" insertHyperlinks="0" deleteColumns="0" deleteRows="0" selectLockedCells="1" sort="0" pivotTables="0"/>
  <mergeCells count="11">
    <mergeCell ref="B3:B4"/>
    <mergeCell ref="I3:I4"/>
    <mergeCell ref="J3:J4"/>
    <mergeCell ref="F3:H3"/>
    <mergeCell ref="C1:I1"/>
    <mergeCell ref="K3:K4"/>
    <mergeCell ref="M3:P3"/>
    <mergeCell ref="Q3:Q4"/>
    <mergeCell ref="L3:L4"/>
    <mergeCell ref="C3:C4"/>
    <mergeCell ref="D3:E3"/>
  </mergeCells>
  <phoneticPr fontId="2"/>
  <dataValidations count="2">
    <dataValidation imeMode="on" allowBlank="1" showInputMessage="1" showErrorMessage="1" sqref="E4"/>
    <dataValidation allowBlank="1" showInputMessage="1" showErrorMessage="1" errorTitle="日付エラー" error="1～31の値を入力してください。" sqref="D5:D28"/>
  </dataValidations>
  <printOptions horizontalCentered="1"/>
  <pageMargins left="0.43307086614173229" right="0.23622047244094491" top="0.74803149606299213" bottom="0.74803149606299213" header="0.31496062992125984" footer="0.31496062992125984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13</vt:i4>
      </vt:variant>
    </vt:vector>
  </HeadingPairs>
  <TitlesOfParts>
    <vt:vector size="15" baseType="lpstr">
      <vt:lpstr>R7後期　利用希望調書</vt:lpstr>
      <vt:lpstr>【記入不要】集計用リスト</vt:lpstr>
      <vt:lpstr>【記入不要】集計用リスト!Print_Area</vt:lpstr>
      <vt:lpstr>'R7後期　利用希望調書'!Print_Area</vt:lpstr>
      <vt:lpstr>あさひ小学校</vt:lpstr>
      <vt:lpstr>五稜郭中学校</vt:lpstr>
      <vt:lpstr>港中学校</vt:lpstr>
      <vt:lpstr>昭和小学校</vt:lpstr>
      <vt:lpstr>深堀中学校</vt:lpstr>
      <vt:lpstr>大森浜小学校</vt:lpstr>
      <vt:lpstr>鍛神小学校</vt:lpstr>
      <vt:lpstr>中の沢小学校</vt:lpstr>
      <vt:lpstr>巴中学校</vt:lpstr>
      <vt:lpstr>八幡小学校</vt:lpstr>
      <vt:lpstr>弥生小学校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tatesawa</dc:creator>
  <cp:lastModifiedBy>鹿野　颯太郎</cp:lastModifiedBy>
  <cp:lastPrinted>2024-06-28T07:02:25Z</cp:lastPrinted>
  <dcterms:created xsi:type="dcterms:W3CDTF">2016-02-09T09:20:19Z</dcterms:created>
  <dcterms:modified xsi:type="dcterms:W3CDTF">2025-07-30T00:33:18Z</dcterms:modified>
</cp:coreProperties>
</file>