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kd-fsv01\総務部\共通\デジタル化推進関係\【ＤＸ関連】\【３_行政手続のオンライン化関係】\00 行政手続等のオンライン化に関する調査について（照会）\R8\2回答\HP用\"/>
    </mc:Choice>
  </mc:AlternateContent>
  <xr:revisionPtr revIDLastSave="0" documentId="13_ncr:1_{4FEF123A-DA24-4CD5-AE4F-291B0F14EEB5}" xr6:coauthVersionLast="47" xr6:coauthVersionMax="47" xr10:uidLastSave="{00000000-0000-0000-0000-000000000000}"/>
  <bookViews>
    <workbookView xWindow="-28920" yWindow="1185" windowWidth="29040" windowHeight="15720" tabRatio="336" xr2:uid="{00000000-000D-0000-FFFF-FFFF00000000}"/>
  </bookViews>
  <sheets>
    <sheet name="進捗状況" sheetId="12" r:id="rId1"/>
  </sheets>
  <definedNames>
    <definedName name="_xlnm._FilterDatabase" localSheetId="0" hidden="1">進捗状況!$B$3:$J$165</definedName>
    <definedName name="_xlnm.Print_Area" localSheetId="0">進捗状況!$A$1:$H$165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12" l="1"/>
  <c r="G93" i="12"/>
  <c r="G94" i="12"/>
  <c r="G95" i="12"/>
  <c r="G102" i="12"/>
  <c r="E157" i="12" l="1"/>
  <c r="G155" i="12"/>
  <c r="G154" i="12"/>
  <c r="G153" i="12" l="1"/>
  <c r="G152" i="12"/>
  <c r="G149" i="12" l="1"/>
  <c r="G147" i="12"/>
  <c r="G80" i="12" l="1"/>
  <c r="G81" i="12"/>
  <c r="G82" i="12"/>
  <c r="G83" i="12"/>
  <c r="G9" i="12" l="1"/>
  <c r="G5" i="12"/>
  <c r="F164" i="12" l="1"/>
  <c r="E164" i="12"/>
  <c r="G163" i="12"/>
  <c r="G162" i="12"/>
  <c r="F157" i="12"/>
  <c r="G156" i="12"/>
  <c r="G151" i="12"/>
  <c r="G150" i="12"/>
  <c r="G148"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1" i="12"/>
  <c r="G109" i="12"/>
  <c r="G108" i="12"/>
  <c r="G107" i="12"/>
  <c r="G106" i="12"/>
  <c r="G105" i="12"/>
  <c r="G104" i="12"/>
  <c r="G101" i="12"/>
  <c r="G100" i="12"/>
  <c r="G99" i="12"/>
  <c r="G98" i="12"/>
  <c r="G97" i="12"/>
  <c r="G96" i="12"/>
  <c r="G91" i="12"/>
  <c r="G90" i="12"/>
  <c r="G89" i="12"/>
  <c r="G88" i="12"/>
  <c r="G87" i="12"/>
  <c r="G86" i="12"/>
  <c r="G85" i="12"/>
  <c r="G84" i="12"/>
  <c r="G79"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8" i="12"/>
  <c r="G7" i="12"/>
  <c r="G6" i="12"/>
  <c r="G4" i="12"/>
  <c r="G164" i="12" l="1"/>
  <c r="G15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三澤　彩</author>
  </authors>
  <commentList>
    <comment ref="C5" authorId="0" shapeId="0" xr:uid="{88BBE9BE-3A25-40C6-88CD-92EB6C150783}">
      <text>
        <r>
          <rPr>
            <b/>
            <sz val="9"/>
            <color indexed="81"/>
            <rFont val="MS P ゴシック"/>
            <family val="3"/>
            <charset val="128"/>
          </rPr>
          <t>R5恵山コミュニティセンター追加</t>
        </r>
      </text>
    </comment>
  </commentList>
</comments>
</file>

<file path=xl/sharedStrings.xml><?xml version="1.0" encoding="utf-8"?>
<sst xmlns="http://schemas.openxmlformats.org/spreadsheetml/2006/main" count="181" uniqueCount="176">
  <si>
    <t>介護保険料還付金受領口座指定届</t>
  </si>
  <si>
    <t>ひとり親家庭等医療費受給資格喪失届</t>
    <rPh sb="14" eb="16">
      <t>ソウシツ</t>
    </rPh>
    <phoneticPr fontId="2"/>
  </si>
  <si>
    <t>子ども医療費受給資格喪失届</t>
    <rPh sb="0" eb="1">
      <t>コ</t>
    </rPh>
    <rPh sb="10" eb="12">
      <t>ソウシツ</t>
    </rPh>
    <phoneticPr fontId="2"/>
  </si>
  <si>
    <t>子ども医療費受給資格変更届</t>
    <rPh sb="0" eb="1">
      <t>コ</t>
    </rPh>
    <rPh sb="10" eb="12">
      <t>ヘンコウ</t>
    </rPh>
    <phoneticPr fontId="2"/>
  </si>
  <si>
    <t>重度心身障がい者医療費受給者証交付申請</t>
    <rPh sb="0" eb="2">
      <t>ジュウド</t>
    </rPh>
    <rPh sb="2" eb="4">
      <t>シンシン</t>
    </rPh>
    <rPh sb="7" eb="8">
      <t>シャ</t>
    </rPh>
    <rPh sb="8" eb="11">
      <t>イリョウヒ</t>
    </rPh>
    <rPh sb="11" eb="14">
      <t>ジュキュウシャ</t>
    </rPh>
    <rPh sb="14" eb="15">
      <t>ショウ</t>
    </rPh>
    <rPh sb="15" eb="17">
      <t>コウフ</t>
    </rPh>
    <rPh sb="17" eb="19">
      <t>シンセイ</t>
    </rPh>
    <phoneticPr fontId="2"/>
  </si>
  <si>
    <t>重度心身障がい者医療費受給資格喪失届</t>
    <rPh sb="0" eb="2">
      <t>ジュウド</t>
    </rPh>
    <rPh sb="2" eb="4">
      <t>シンシン</t>
    </rPh>
    <rPh sb="7" eb="8">
      <t>シャ</t>
    </rPh>
    <rPh sb="8" eb="11">
      <t>イリョウヒ</t>
    </rPh>
    <rPh sb="11" eb="13">
      <t>ジュキュウ</t>
    </rPh>
    <rPh sb="13" eb="15">
      <t>シカク</t>
    </rPh>
    <rPh sb="15" eb="17">
      <t>ソウシツ</t>
    </rPh>
    <rPh sb="17" eb="18">
      <t>トドケ</t>
    </rPh>
    <phoneticPr fontId="2"/>
  </si>
  <si>
    <t>重度心身障がい者医療費受給資格変更届</t>
    <rPh sb="0" eb="2">
      <t>ジュウド</t>
    </rPh>
    <rPh sb="2" eb="4">
      <t>シンシン</t>
    </rPh>
    <rPh sb="7" eb="8">
      <t>シャ</t>
    </rPh>
    <rPh sb="8" eb="11">
      <t>イリョウヒ</t>
    </rPh>
    <rPh sb="11" eb="13">
      <t>ジュキュウ</t>
    </rPh>
    <rPh sb="13" eb="15">
      <t>シカク</t>
    </rPh>
    <rPh sb="15" eb="18">
      <t>ヘンコウトドケ</t>
    </rPh>
    <phoneticPr fontId="2"/>
  </si>
  <si>
    <t>ひとり親家庭等医療費受給者住所等変更届</t>
    <phoneticPr fontId="2"/>
  </si>
  <si>
    <t>対象手続名</t>
    <rPh sb="0" eb="2">
      <t>タイショウ</t>
    </rPh>
    <rPh sb="2" eb="4">
      <t>テツヅ</t>
    </rPh>
    <rPh sb="4" eb="5">
      <t>メイ</t>
    </rPh>
    <phoneticPr fontId="2"/>
  </si>
  <si>
    <t>うちオンライン数（件）</t>
    <rPh sb="7" eb="8">
      <t>スウ</t>
    </rPh>
    <rPh sb="9" eb="10">
      <t>ケン</t>
    </rPh>
    <phoneticPr fontId="2"/>
  </si>
  <si>
    <t>図書館の図書貸出予約</t>
    <phoneticPr fontId="2"/>
  </si>
  <si>
    <t>公文書公開手続（公文書開示請求）</t>
    <phoneticPr fontId="2"/>
  </si>
  <si>
    <t>印鑑登録証明書交付申請</t>
    <phoneticPr fontId="2"/>
  </si>
  <si>
    <t>公的年金等支払報告書</t>
    <phoneticPr fontId="2"/>
  </si>
  <si>
    <t>給与支払報告書</t>
    <phoneticPr fontId="2"/>
  </si>
  <si>
    <t>退職所得に係る納入申告書および特別徴収税額納入内訳届出書または退職所得の特別徴収票</t>
    <phoneticPr fontId="2"/>
  </si>
  <si>
    <t>特別徴収義務者の所在地・名称変更届出書</t>
    <phoneticPr fontId="2"/>
  </si>
  <si>
    <t>予定申告・中間申告・確定申告書</t>
    <phoneticPr fontId="2"/>
  </si>
  <si>
    <t>法人設立・設置届出書</t>
    <phoneticPr fontId="2"/>
  </si>
  <si>
    <t>異動届書</t>
    <phoneticPr fontId="2"/>
  </si>
  <si>
    <t>償却資産申告書（償却資産課税台帳）</t>
    <phoneticPr fontId="2"/>
  </si>
  <si>
    <t>犬の鑑札再交付申請</t>
    <phoneticPr fontId="2"/>
  </si>
  <si>
    <t>犬の注射済票再交付申請</t>
    <phoneticPr fontId="2"/>
  </si>
  <si>
    <t>係留施設等許可申請</t>
    <phoneticPr fontId="2"/>
  </si>
  <si>
    <t>入出港届</t>
    <phoneticPr fontId="2"/>
  </si>
  <si>
    <t>除かれた住民票の写しの交付申請</t>
    <phoneticPr fontId="2"/>
  </si>
  <si>
    <t>犬の登録申請</t>
    <phoneticPr fontId="2"/>
  </si>
  <si>
    <t>固定資産税納税管理人申告</t>
    <phoneticPr fontId="2"/>
  </si>
  <si>
    <t>給与支払報告・特別徴収に係る給与所得者異動届出書(北海道電子自治体共同システム)</t>
    <phoneticPr fontId="2"/>
  </si>
  <si>
    <t>給与支払報告・特別徴収に係る給与所得者異動届出書（eLTAX）</t>
    <phoneticPr fontId="2"/>
  </si>
  <si>
    <t>住民票の写しの交付申請（コンビニ）</t>
    <rPh sb="7" eb="9">
      <t>コウフ</t>
    </rPh>
    <rPh sb="9" eb="11">
      <t>シンセイ</t>
    </rPh>
    <phoneticPr fontId="2"/>
  </si>
  <si>
    <t>印鑑登録証明書交付申請（コンビニ）</t>
    <rPh sb="0" eb="2">
      <t>インカン</t>
    </rPh>
    <rPh sb="2" eb="4">
      <t>トウロク</t>
    </rPh>
    <rPh sb="4" eb="7">
      <t>ショウメイショ</t>
    </rPh>
    <rPh sb="7" eb="9">
      <t>コウフ</t>
    </rPh>
    <rPh sb="9" eb="11">
      <t>シンセイ</t>
    </rPh>
    <phoneticPr fontId="2"/>
  </si>
  <si>
    <t>給与所得に係る市民税・道民税特別徴収税額の決定・変更通知（特別徴収義務者用）（処分通知）</t>
    <rPh sb="39" eb="41">
      <t>ショブン</t>
    </rPh>
    <rPh sb="41" eb="43">
      <t>ツウチ</t>
    </rPh>
    <phoneticPr fontId="2"/>
  </si>
  <si>
    <t>道路占用許可申請</t>
  </si>
  <si>
    <t>ひとり親家庭等医療費受給者証交付申請・再交付申請</t>
    <phoneticPr fontId="2"/>
  </si>
  <si>
    <t>子ども医療費受給者証交付申請・再交付申請</t>
    <rPh sb="0" eb="1">
      <t>コ</t>
    </rPh>
    <rPh sb="3" eb="6">
      <t>イリョウヒ</t>
    </rPh>
    <rPh sb="6" eb="9">
      <t>ジュキュウシャ</t>
    </rPh>
    <rPh sb="9" eb="10">
      <t>ショウ</t>
    </rPh>
    <rPh sb="10" eb="12">
      <t>コウフ</t>
    </rPh>
    <rPh sb="12" eb="14">
      <t>シンセイ</t>
    </rPh>
    <rPh sb="15" eb="16">
      <t>サイ</t>
    </rPh>
    <rPh sb="16" eb="18">
      <t>コウフ</t>
    </rPh>
    <rPh sb="18" eb="20">
      <t>シンセイ</t>
    </rPh>
    <phoneticPr fontId="2"/>
  </si>
  <si>
    <t>合計</t>
    <rPh sb="0" eb="2">
      <t>ゴウケイ</t>
    </rPh>
    <phoneticPr fontId="2"/>
  </si>
  <si>
    <t>地方税申告手続（eLTAX）</t>
    <rPh sb="0" eb="7">
      <t>チホウゼイシンコクテツヅ</t>
    </rPh>
    <phoneticPr fontId="2"/>
  </si>
  <si>
    <t>港湾関係手続</t>
    <rPh sb="0" eb="6">
      <t>コウワンカンケイテツヅ</t>
    </rPh>
    <phoneticPr fontId="2"/>
  </si>
  <si>
    <t>道路占有許可申請</t>
    <rPh sb="0" eb="6">
      <t>ドウロセンユウキョカ</t>
    </rPh>
    <rPh sb="6" eb="8">
      <t>シンセイ</t>
    </rPh>
    <phoneticPr fontId="2"/>
  </si>
  <si>
    <t>犬の登録申請，死亡届</t>
    <rPh sb="0" eb="1">
      <t>イヌ</t>
    </rPh>
    <rPh sb="2" eb="6">
      <t>トウロクシンセイ</t>
    </rPh>
    <rPh sb="7" eb="10">
      <t>シボウトドケ</t>
    </rPh>
    <phoneticPr fontId="2"/>
  </si>
  <si>
    <t>児童扶養手当支給停止関係（発生・消滅・変更）・住所等変更届</t>
  </si>
  <si>
    <t>手続総件数に
占めるオンライン数の割合（％）</t>
    <rPh sb="0" eb="2">
      <t>テツヅ</t>
    </rPh>
    <rPh sb="2" eb="5">
      <t>ソウケンスウ</t>
    </rPh>
    <rPh sb="7" eb="8">
      <t>シ</t>
    </rPh>
    <rPh sb="15" eb="16">
      <t>スウ</t>
    </rPh>
    <rPh sb="17" eb="19">
      <t>ワリアイ</t>
    </rPh>
    <phoneticPr fontId="2"/>
  </si>
  <si>
    <t>手続総件数（件）</t>
    <rPh sb="0" eb="2">
      <t>テツヅキ</t>
    </rPh>
    <rPh sb="2" eb="5">
      <t>ソウケンスウ</t>
    </rPh>
    <rPh sb="6" eb="7">
      <t>ケン</t>
    </rPh>
    <phoneticPr fontId="2"/>
  </si>
  <si>
    <t>戸籍の附票の写し（コンビニ）</t>
    <rPh sb="0" eb="2">
      <t>コセキ</t>
    </rPh>
    <rPh sb="3" eb="5">
      <t>フヒョウ</t>
    </rPh>
    <rPh sb="6" eb="7">
      <t>ウツ</t>
    </rPh>
    <phoneticPr fontId="2"/>
  </si>
  <si>
    <t>戸籍（全部・個人事項）証明書（コンビニ）</t>
    <rPh sb="0" eb="2">
      <t>コセキ</t>
    </rPh>
    <rPh sb="3" eb="5">
      <t>ゼンブ</t>
    </rPh>
    <rPh sb="6" eb="8">
      <t>コジン</t>
    </rPh>
    <rPh sb="8" eb="10">
      <t>ジコウ</t>
    </rPh>
    <rPh sb="11" eb="14">
      <t>ショウメイショ</t>
    </rPh>
    <phoneticPr fontId="2"/>
  </si>
  <si>
    <t>名簿登録地以外の市区町村における不在者投票用紙等の請求</t>
    <phoneticPr fontId="2"/>
  </si>
  <si>
    <t>要介護・要支援認定の申請</t>
  </si>
  <si>
    <t>要介護・要支援状態区分変更認定の申請</t>
  </si>
  <si>
    <t>居宅（介護予防）サービス計画作成（変更）依頼の届出</t>
  </si>
  <si>
    <t>介護保険負担割合証の再交付申請</t>
  </si>
  <si>
    <t>被保険者証の再交付申請</t>
  </si>
  <si>
    <t>高額介護（予防）サービス費の支給申請</t>
  </si>
  <si>
    <t>介護保険負担限度額認定申請</t>
  </si>
  <si>
    <t>居宅介護（介護予防）福祉用具購入費の支給申請</t>
  </si>
  <si>
    <t>居宅介護（介護予防）住宅改修費の支給申請</t>
  </si>
  <si>
    <t>住所移転後の要介護・要支援認定申請</t>
  </si>
  <si>
    <t>国民健康保険料　納付確認書</t>
  </si>
  <si>
    <t>後期高齢者医療保険料　納付確認書</t>
  </si>
  <si>
    <t>マイナンバーカード手続き予約</t>
    <rPh sb="12" eb="14">
      <t>ヨヤク</t>
    </rPh>
    <phoneticPr fontId="2"/>
  </si>
  <si>
    <t>道路工事等施行承認申請書（道路占用関係）</t>
  </si>
  <si>
    <t>着手届（道路占用関係）</t>
  </si>
  <si>
    <t>申請手続件数</t>
    <rPh sb="0" eb="6">
      <t>シンセイテツヅキケンスウ</t>
    </rPh>
    <phoneticPr fontId="2"/>
  </si>
  <si>
    <t>申請手続の種類</t>
    <rPh sb="0" eb="4">
      <t>シンセイテツヅ</t>
    </rPh>
    <rPh sb="5" eb="7">
      <t>シュルイ</t>
    </rPh>
    <phoneticPr fontId="2"/>
  </si>
  <si>
    <t>-</t>
    <phoneticPr fontId="2"/>
  </si>
  <si>
    <t>普通徴収から特別徴収への切替え申請書</t>
    <rPh sb="2" eb="4">
      <t>チョウシュウ</t>
    </rPh>
    <phoneticPr fontId="2"/>
  </si>
  <si>
    <t>2種類</t>
    <rPh sb="1" eb="3">
      <t>シュルイ</t>
    </rPh>
    <phoneticPr fontId="2"/>
  </si>
  <si>
    <t>職員採用申込</t>
    <rPh sb="0" eb="6">
      <t>ショクインサイヨウモウシコミ</t>
    </rPh>
    <phoneticPr fontId="2"/>
  </si>
  <si>
    <t>市</t>
    <rPh sb="0" eb="1">
      <t>シ</t>
    </rPh>
    <phoneticPr fontId="2"/>
  </si>
  <si>
    <t>消防</t>
    <rPh sb="0" eb="2">
      <t>ショウボウ</t>
    </rPh>
    <phoneticPr fontId="2"/>
  </si>
  <si>
    <t>消防法令における申請・届出等</t>
    <phoneticPr fontId="2"/>
  </si>
  <si>
    <t>児童手当等の受給資格及び児童手当の額についての認定請求</t>
    <rPh sb="0" eb="2">
      <t>ジドウ</t>
    </rPh>
    <rPh sb="2" eb="4">
      <t>テアテ</t>
    </rPh>
    <rPh sb="4" eb="5">
      <t>トウ</t>
    </rPh>
    <rPh sb="6" eb="8">
      <t>ジュキュウ</t>
    </rPh>
    <rPh sb="8" eb="10">
      <t>シカク</t>
    </rPh>
    <rPh sb="10" eb="11">
      <t>オヨ</t>
    </rPh>
    <rPh sb="12" eb="14">
      <t>ジドウ</t>
    </rPh>
    <rPh sb="14" eb="16">
      <t>テアテ</t>
    </rPh>
    <rPh sb="17" eb="18">
      <t>ガク</t>
    </rPh>
    <rPh sb="23" eb="25">
      <t>ニンテイ</t>
    </rPh>
    <rPh sb="25" eb="27">
      <t>セイキュウ</t>
    </rPh>
    <phoneticPr fontId="2"/>
  </si>
  <si>
    <t>児童手当等の額の改定の請求及び届出</t>
    <rPh sb="0" eb="2">
      <t>ジドウ</t>
    </rPh>
    <rPh sb="2" eb="4">
      <t>テアテ</t>
    </rPh>
    <rPh sb="4" eb="5">
      <t>トウ</t>
    </rPh>
    <rPh sb="6" eb="7">
      <t>ガク</t>
    </rPh>
    <rPh sb="8" eb="10">
      <t>カイテイ</t>
    </rPh>
    <rPh sb="11" eb="13">
      <t>セイキュウ</t>
    </rPh>
    <rPh sb="13" eb="14">
      <t>オヨ</t>
    </rPh>
    <rPh sb="15" eb="17">
      <t>トドケデ</t>
    </rPh>
    <phoneticPr fontId="2"/>
  </si>
  <si>
    <t>児童手当の氏名変更／住所変更等の届出</t>
    <rPh sb="0" eb="2">
      <t>ジドウ</t>
    </rPh>
    <rPh sb="2" eb="4">
      <t>テアテ</t>
    </rPh>
    <rPh sb="5" eb="7">
      <t>シメイ</t>
    </rPh>
    <rPh sb="7" eb="9">
      <t>ヘンコウ</t>
    </rPh>
    <rPh sb="10" eb="12">
      <t>ジュウショ</t>
    </rPh>
    <rPh sb="12" eb="14">
      <t>ヘンコウ</t>
    </rPh>
    <rPh sb="14" eb="15">
      <t>トウ</t>
    </rPh>
    <rPh sb="16" eb="18">
      <t>トドケデ</t>
    </rPh>
    <phoneticPr fontId="2"/>
  </si>
  <si>
    <t>児童手当等の受給事由消滅の届出</t>
    <rPh sb="0" eb="2">
      <t>ジドウ</t>
    </rPh>
    <rPh sb="2" eb="4">
      <t>テアテ</t>
    </rPh>
    <rPh sb="4" eb="5">
      <t>トウ</t>
    </rPh>
    <rPh sb="6" eb="8">
      <t>ジュキュウ</t>
    </rPh>
    <rPh sb="8" eb="10">
      <t>ジユウ</t>
    </rPh>
    <rPh sb="10" eb="12">
      <t>ショウメツ</t>
    </rPh>
    <rPh sb="13" eb="15">
      <t>トドケデ</t>
    </rPh>
    <phoneticPr fontId="2"/>
  </si>
  <si>
    <t>児童手当等の未支払の児童手当等の請求</t>
    <rPh sb="0" eb="2">
      <t>ジドウ</t>
    </rPh>
    <rPh sb="2" eb="4">
      <t>テアテ</t>
    </rPh>
    <rPh sb="4" eb="5">
      <t>トウ</t>
    </rPh>
    <rPh sb="6" eb="7">
      <t>ミ</t>
    </rPh>
    <rPh sb="7" eb="9">
      <t>シハライ</t>
    </rPh>
    <rPh sb="10" eb="12">
      <t>ジドウ</t>
    </rPh>
    <rPh sb="12" eb="14">
      <t>テアテ</t>
    </rPh>
    <rPh sb="14" eb="15">
      <t>トウ</t>
    </rPh>
    <rPh sb="16" eb="18">
      <t>セイキュウ</t>
    </rPh>
    <phoneticPr fontId="2"/>
  </si>
  <si>
    <t>児童手当等に係る寄附の申出</t>
    <rPh sb="0" eb="2">
      <t>ジドウ</t>
    </rPh>
    <rPh sb="2" eb="4">
      <t>テアテ</t>
    </rPh>
    <rPh sb="4" eb="5">
      <t>トウ</t>
    </rPh>
    <rPh sb="6" eb="7">
      <t>カカ</t>
    </rPh>
    <rPh sb="8" eb="10">
      <t>キフ</t>
    </rPh>
    <rPh sb="11" eb="13">
      <t>モウシデ</t>
    </rPh>
    <phoneticPr fontId="2"/>
  </si>
  <si>
    <t>児童手当等に係る寄附変更等の申出</t>
    <rPh sb="0" eb="2">
      <t>ジドウ</t>
    </rPh>
    <rPh sb="2" eb="4">
      <t>テアテ</t>
    </rPh>
    <rPh sb="4" eb="5">
      <t>トウ</t>
    </rPh>
    <rPh sb="6" eb="7">
      <t>カカ</t>
    </rPh>
    <rPh sb="8" eb="10">
      <t>キフ</t>
    </rPh>
    <rPh sb="10" eb="12">
      <t>ヘンコウ</t>
    </rPh>
    <rPh sb="12" eb="13">
      <t>トウ</t>
    </rPh>
    <rPh sb="14" eb="16">
      <t>モウシデ</t>
    </rPh>
    <phoneticPr fontId="2"/>
  </si>
  <si>
    <t>児童手当等の現況届</t>
    <rPh sb="0" eb="2">
      <t>ジドウ</t>
    </rPh>
    <rPh sb="2" eb="4">
      <t>テアテ</t>
    </rPh>
    <rPh sb="4" eb="5">
      <t>トウ</t>
    </rPh>
    <rPh sb="6" eb="8">
      <t>ゲンキョウ</t>
    </rPh>
    <rPh sb="8" eb="9">
      <t>トドケ</t>
    </rPh>
    <phoneticPr fontId="2"/>
  </si>
  <si>
    <t>パートナーシップ宣誓制度手続き予約</t>
  </si>
  <si>
    <t>-</t>
  </si>
  <si>
    <t>食品の自主回収届</t>
    <rPh sb="0" eb="2">
      <t>ショクヒン</t>
    </rPh>
    <rPh sb="3" eb="8">
      <t>ジシュカイシュウトドケ</t>
    </rPh>
    <phoneticPr fontId="2"/>
  </si>
  <si>
    <t>食品衛生法に基づく営業許可申請</t>
    <phoneticPr fontId="2"/>
  </si>
  <si>
    <t>許可（届出）営業者の地位承継届（相続，合併，分割）</t>
    <phoneticPr fontId="2"/>
  </si>
  <si>
    <t xml:space="preserve">産業廃棄物の処理、運搬の実績報告 </t>
    <phoneticPr fontId="2"/>
  </si>
  <si>
    <t>営業許可（届出）事項の変更届</t>
    <phoneticPr fontId="2"/>
  </si>
  <si>
    <t>営業許可（届出）の廃業届</t>
    <phoneticPr fontId="2"/>
  </si>
  <si>
    <t>食品衛生管理者選任（変更）届</t>
    <phoneticPr fontId="2"/>
  </si>
  <si>
    <t>食品衛生法に基づく営業届</t>
    <phoneticPr fontId="2"/>
  </si>
  <si>
    <t>防火対象物・防災管理点検報告特例認定申請</t>
  </si>
  <si>
    <t>防火対象物・防災管理対象物管理権原者変更届出</t>
  </si>
  <si>
    <t>感染症調査報告等</t>
    <phoneticPr fontId="2"/>
  </si>
  <si>
    <t>発生届・定点報告</t>
    <phoneticPr fontId="2"/>
  </si>
  <si>
    <t>転出届</t>
    <rPh sb="0" eb="2">
      <t>テンシュツ</t>
    </rPh>
    <rPh sb="2" eb="3">
      <t>トドケ</t>
    </rPh>
    <phoneticPr fontId="2"/>
  </si>
  <si>
    <t>上下水道の使用開始・使用中止の申込（LINE等）</t>
    <rPh sb="22" eb="23">
      <t>ナド</t>
    </rPh>
    <phoneticPr fontId="2"/>
  </si>
  <si>
    <t>犬の死亡届（HARP・LINE）</t>
    <phoneticPr fontId="2"/>
  </si>
  <si>
    <t>犬の登録事項変更届（HARP・LINE）</t>
    <phoneticPr fontId="2"/>
  </si>
  <si>
    <t>町会・自治会加入申し込み（LINE等）</t>
    <rPh sb="17" eb="18">
      <t>ナド</t>
    </rPh>
    <phoneticPr fontId="2"/>
  </si>
  <si>
    <t>定額減税調整給付金申請</t>
    <rPh sb="0" eb="2">
      <t>テイガク</t>
    </rPh>
    <rPh sb="2" eb="4">
      <t>ゲンゼイ</t>
    </rPh>
    <rPh sb="4" eb="6">
      <t>チョウセイ</t>
    </rPh>
    <rPh sb="6" eb="9">
      <t>キュウフキン</t>
    </rPh>
    <rPh sb="9" eb="11">
      <t>シンセイ</t>
    </rPh>
    <phoneticPr fontId="2"/>
  </si>
  <si>
    <t>たばこ税申告書</t>
    <rPh sb="3" eb="4">
      <t>ゼイ</t>
    </rPh>
    <rPh sb="4" eb="7">
      <t>シンコクショ</t>
    </rPh>
    <phoneticPr fontId="2"/>
  </si>
  <si>
    <t>入湯税申告書</t>
    <rPh sb="0" eb="3">
      <t>ニュウトウゼイ</t>
    </rPh>
    <rPh sb="3" eb="6">
      <t>シンコクショ</t>
    </rPh>
    <phoneticPr fontId="2"/>
  </si>
  <si>
    <t>産業廃棄物管理票交付等状況報告書</t>
    <phoneticPr fontId="2"/>
  </si>
  <si>
    <t>多量排出事業者に係る産業廃棄物処理計画書および実施状況報告書</t>
    <phoneticPr fontId="2"/>
  </si>
  <si>
    <t>函館市低所得世帯臨時特別給付金（令和６年度住民税非課税世帯３万円給付金）</t>
    <rPh sb="0" eb="3">
      <t>ハコダテシ</t>
    </rPh>
    <rPh sb="3" eb="8">
      <t>テイショトクセタイ</t>
    </rPh>
    <rPh sb="8" eb="12">
      <t>リンジトクベツ</t>
    </rPh>
    <rPh sb="12" eb="15">
      <t>キュウフキン</t>
    </rPh>
    <rPh sb="16" eb="18">
      <t>レイワ</t>
    </rPh>
    <rPh sb="19" eb="20">
      <t>ネン</t>
    </rPh>
    <rPh sb="20" eb="21">
      <t>ド</t>
    </rPh>
    <rPh sb="21" eb="24">
      <t>ジュウミンゼイ</t>
    </rPh>
    <rPh sb="24" eb="27">
      <t>ヒカゼイ</t>
    </rPh>
    <rPh sb="27" eb="29">
      <t>セタイ</t>
    </rPh>
    <rPh sb="30" eb="32">
      <t>マンエン</t>
    </rPh>
    <rPh sb="32" eb="35">
      <t>キュウフキン</t>
    </rPh>
    <phoneticPr fontId="2"/>
  </si>
  <si>
    <t>り災証明書（火災に限る）</t>
    <rPh sb="2" eb="5">
      <t>ショウメイショ</t>
    </rPh>
    <rPh sb="6" eb="8">
      <t>カサイ</t>
    </rPh>
    <rPh sb="9" eb="10">
      <t>カギ</t>
    </rPh>
    <phoneticPr fontId="2"/>
  </si>
  <si>
    <t>消防計画作成（変更）届出書</t>
    <phoneticPr fontId="2"/>
  </si>
  <si>
    <t>防災・防災管理者選任（解任）届出書</t>
    <phoneticPr fontId="2"/>
  </si>
  <si>
    <t>全体についての消防計画作成（変更）届出書</t>
    <phoneticPr fontId="2"/>
  </si>
  <si>
    <t>統括防火・防災管理者選任（解任）届出書</t>
    <phoneticPr fontId="2"/>
  </si>
  <si>
    <t>自衛消防組織設置（変更）届出書</t>
    <phoneticPr fontId="2"/>
  </si>
  <si>
    <t>防火対象物点検結果報告書</t>
    <phoneticPr fontId="2"/>
  </si>
  <si>
    <t>防災管理点検結果報告書</t>
    <phoneticPr fontId="2"/>
  </si>
  <si>
    <t>消防用設備等（特殊消防用設備等）点検結果報告書</t>
    <phoneticPr fontId="2"/>
  </si>
  <si>
    <t>工事整備対象設備等着工届出書</t>
    <phoneticPr fontId="2"/>
  </si>
  <si>
    <t>消防用設備等（特殊消防用設備等）設置届出書</t>
    <phoneticPr fontId="2"/>
  </si>
  <si>
    <t>表示マーク交付（更新）申請書</t>
    <phoneticPr fontId="2"/>
  </si>
  <si>
    <t>消防法令適合通知書交付申請書（旅館・ホテル等）</t>
    <phoneticPr fontId="2"/>
  </si>
  <si>
    <t>消防法令適合通知書交付申請書（届出住宅）</t>
    <phoneticPr fontId="2"/>
  </si>
  <si>
    <t>旅館・ホテルの消防法令等適合状況に関する照会書</t>
    <phoneticPr fontId="2"/>
  </si>
  <si>
    <t>防火（防災）管理講習修了証再交付申請書</t>
    <phoneticPr fontId="2"/>
  </si>
  <si>
    <t>防火（防災）管理講習修了証書換え申請書</t>
    <phoneticPr fontId="2"/>
  </si>
  <si>
    <t>自衛消防訓練通知書</t>
    <phoneticPr fontId="2"/>
  </si>
  <si>
    <t>防火研修会等依頼書</t>
    <phoneticPr fontId="2"/>
  </si>
  <si>
    <t>工事中の消防計画書</t>
    <phoneticPr fontId="2"/>
  </si>
  <si>
    <t>漏電火災警報器，非常警報設備，誘導灯，非常コンセント設備設置計画届出書</t>
    <phoneticPr fontId="2"/>
  </si>
  <si>
    <t>喫煙（裸火使用，危険物品持込み）承認申請書</t>
    <phoneticPr fontId="2"/>
  </si>
  <si>
    <t>防火対象物使用開始届出書</t>
    <phoneticPr fontId="2"/>
  </si>
  <si>
    <t>炉，ちゆう房設備，温風暖房機，ボイラー，給湯湯沸設備，乾燥設備，サウナ設備，ヒートポンプ冷暖房機，火花を生ずる設備，放電加工機設置（変更）届出書</t>
    <phoneticPr fontId="2"/>
  </si>
  <si>
    <t>変電設備，急速充電設備，燃料電池発電設備，発電設備，蓄電池設備設置（変更）届出書</t>
    <phoneticPr fontId="2"/>
  </si>
  <si>
    <t>催物開催届出書</t>
    <phoneticPr fontId="2"/>
  </si>
  <si>
    <t>露店等の開設届出書</t>
    <phoneticPr fontId="2"/>
  </si>
  <si>
    <t>火災と紛らわしい行為，煙火の打上げ，煙火の仕掛け届出書</t>
    <phoneticPr fontId="2"/>
  </si>
  <si>
    <t>少量危険物，指定可燃物貯蔵・取扱い届出書</t>
    <phoneticPr fontId="2"/>
  </si>
  <si>
    <t>少量危険物，指定可燃物貯蔵・取扱い廃止届出書</t>
    <phoneticPr fontId="2"/>
  </si>
  <si>
    <t>受給資格者の申出による学校給食費等（保育料）の徴収等の申出</t>
    <rPh sb="0" eb="5">
      <t>ジュキュウシカクシャ</t>
    </rPh>
    <rPh sb="6" eb="8">
      <t>モウシデ</t>
    </rPh>
    <rPh sb="11" eb="17">
      <t>ガッコウキュウショクヒトウ</t>
    </rPh>
    <rPh sb="18" eb="21">
      <t>ホイクリョウ</t>
    </rPh>
    <rPh sb="23" eb="26">
      <t>チョウシュウトウ</t>
    </rPh>
    <rPh sb="27" eb="29">
      <t>モウシデ</t>
    </rPh>
    <phoneticPr fontId="2"/>
  </si>
  <si>
    <t>受給資格者の申出による学校給食費等（保育料）の徴収等の変更等の申出</t>
    <rPh sb="18" eb="21">
      <t>ホイクリョウ</t>
    </rPh>
    <rPh sb="23" eb="26">
      <t>チョウシュウトウ</t>
    </rPh>
    <rPh sb="27" eb="30">
      <t>ヘンコウトウ</t>
    </rPh>
    <phoneticPr fontId="2"/>
  </si>
  <si>
    <t>支給認定の申請</t>
    <rPh sb="0" eb="4">
      <t>シキュウニンテイ</t>
    </rPh>
    <rPh sb="5" eb="7">
      <t>シンセイ</t>
    </rPh>
    <phoneticPr fontId="2"/>
  </si>
  <si>
    <t>保育施設等の利用申込</t>
    <rPh sb="0" eb="5">
      <t>ホイクシセツトウ</t>
    </rPh>
    <rPh sb="6" eb="8">
      <t>リヨウ</t>
    </rPh>
    <rPh sb="8" eb="10">
      <t>モウシコミ</t>
    </rPh>
    <phoneticPr fontId="2"/>
  </si>
  <si>
    <t>保育施設等の現況届</t>
    <rPh sb="0" eb="5">
      <t>ホイクシセツトウ</t>
    </rPh>
    <rPh sb="6" eb="9">
      <t>ゲンキョウトドケ</t>
    </rPh>
    <phoneticPr fontId="2"/>
  </si>
  <si>
    <t>児童扶養手当の現況届の事前送信</t>
    <phoneticPr fontId="2"/>
  </si>
  <si>
    <t>妊娠の届出</t>
    <phoneticPr fontId="2"/>
  </si>
  <si>
    <t>罹災証明書の発行申請</t>
    <phoneticPr fontId="2"/>
  </si>
  <si>
    <t>転入予約</t>
    <rPh sb="0" eb="4">
      <t>テンニュウヨヤク</t>
    </rPh>
    <phoneticPr fontId="2"/>
  </si>
  <si>
    <t>ごみの搬入予約</t>
    <rPh sb="3" eb="7">
      <t>ハンニュウヨヤク</t>
    </rPh>
    <phoneticPr fontId="2"/>
  </si>
  <si>
    <t>個人市民税特別徴収税額通知書（納税義務者用）（処分通知）</t>
    <rPh sb="23" eb="25">
      <t>ショブン</t>
    </rPh>
    <rPh sb="25" eb="27">
      <t>ツウチ</t>
    </rPh>
    <phoneticPr fontId="2"/>
  </si>
  <si>
    <t>令和7年度</t>
    <phoneticPr fontId="2"/>
  </si>
  <si>
    <t>こども誰でも通園制度　新規認定申請</t>
    <rPh sb="3" eb="4">
      <t>ダレ</t>
    </rPh>
    <rPh sb="6" eb="10">
      <t>ツウエンセイド</t>
    </rPh>
    <rPh sb="11" eb="17">
      <t>シンキニンテイシンセイ</t>
    </rPh>
    <phoneticPr fontId="2"/>
  </si>
  <si>
    <t>こども誰でも通園制度　新規認定申請（負担軽減申請あり）</t>
    <rPh sb="3" eb="4">
      <t>ダレ</t>
    </rPh>
    <rPh sb="6" eb="10">
      <t>ツウエンセイド</t>
    </rPh>
    <rPh sb="18" eb="20">
      <t>フタン</t>
    </rPh>
    <rPh sb="20" eb="22">
      <t>ケイゲン</t>
    </rPh>
    <rPh sb="22" eb="24">
      <t>シンセイ</t>
    </rPh>
    <phoneticPr fontId="2"/>
  </si>
  <si>
    <t>こども誰でも通園制度　負担軽減申請</t>
    <rPh sb="3" eb="4">
      <t>ダレ</t>
    </rPh>
    <rPh sb="6" eb="10">
      <t>ツウエンセイド</t>
    </rPh>
    <rPh sb="11" eb="17">
      <t>フタンケイゲンシンセイ</t>
    </rPh>
    <phoneticPr fontId="2"/>
  </si>
  <si>
    <t>こども誰でも通園制度　消滅届</t>
    <rPh sb="3" eb="4">
      <t>ダレ</t>
    </rPh>
    <rPh sb="6" eb="10">
      <t>ツウエンセイド</t>
    </rPh>
    <rPh sb="11" eb="14">
      <t>ショウメツトドケ</t>
    </rPh>
    <phoneticPr fontId="2"/>
  </si>
  <si>
    <t>要介護・要支援更新認定の申請</t>
    <phoneticPr fontId="2"/>
  </si>
  <si>
    <t>戦没者等の遺族に対する特別弔慰金請求</t>
    <phoneticPr fontId="2"/>
  </si>
  <si>
    <t>自衛官等募集事務の対象者情報の提供に係る除外申請</t>
    <phoneticPr fontId="2"/>
  </si>
  <si>
    <t>市町村民税・道府県民税　寄附金税額控除に係る申告特例申請書</t>
    <phoneticPr fontId="2"/>
  </si>
  <si>
    <t>就学前相談の申込</t>
    <phoneticPr fontId="2"/>
  </si>
  <si>
    <t>文化・スポーツ施設等の利用予約（函館市臨海研究所など28施設）</t>
    <rPh sb="0" eb="2">
      <t>ブンカ</t>
    </rPh>
    <rPh sb="7" eb="10">
      <t>シセツトウ</t>
    </rPh>
    <rPh sb="11" eb="15">
      <t>リヨウヨヤク</t>
    </rPh>
    <phoneticPr fontId="2"/>
  </si>
  <si>
    <t>研修・講習・各種イベント等の申込(14種類)</t>
    <rPh sb="19" eb="21">
      <t>シュルイ</t>
    </rPh>
    <phoneticPr fontId="2"/>
  </si>
  <si>
    <t>令和7年度における行政手続等のオンライン化推進状況</t>
    <phoneticPr fontId="2"/>
  </si>
  <si>
    <t>処分通知の件数</t>
    <rPh sb="0" eb="4">
      <t>ショブンツウチ</t>
    </rPh>
    <rPh sb="5" eb="7">
      <t>ケンスウ</t>
    </rPh>
    <phoneticPr fontId="2"/>
  </si>
  <si>
    <t>住民票の写しの交付申請</t>
    <phoneticPr fontId="2"/>
  </si>
  <si>
    <t>所得証明書交付申請</t>
    <phoneticPr fontId="2"/>
  </si>
  <si>
    <t>納税証明書</t>
    <phoneticPr fontId="2"/>
  </si>
  <si>
    <t>重度身体障害者等タクシー料金助成の申請</t>
    <phoneticPr fontId="2"/>
  </si>
  <si>
    <t>ヤングファミリー住まいりんぐ支援事業の更新申請および補助交付金請求</t>
    <phoneticPr fontId="2"/>
  </si>
  <si>
    <t>マザーズ・サポート・ステーションの予約</t>
    <rPh sb="17" eb="19">
      <t>ヨヤク</t>
    </rPh>
    <phoneticPr fontId="2"/>
  </si>
  <si>
    <t>出産応援給付金申請</t>
    <phoneticPr fontId="2"/>
  </si>
  <si>
    <t>子育て応援給付金申請</t>
    <phoneticPr fontId="2"/>
  </si>
  <si>
    <t>産後ケア申請</t>
    <rPh sb="0" eb="2">
      <t>サンゴ</t>
    </rPh>
    <rPh sb="4" eb="6">
      <t>シンセイ</t>
    </rPh>
    <phoneticPr fontId="2"/>
  </si>
  <si>
    <t>歯とお口の健康教室の予約</t>
    <rPh sb="0" eb="1">
      <t>ハ</t>
    </rPh>
    <rPh sb="3" eb="4">
      <t>クチ</t>
    </rPh>
    <rPh sb="5" eb="7">
      <t>ケンコウ</t>
    </rPh>
    <rPh sb="7" eb="9">
      <t>キョウシツ</t>
    </rPh>
    <rPh sb="10" eb="12">
      <t>ヨヤク</t>
    </rPh>
    <phoneticPr fontId="2"/>
  </si>
  <si>
    <t>予防接種実施依頼書交付</t>
    <rPh sb="0" eb="4">
      <t>ヨボウセッシュ</t>
    </rPh>
    <rPh sb="4" eb="6">
      <t>ジッシ</t>
    </rPh>
    <rPh sb="6" eb="11">
      <t>イライショコウフ</t>
    </rPh>
    <phoneticPr fontId="2"/>
  </si>
  <si>
    <t>離乳食教室の予約</t>
    <phoneticPr fontId="2"/>
  </si>
  <si>
    <t>介護保険住所地特例適用・変更・終了の届出</t>
    <rPh sb="0" eb="4">
      <t>カイゴホケン</t>
    </rPh>
    <rPh sb="4" eb="9">
      <t>ジュウショチトクレイ</t>
    </rPh>
    <rPh sb="9" eb="11">
      <t>テキヨウ</t>
    </rPh>
    <rPh sb="12" eb="14">
      <t>ヘンコウ</t>
    </rPh>
    <rPh sb="15" eb="17">
      <t>シュウリョウ</t>
    </rPh>
    <rPh sb="18" eb="20">
      <t>トドケデ</t>
    </rPh>
    <phoneticPr fontId="2"/>
  </si>
  <si>
    <t>介護保険資格取得・異動・喪失の届出</t>
    <rPh sb="0" eb="4">
      <t>カイゴホケン</t>
    </rPh>
    <rPh sb="4" eb="8">
      <t>シカクシュトク</t>
    </rPh>
    <rPh sb="9" eb="11">
      <t>イドウ</t>
    </rPh>
    <rPh sb="12" eb="14">
      <t>ソウシツ</t>
    </rPh>
    <rPh sb="15" eb="17">
      <t>トドケデ</t>
    </rPh>
    <phoneticPr fontId="2"/>
  </si>
  <si>
    <t>被保険者証の交付申請</t>
    <rPh sb="6" eb="10">
      <t>コウフシンセイ</t>
    </rPh>
    <phoneticPr fontId="2"/>
  </si>
  <si>
    <t>支払い方法変更及び支払い一時差止等措置に係る終了申請</t>
    <rPh sb="0" eb="2">
      <t>シハラ</t>
    </rPh>
    <rPh sb="3" eb="5">
      <t>ホウホウ</t>
    </rPh>
    <rPh sb="5" eb="7">
      <t>ヘンコウ</t>
    </rPh>
    <rPh sb="7" eb="8">
      <t>オヨ</t>
    </rPh>
    <rPh sb="9" eb="11">
      <t>シハラ</t>
    </rPh>
    <rPh sb="12" eb="14">
      <t>イチジ</t>
    </rPh>
    <rPh sb="14" eb="17">
      <t>サシトメトウ</t>
    </rPh>
    <rPh sb="17" eb="19">
      <t>ソチ</t>
    </rPh>
    <rPh sb="20" eb="21">
      <t>カカ</t>
    </rPh>
    <rPh sb="22" eb="26">
      <t>シュウリョウシンセイ</t>
    </rPh>
    <phoneticPr fontId="2"/>
  </si>
  <si>
    <t>103種類</t>
    <rPh sb="3" eb="5">
      <t>シュルイ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</si>
</sst>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theme="0" tint="-0.14999847407452621"/>
        <bgColor indexed="64"/>
      </patternFill>
    </fill>
    <fill>
      <patternFill patternType="solid">
        <fgColor rgb="FFD9D9D9"/>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51">
    <xf numFmtId="0" fontId="0" fillId="0" borderId="0" xfId="0">
      <alignment vertical="center"/>
    </xf>
    <xf numFmtId="38" fontId="0" fillId="0" borderId="0" xfId="1" applyFont="1" applyFill="1" applyBorder="1" applyAlignment="1">
      <alignment horizontal="right" vertical="center" shrinkToFit="1"/>
    </xf>
    <xf numFmtId="10" fontId="0" fillId="0" borderId="0" xfId="2" applyNumberFormat="1" applyFont="1" applyFill="1" applyBorder="1" applyAlignment="1">
      <alignment vertical="center" shrinkToFit="1"/>
    </xf>
    <xf numFmtId="0" fontId="0" fillId="0" borderId="0" xfId="0" applyAlignment="1">
      <alignment horizontal="left" vertical="center"/>
    </xf>
    <xf numFmtId="38" fontId="0" fillId="0" borderId="1" xfId="1" applyFont="1" applyFill="1" applyBorder="1" applyAlignment="1">
      <alignment vertical="center" shrinkToFit="1"/>
    </xf>
    <xf numFmtId="38" fontId="0" fillId="0" borderId="8" xfId="1" applyFont="1" applyFill="1" applyBorder="1" applyAlignment="1">
      <alignment vertical="center" shrinkToFit="1"/>
    </xf>
    <xf numFmtId="38" fontId="0" fillId="0" borderId="2" xfId="1" applyFont="1" applyFill="1" applyBorder="1" applyAlignment="1">
      <alignment vertical="center" shrinkToFit="1"/>
    </xf>
    <xf numFmtId="38" fontId="0" fillId="0" borderId="10" xfId="1" applyFont="1" applyFill="1" applyBorder="1" applyAlignment="1">
      <alignment vertical="center" shrinkToFit="1"/>
    </xf>
    <xf numFmtId="38" fontId="0" fillId="0" borderId="3" xfId="1" applyFont="1" applyFill="1" applyBorder="1" applyAlignment="1">
      <alignment vertical="center" shrinkToFit="1"/>
    </xf>
    <xf numFmtId="38" fontId="0" fillId="0" borderId="4" xfId="1" applyFont="1" applyFill="1" applyBorder="1" applyProtection="1">
      <alignment vertical="center"/>
    </xf>
    <xf numFmtId="38" fontId="0" fillId="0" borderId="7" xfId="1" applyFont="1" applyFill="1" applyBorder="1" applyProtection="1">
      <alignment vertical="center"/>
    </xf>
    <xf numFmtId="38" fontId="0" fillId="0" borderId="2" xfId="1" applyFont="1" applyFill="1" applyBorder="1" applyProtection="1">
      <alignment vertical="center"/>
    </xf>
    <xf numFmtId="38" fontId="0" fillId="0" borderId="0" xfId="1" applyFont="1" applyBorder="1">
      <alignment vertical="center"/>
    </xf>
    <xf numFmtId="176" fontId="0" fillId="0" borderId="0" xfId="2" applyNumberFormat="1" applyFont="1" applyBorder="1">
      <alignment vertical="center"/>
    </xf>
    <xf numFmtId="0" fontId="0" fillId="0" borderId="0" xfId="0" applyAlignment="1">
      <alignment horizontal="center" vertical="center" shrinkToFit="1"/>
    </xf>
    <xf numFmtId="176" fontId="0" fillId="0" borderId="0" xfId="2" applyNumberFormat="1" applyFont="1" applyFill="1" applyBorder="1" applyAlignment="1">
      <alignment vertical="center" shrinkToFit="1"/>
    </xf>
    <xf numFmtId="38" fontId="0" fillId="0" borderId="11" xfId="1" applyFont="1" applyFill="1" applyBorder="1" applyProtection="1">
      <alignment vertical="center"/>
    </xf>
    <xf numFmtId="38" fontId="0" fillId="0" borderId="7" xfId="1" applyFont="1" applyFill="1" applyBorder="1" applyAlignment="1">
      <alignment vertical="center" shrinkToFit="1"/>
    </xf>
    <xf numFmtId="38" fontId="0" fillId="0" borderId="31" xfId="1" applyFont="1" applyFill="1" applyBorder="1" applyAlignment="1">
      <alignment vertical="center" shrinkToFit="1"/>
    </xf>
    <xf numFmtId="176" fontId="0" fillId="0" borderId="41" xfId="2" applyNumberFormat="1" applyFont="1" applyFill="1" applyBorder="1" applyAlignment="1">
      <alignment vertical="center" shrinkToFit="1"/>
    </xf>
    <xf numFmtId="38" fontId="0" fillId="0" borderId="22" xfId="1" applyFont="1" applyFill="1" applyBorder="1" applyAlignment="1">
      <alignment vertical="center" shrinkToFit="1"/>
    </xf>
    <xf numFmtId="176" fontId="0" fillId="0" borderId="23" xfId="2" applyNumberFormat="1" applyFont="1" applyFill="1" applyBorder="1" applyAlignment="1">
      <alignment vertical="center" shrinkToFit="1"/>
    </xf>
    <xf numFmtId="38" fontId="0" fillId="0" borderId="44" xfId="1" applyFont="1" applyFill="1" applyBorder="1" applyAlignment="1">
      <alignment vertical="center" shrinkToFit="1"/>
    </xf>
    <xf numFmtId="38" fontId="0" fillId="0" borderId="45" xfId="1" applyFont="1" applyFill="1" applyBorder="1" applyAlignment="1">
      <alignment vertical="center" shrinkToFit="1"/>
    </xf>
    <xf numFmtId="176" fontId="0" fillId="0" borderId="43" xfId="2" applyNumberFormat="1" applyFont="1" applyFill="1" applyBorder="1" applyAlignment="1">
      <alignment vertical="center" shrinkToFit="1"/>
    </xf>
    <xf numFmtId="176" fontId="0" fillId="0" borderId="28" xfId="2" applyNumberFormat="1" applyFont="1" applyFill="1" applyBorder="1" applyAlignment="1">
      <alignment vertical="center" shrinkToFit="1"/>
    </xf>
    <xf numFmtId="38" fontId="0" fillId="0" borderId="29" xfId="1" applyFont="1" applyFill="1" applyBorder="1" applyAlignment="1">
      <alignment vertical="center" shrinkToFit="1"/>
    </xf>
    <xf numFmtId="38" fontId="0" fillId="0" borderId="46" xfId="1" applyFont="1" applyFill="1" applyBorder="1" applyAlignment="1">
      <alignment vertical="center" shrinkToFit="1"/>
    </xf>
    <xf numFmtId="38" fontId="0" fillId="0" borderId="47" xfId="1" applyFont="1" applyFill="1" applyBorder="1" applyAlignment="1">
      <alignment vertical="center" shrinkToFit="1"/>
    </xf>
    <xf numFmtId="38" fontId="0" fillId="0" borderId="8" xfId="1" applyFont="1" applyFill="1" applyBorder="1">
      <alignment vertical="center"/>
    </xf>
    <xf numFmtId="0" fontId="0" fillId="0" borderId="29" xfId="0" applyBorder="1">
      <alignment vertical="center"/>
    </xf>
    <xf numFmtId="176" fontId="0" fillId="0" borderId="54" xfId="2" applyNumberFormat="1" applyFont="1" applyFill="1" applyBorder="1" applyAlignment="1">
      <alignment vertical="center" shrinkToFit="1"/>
    </xf>
    <xf numFmtId="38" fontId="0" fillId="0" borderId="0" xfId="1" applyFont="1" applyFill="1" applyBorder="1" applyAlignment="1">
      <alignment vertical="center" shrinkToFit="1"/>
    </xf>
    <xf numFmtId="0" fontId="0" fillId="4" borderId="38" xfId="0" applyFill="1" applyBorder="1" applyAlignment="1">
      <alignment horizontal="center" vertical="center" wrapText="1"/>
    </xf>
    <xf numFmtId="0" fontId="3" fillId="4" borderId="39" xfId="0" applyFont="1" applyFill="1" applyBorder="1" applyAlignment="1">
      <alignment horizontal="center" vertical="center" wrapText="1"/>
    </xf>
    <xf numFmtId="0" fontId="0" fillId="0" borderId="11" xfId="0" applyBorder="1" applyAlignment="1">
      <alignment vertical="center" shrinkToFit="1"/>
    </xf>
    <xf numFmtId="0" fontId="0" fillId="0" borderId="5" xfId="0" applyBorder="1" applyAlignment="1">
      <alignment vertical="center" shrinkToFit="1"/>
    </xf>
    <xf numFmtId="0" fontId="0" fillId="0" borderId="4" xfId="0" applyBorder="1" applyAlignment="1">
      <alignment vertical="center" shrinkToFit="1"/>
    </xf>
    <xf numFmtId="0" fontId="0" fillId="4" borderId="55" xfId="0" applyFill="1" applyBorder="1" applyAlignment="1">
      <alignment horizontal="center" vertical="center" wrapText="1"/>
    </xf>
    <xf numFmtId="0" fontId="0" fillId="4" borderId="60" xfId="0" applyFill="1" applyBorder="1" applyAlignment="1">
      <alignment horizontal="center" vertical="center" wrapText="1"/>
    </xf>
    <xf numFmtId="0" fontId="3" fillId="4" borderId="56" xfId="0" applyFont="1" applyFill="1" applyBorder="1" applyAlignment="1">
      <alignment horizontal="center" vertical="center" wrapText="1"/>
    </xf>
    <xf numFmtId="0" fontId="0" fillId="2" borderId="22" xfId="0" applyFill="1" applyBorder="1" applyAlignment="1">
      <alignment vertical="center" shrinkToFit="1"/>
    </xf>
    <xf numFmtId="0" fontId="0" fillId="0" borderId="44" xfId="0" applyBorder="1" applyAlignment="1">
      <alignment vertical="center" shrinkToFit="1"/>
    </xf>
    <xf numFmtId="38" fontId="0" fillId="0" borderId="11" xfId="1" applyFont="1" applyFill="1" applyBorder="1" applyAlignment="1">
      <alignment vertical="center" shrinkToFit="1"/>
    </xf>
    <xf numFmtId="176" fontId="0" fillId="0" borderId="59" xfId="2" applyNumberFormat="1" applyFont="1" applyFill="1" applyBorder="1" applyAlignment="1">
      <alignment vertical="center" shrinkToFit="1"/>
    </xf>
    <xf numFmtId="38" fontId="0" fillId="0" borderId="1" xfId="1" applyFont="1" applyFill="1" applyBorder="1" applyAlignment="1" applyProtection="1">
      <alignment vertical="center" shrinkToFit="1"/>
    </xf>
    <xf numFmtId="38" fontId="0" fillId="0" borderId="1" xfId="1" applyFont="1" applyBorder="1">
      <alignment vertical="center"/>
    </xf>
    <xf numFmtId="176" fontId="0" fillId="0" borderId="23" xfId="2" applyNumberFormat="1" applyFont="1" applyBorder="1">
      <alignment vertical="center"/>
    </xf>
    <xf numFmtId="38" fontId="0" fillId="3" borderId="20" xfId="1" applyFont="1" applyFill="1" applyBorder="1" applyAlignment="1">
      <alignment vertical="center" shrinkToFit="1"/>
    </xf>
    <xf numFmtId="38" fontId="0" fillId="3" borderId="51" xfId="1" applyFont="1" applyFill="1" applyBorder="1" applyAlignment="1">
      <alignment vertical="center" shrinkToFit="1"/>
    </xf>
    <xf numFmtId="176" fontId="0" fillId="3" borderId="52" xfId="2" applyNumberFormat="1" applyFont="1" applyFill="1" applyBorder="1" applyAlignment="1">
      <alignment vertical="center" shrinkToFit="1"/>
    </xf>
    <xf numFmtId="38" fontId="0" fillId="3" borderId="66" xfId="1" applyFont="1" applyFill="1" applyBorder="1" applyAlignment="1">
      <alignment vertical="center" shrinkToFit="1"/>
    </xf>
    <xf numFmtId="0" fontId="0" fillId="4" borderId="61" xfId="0" applyFill="1" applyBorder="1" applyAlignment="1">
      <alignment horizontal="center" vertical="center" wrapText="1"/>
    </xf>
    <xf numFmtId="0" fontId="0" fillId="0" borderId="54" xfId="0" applyBorder="1">
      <alignment vertical="center"/>
    </xf>
    <xf numFmtId="38" fontId="0" fillId="0" borderId="42" xfId="1" applyFont="1" applyFill="1" applyBorder="1" applyAlignment="1">
      <alignment vertical="center" shrinkToFit="1"/>
    </xf>
    <xf numFmtId="38" fontId="0" fillId="0" borderId="51" xfId="1" applyFont="1" applyFill="1" applyBorder="1" applyAlignment="1">
      <alignment vertical="center" shrinkToFit="1"/>
    </xf>
    <xf numFmtId="0" fontId="0" fillId="0" borderId="40"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28" xfId="0" applyBorder="1" applyAlignment="1">
      <alignment vertical="center" shrinkToFit="1"/>
    </xf>
    <xf numFmtId="0" fontId="0" fillId="0" borderId="43" xfId="0" applyBorder="1" applyAlignment="1">
      <alignment vertical="center" shrinkToFit="1"/>
    </xf>
    <xf numFmtId="0" fontId="0" fillId="0" borderId="25" xfId="0" applyBorder="1" applyAlignment="1">
      <alignment vertical="center" shrinkToFit="1"/>
    </xf>
    <xf numFmtId="38" fontId="0" fillId="0" borderId="57" xfId="1" applyFont="1" applyFill="1" applyBorder="1" applyAlignment="1">
      <alignment vertical="center" shrinkToFit="1"/>
    </xf>
    <xf numFmtId="38" fontId="0" fillId="0" borderId="58" xfId="1" applyFont="1" applyFill="1" applyBorder="1" applyAlignment="1">
      <alignment vertical="center" shrinkToFit="1"/>
    </xf>
    <xf numFmtId="0" fontId="0" fillId="0" borderId="31" xfId="0" applyBorder="1" applyAlignment="1">
      <alignment horizontal="center" vertical="center" shrinkToFit="1"/>
    </xf>
    <xf numFmtId="0" fontId="0" fillId="0" borderId="1" xfId="0" applyBorder="1" applyAlignment="1">
      <alignment vertical="center" shrinkToFit="1"/>
    </xf>
    <xf numFmtId="176" fontId="0" fillId="0" borderId="17" xfId="2" applyNumberFormat="1" applyFont="1" applyFill="1" applyBorder="1" applyAlignment="1">
      <alignment vertical="center" shrinkToFit="1"/>
    </xf>
    <xf numFmtId="0" fontId="0" fillId="0" borderId="10" xfId="0" applyBorder="1" applyAlignment="1">
      <alignment vertical="center" shrinkToFit="1"/>
    </xf>
    <xf numFmtId="0" fontId="0" fillId="0" borderId="8" xfId="0" applyBorder="1" applyAlignment="1">
      <alignment vertical="center" shrinkToFit="1"/>
    </xf>
    <xf numFmtId="176" fontId="0" fillId="0" borderId="23" xfId="2" applyNumberFormat="1" applyFont="1" applyFill="1" applyBorder="1" applyAlignment="1" applyProtection="1">
      <alignment vertical="center"/>
    </xf>
    <xf numFmtId="0" fontId="0" fillId="2" borderId="1" xfId="0" applyFill="1" applyBorder="1" applyAlignment="1">
      <alignment vertical="center" shrinkToFit="1"/>
    </xf>
    <xf numFmtId="0" fontId="0" fillId="0" borderId="22" xfId="0" applyBorder="1" applyAlignment="1">
      <alignment horizontal="center" vertical="center" shrinkToFit="1"/>
    </xf>
    <xf numFmtId="176" fontId="0" fillId="0" borderId="24" xfId="2" applyNumberFormat="1" applyFont="1" applyFill="1" applyBorder="1" applyAlignment="1">
      <alignment vertical="center" shrinkToFit="1"/>
    </xf>
    <xf numFmtId="176" fontId="0" fillId="0" borderId="67" xfId="2" applyNumberFormat="1" applyFont="1" applyFill="1" applyBorder="1" applyAlignment="1">
      <alignment vertical="center" shrinkToFit="1"/>
    </xf>
    <xf numFmtId="38" fontId="0" fillId="0" borderId="68" xfId="1" applyFont="1" applyFill="1" applyBorder="1" applyAlignment="1">
      <alignment vertical="center" shrinkToFit="1"/>
    </xf>
    <xf numFmtId="38" fontId="0" fillId="0" borderId="48" xfId="1" applyFont="1" applyFill="1" applyBorder="1" applyAlignment="1">
      <alignment vertical="center" shrinkToFit="1"/>
    </xf>
    <xf numFmtId="38" fontId="0" fillId="0" borderId="65" xfId="1" applyFont="1" applyFill="1" applyBorder="1" applyAlignment="1">
      <alignment vertical="center" shrinkToFit="1"/>
    </xf>
    <xf numFmtId="38" fontId="0" fillId="0" borderId="69" xfId="1" applyFont="1" applyFill="1" applyBorder="1" applyAlignment="1">
      <alignment vertical="center" shrinkToFit="1"/>
    </xf>
    <xf numFmtId="38" fontId="0" fillId="0" borderId="70" xfId="1" applyFont="1" applyFill="1" applyBorder="1" applyAlignment="1" applyProtection="1">
      <alignment vertical="center" shrinkToFit="1"/>
    </xf>
    <xf numFmtId="38" fontId="0" fillId="0" borderId="70" xfId="1" applyFont="1" applyFill="1" applyBorder="1" applyAlignment="1">
      <alignment vertical="center" shrinkToFit="1"/>
    </xf>
    <xf numFmtId="0" fontId="0" fillId="0" borderId="70" xfId="0" applyBorder="1" applyAlignment="1">
      <alignment vertical="center" shrinkToFit="1"/>
    </xf>
    <xf numFmtId="0" fontId="0" fillId="0" borderId="65" xfId="0" applyBorder="1" applyAlignment="1">
      <alignment vertical="center" shrinkToFit="1"/>
    </xf>
    <xf numFmtId="0" fontId="0" fillId="0" borderId="47" xfId="0" applyBorder="1" applyAlignment="1">
      <alignment vertical="center" shrinkToFit="1"/>
    </xf>
    <xf numFmtId="38" fontId="0" fillId="2" borderId="70" xfId="1" applyFont="1" applyFill="1" applyBorder="1" applyAlignment="1">
      <alignment vertical="center" shrinkToFit="1"/>
    </xf>
    <xf numFmtId="38" fontId="0" fillId="0" borderId="22" xfId="1" applyFont="1" applyBorder="1">
      <alignment vertical="center"/>
    </xf>
    <xf numFmtId="0" fontId="0" fillId="0" borderId="40" xfId="0" applyBorder="1" applyAlignment="1">
      <alignment horizontal="left" vertical="center" shrinkToFit="1"/>
    </xf>
    <xf numFmtId="0" fontId="0" fillId="0" borderId="29" xfId="0" applyBorder="1" applyAlignment="1">
      <alignment horizontal="center" vertical="center" shrinkToFit="1"/>
    </xf>
    <xf numFmtId="0" fontId="0" fillId="0" borderId="30" xfId="0" applyBorder="1" applyAlignment="1">
      <alignment vertical="center" shrinkToFit="1"/>
    </xf>
    <xf numFmtId="176" fontId="0" fillId="0" borderId="25" xfId="2" applyNumberFormat="1" applyFont="1" applyFill="1" applyBorder="1" applyAlignment="1">
      <alignment vertical="center" shrinkToFit="1"/>
    </xf>
    <xf numFmtId="0" fontId="0" fillId="0" borderId="18" xfId="0" applyBorder="1" applyAlignment="1">
      <alignment vertical="center" shrinkToFit="1"/>
    </xf>
    <xf numFmtId="0" fontId="0" fillId="0" borderId="27" xfId="0" applyBorder="1" applyAlignment="1">
      <alignment vertical="center" shrinkToFit="1"/>
    </xf>
    <xf numFmtId="38" fontId="0" fillId="0" borderId="4" xfId="1" applyFont="1" applyFill="1" applyBorder="1" applyAlignment="1">
      <alignment vertical="center" shrinkToFit="1"/>
    </xf>
    <xf numFmtId="38" fontId="0" fillId="0" borderId="1" xfId="1" applyFont="1" applyFill="1" applyBorder="1" applyAlignment="1">
      <alignment vertical="center"/>
    </xf>
    <xf numFmtId="38" fontId="0" fillId="0" borderId="71" xfId="1" applyFont="1" applyFill="1" applyBorder="1" applyAlignment="1">
      <alignment vertical="center" shrinkToFit="1"/>
    </xf>
    <xf numFmtId="0" fontId="0" fillId="0" borderId="23" xfId="0" applyBorder="1" applyAlignment="1">
      <alignment vertical="center" shrinkToFit="1"/>
    </xf>
    <xf numFmtId="0" fontId="0" fillId="0" borderId="17" xfId="0" applyBorder="1" applyAlignment="1">
      <alignment vertical="center" shrinkToFit="1"/>
    </xf>
    <xf numFmtId="0" fontId="0" fillId="0" borderId="19" xfId="0" applyBorder="1" applyAlignment="1">
      <alignment vertical="center" shrinkToFit="1"/>
    </xf>
    <xf numFmtId="38" fontId="0" fillId="0" borderId="73" xfId="1" applyFont="1" applyFill="1" applyBorder="1" applyAlignment="1">
      <alignment vertical="center" shrinkToFit="1"/>
    </xf>
    <xf numFmtId="38" fontId="0" fillId="0" borderId="42" xfId="1" applyFont="1" applyFill="1" applyBorder="1" applyAlignment="1">
      <alignment horizontal="right" vertical="center" shrinkToFit="1"/>
    </xf>
    <xf numFmtId="38" fontId="0" fillId="0" borderId="7" xfId="1" applyFont="1" applyFill="1" applyBorder="1" applyAlignment="1">
      <alignment vertical="center"/>
    </xf>
    <xf numFmtId="38" fontId="0" fillId="0" borderId="74" xfId="1" applyFont="1" applyFill="1" applyBorder="1" applyProtection="1">
      <alignment vertical="center"/>
    </xf>
    <xf numFmtId="38" fontId="0" fillId="0" borderId="75" xfId="1" applyFont="1" applyFill="1" applyBorder="1" applyProtection="1">
      <alignment vertical="center"/>
    </xf>
    <xf numFmtId="0" fontId="0" fillId="0" borderId="76" xfId="0" applyBorder="1" applyAlignment="1">
      <alignment vertical="center" shrinkToFit="1"/>
    </xf>
    <xf numFmtId="0" fontId="0" fillId="0" borderId="26" xfId="0" applyBorder="1" applyAlignment="1">
      <alignment vertical="center" shrinkToFit="1"/>
    </xf>
    <xf numFmtId="38" fontId="0" fillId="0" borderId="78" xfId="1" applyFont="1" applyFill="1" applyBorder="1">
      <alignment vertical="center"/>
    </xf>
    <xf numFmtId="38" fontId="0" fillId="0" borderId="2" xfId="1" applyFont="1" applyFill="1" applyBorder="1" applyAlignment="1">
      <alignment vertical="center"/>
    </xf>
    <xf numFmtId="38" fontId="0" fillId="0" borderId="6" xfId="1" applyFont="1" applyFill="1" applyBorder="1" applyAlignment="1">
      <alignment vertical="center"/>
    </xf>
    <xf numFmtId="38" fontId="0" fillId="0" borderId="8" xfId="1" applyFont="1" applyFill="1" applyBorder="1" applyAlignment="1">
      <alignment vertical="center"/>
    </xf>
    <xf numFmtId="38" fontId="0" fillId="0" borderId="6" xfId="1" applyFont="1" applyFill="1" applyBorder="1">
      <alignment vertical="center"/>
    </xf>
    <xf numFmtId="0" fontId="0" fillId="3" borderId="34" xfId="0" applyFill="1" applyBorder="1" applyAlignment="1">
      <alignment horizontal="center" vertical="center" shrinkToFit="1"/>
    </xf>
    <xf numFmtId="0" fontId="0" fillId="0" borderId="36" xfId="0" applyBorder="1">
      <alignment vertical="center"/>
    </xf>
    <xf numFmtId="0" fontId="0" fillId="0" borderId="39" xfId="0" applyBorder="1">
      <alignment vertical="center"/>
    </xf>
    <xf numFmtId="0" fontId="0" fillId="0" borderId="37" xfId="0" applyBorder="1" applyAlignment="1">
      <alignment horizontal="center" vertical="center"/>
    </xf>
    <xf numFmtId="38" fontId="0" fillId="0" borderId="8" xfId="1" applyFont="1" applyFill="1" applyBorder="1" applyAlignment="1">
      <alignment horizontal="right" vertical="center" shrinkToFit="1"/>
    </xf>
    <xf numFmtId="38" fontId="0" fillId="0" borderId="6" xfId="1" applyFont="1" applyFill="1" applyBorder="1" applyAlignment="1">
      <alignment horizontal="right" vertical="center"/>
    </xf>
    <xf numFmtId="38" fontId="0" fillId="0" borderId="1" xfId="1" applyFont="1" applyFill="1" applyBorder="1" applyAlignment="1">
      <alignment horizontal="right" vertical="center"/>
    </xf>
    <xf numFmtId="38" fontId="0" fillId="0" borderId="12" xfId="1" applyFont="1" applyFill="1" applyBorder="1" applyAlignment="1">
      <alignment vertical="center" shrinkToFit="1"/>
    </xf>
    <xf numFmtId="38" fontId="0" fillId="0" borderId="77" xfId="1" applyFont="1" applyFill="1" applyBorder="1" applyAlignment="1" applyProtection="1">
      <alignment vertical="center"/>
    </xf>
    <xf numFmtId="38" fontId="0" fillId="0" borderId="4" xfId="1" applyFont="1" applyFill="1" applyBorder="1" applyAlignment="1" applyProtection="1">
      <alignment horizontal="center" vertical="center"/>
    </xf>
    <xf numFmtId="38" fontId="0" fillId="0" borderId="77" xfId="1" applyFont="1" applyFill="1" applyBorder="1" applyAlignment="1" applyProtection="1">
      <alignment horizontal="center" vertical="center"/>
    </xf>
    <xf numFmtId="38" fontId="0" fillId="0" borderId="70" xfId="1" applyFont="1" applyFill="1" applyBorder="1">
      <alignment vertical="center"/>
    </xf>
    <xf numFmtId="176" fontId="0" fillId="0" borderId="80" xfId="2" applyNumberFormat="1" applyFont="1" applyFill="1" applyBorder="1" applyAlignment="1">
      <alignment vertical="center" shrinkToFit="1"/>
    </xf>
    <xf numFmtId="176" fontId="0" fillId="0" borderId="81" xfId="2" applyNumberFormat="1" applyFont="1" applyFill="1" applyBorder="1" applyAlignment="1">
      <alignment vertical="center" shrinkToFit="1"/>
    </xf>
    <xf numFmtId="0" fontId="0" fillId="0" borderId="9" xfId="0" applyBorder="1" applyAlignment="1">
      <alignment vertical="center" shrinkToFit="1"/>
    </xf>
    <xf numFmtId="0" fontId="0" fillId="0" borderId="24" xfId="0" applyBorder="1" applyAlignment="1">
      <alignment vertical="center" shrinkToFit="1"/>
    </xf>
    <xf numFmtId="0" fontId="0" fillId="0" borderId="0" xfId="0" applyAlignment="1">
      <alignment horizontal="center" vertical="center"/>
    </xf>
    <xf numFmtId="0" fontId="0" fillId="4" borderId="0" xfId="0" applyFill="1" applyAlignment="1">
      <alignment horizontal="center" vertical="center" wrapText="1"/>
    </xf>
    <xf numFmtId="0" fontId="3" fillId="4" borderId="0" xfId="0" applyFont="1" applyFill="1" applyAlignment="1">
      <alignment horizontal="center" vertical="center" wrapText="1"/>
    </xf>
    <xf numFmtId="38" fontId="0" fillId="0" borderId="0" xfId="1" applyFont="1" applyFill="1" applyBorder="1">
      <alignment vertical="center"/>
    </xf>
    <xf numFmtId="176" fontId="0" fillId="0" borderId="0" xfId="2" applyNumberFormat="1" applyFont="1" applyFill="1" applyBorder="1">
      <alignment vertical="center"/>
    </xf>
    <xf numFmtId="9" fontId="0" fillId="0" borderId="0" xfId="2" applyFont="1" applyFill="1" applyBorder="1">
      <alignment vertical="center"/>
    </xf>
    <xf numFmtId="0" fontId="0" fillId="2" borderId="0" xfId="0" applyFill="1" applyAlignment="1">
      <alignment vertical="center" shrinkToFit="1"/>
    </xf>
    <xf numFmtId="176" fontId="0" fillId="2" borderId="0" xfId="2" applyNumberFormat="1" applyFont="1" applyFill="1" applyBorder="1" applyAlignment="1">
      <alignment vertical="center" shrinkToFit="1"/>
    </xf>
    <xf numFmtId="38" fontId="0" fillId="2" borderId="0" xfId="1" applyFont="1" applyFill="1" applyBorder="1" applyAlignment="1">
      <alignment vertical="center" shrinkToFit="1"/>
    </xf>
    <xf numFmtId="176" fontId="0" fillId="2" borderId="0" xfId="2" applyNumberFormat="1" applyFont="1" applyFill="1" applyBorder="1" applyAlignment="1" applyProtection="1">
      <alignment vertical="center"/>
    </xf>
    <xf numFmtId="38" fontId="0" fillId="0" borderId="0" xfId="1" applyFont="1" applyFill="1" applyBorder="1" applyProtection="1">
      <alignment vertical="center"/>
    </xf>
    <xf numFmtId="176" fontId="0" fillId="0" borderId="0" xfId="2" applyNumberFormat="1" applyFont="1" applyFill="1" applyBorder="1" applyAlignment="1" applyProtection="1">
      <alignment vertical="center"/>
    </xf>
    <xf numFmtId="38" fontId="0" fillId="0" borderId="0" xfId="1" applyFont="1" applyFill="1" applyBorder="1" applyAlignment="1" applyProtection="1">
      <alignment horizontal="center" vertical="center"/>
    </xf>
    <xf numFmtId="38" fontId="0" fillId="0" borderId="0" xfId="1" applyFont="1" applyFill="1" applyBorder="1" applyAlignment="1" applyProtection="1">
      <alignment vertical="center"/>
    </xf>
    <xf numFmtId="38" fontId="0" fillId="0" borderId="0" xfId="1" applyFont="1" applyFill="1" applyBorder="1" applyAlignment="1">
      <alignment vertical="center"/>
    </xf>
    <xf numFmtId="0" fontId="0" fillId="0" borderId="0" xfId="0" applyAlignment="1">
      <alignment vertical="center" shrinkToFit="1"/>
    </xf>
    <xf numFmtId="0" fontId="0" fillId="5" borderId="0" xfId="0" applyFill="1" applyAlignment="1">
      <alignment horizontal="center" vertical="center" shrinkToFit="1"/>
    </xf>
    <xf numFmtId="176" fontId="0" fillId="5" borderId="0" xfId="2" applyNumberFormat="1" applyFont="1" applyFill="1" applyBorder="1" applyAlignment="1">
      <alignment horizontal="center" vertical="center" shrinkToFit="1"/>
    </xf>
    <xf numFmtId="38" fontId="0" fillId="5" borderId="0" xfId="1" applyFont="1" applyFill="1" applyBorder="1" applyAlignment="1">
      <alignment horizontal="center" vertical="center" shrinkToFit="1"/>
    </xf>
    <xf numFmtId="176" fontId="0" fillId="5" borderId="0" xfId="2" applyNumberFormat="1" applyFont="1" applyFill="1" applyBorder="1" applyAlignment="1" applyProtection="1">
      <alignment horizontal="center" vertical="center"/>
    </xf>
    <xf numFmtId="176" fontId="0" fillId="0" borderId="0" xfId="2" applyNumberFormat="1" applyFont="1" applyFill="1" applyBorder="1" applyAlignment="1" applyProtection="1">
      <alignment vertical="center" shrinkToFit="1"/>
    </xf>
    <xf numFmtId="38" fontId="0" fillId="5" borderId="0" xfId="1" applyFont="1" applyFill="1" applyBorder="1" applyAlignment="1">
      <alignment horizontal="center" vertical="center"/>
    </xf>
    <xf numFmtId="176" fontId="0" fillId="5" borderId="0" xfId="2" applyNumberFormat="1" applyFont="1" applyFill="1" applyBorder="1" applyAlignment="1">
      <alignment horizontal="center" vertical="center"/>
    </xf>
    <xf numFmtId="38" fontId="0" fillId="0" borderId="0" xfId="1" applyFont="1" applyFill="1" applyBorder="1" applyAlignment="1" applyProtection="1">
      <alignment vertical="center" shrinkToFit="1"/>
    </xf>
    <xf numFmtId="10" fontId="0" fillId="5" borderId="0" xfId="2" applyNumberFormat="1" applyFont="1" applyFill="1" applyBorder="1" applyAlignment="1">
      <alignment horizontal="center" vertical="center" shrinkToFit="1"/>
    </xf>
    <xf numFmtId="38" fontId="0" fillId="5" borderId="0" xfId="1" applyFont="1" applyFill="1" applyBorder="1" applyAlignment="1" applyProtection="1">
      <alignment horizontal="center" vertical="center" shrinkToFit="1"/>
    </xf>
    <xf numFmtId="176" fontId="0" fillId="5" borderId="0" xfId="2" applyNumberFormat="1" applyFont="1" applyFill="1" applyBorder="1" applyAlignment="1" applyProtection="1">
      <alignment horizontal="center" vertical="center" shrinkToFit="1"/>
    </xf>
    <xf numFmtId="38" fontId="0" fillId="0" borderId="0" xfId="1" applyFont="1" applyFill="1" applyBorder="1" applyAlignment="1">
      <alignment horizontal="right" vertical="center"/>
    </xf>
    <xf numFmtId="0" fontId="0" fillId="5" borderId="0" xfId="0" applyFill="1" applyAlignment="1">
      <alignment horizontal="center" vertical="center"/>
    </xf>
    <xf numFmtId="176" fontId="0" fillId="0" borderId="0" xfId="2" applyNumberFormat="1" applyFont="1" applyFill="1" applyBorder="1" applyAlignment="1">
      <alignment horizontal="right" vertical="center" shrinkToFit="1"/>
    </xf>
    <xf numFmtId="38" fontId="0" fillId="3" borderId="0" xfId="1" applyFont="1" applyFill="1" applyBorder="1" applyAlignment="1">
      <alignment vertical="center" shrinkToFit="1"/>
    </xf>
    <xf numFmtId="176" fontId="0" fillId="3" borderId="0" xfId="2" applyNumberFormat="1" applyFont="1" applyFill="1" applyBorder="1" applyAlignment="1">
      <alignment vertical="center" shrinkToFit="1"/>
    </xf>
    <xf numFmtId="38" fontId="0" fillId="3" borderId="0" xfId="1" applyFont="1" applyFill="1" applyBorder="1" applyAlignment="1">
      <alignment horizontal="right" vertical="center" shrinkToFit="1"/>
    </xf>
    <xf numFmtId="38" fontId="0" fillId="3" borderId="0" xfId="1" applyFont="1" applyFill="1" applyBorder="1">
      <alignment vertical="center"/>
    </xf>
    <xf numFmtId="176" fontId="0" fillId="3" borderId="0" xfId="2" applyNumberFormat="1" applyFont="1" applyFill="1" applyBorder="1">
      <alignment vertical="center"/>
    </xf>
    <xf numFmtId="38" fontId="0" fillId="6" borderId="0" xfId="1" applyFont="1" applyFill="1" applyBorder="1" applyAlignment="1">
      <alignment vertical="center" shrinkToFit="1"/>
    </xf>
    <xf numFmtId="176" fontId="0" fillId="6" borderId="0" xfId="2" applyNumberFormat="1" applyFont="1" applyFill="1" applyBorder="1" applyAlignment="1">
      <alignment vertical="center" shrinkToFit="1"/>
    </xf>
    <xf numFmtId="0" fontId="0" fillId="0" borderId="0" xfId="0" applyAlignment="1">
      <alignment horizontal="center" vertical="center" wrapText="1"/>
    </xf>
    <xf numFmtId="0" fontId="3" fillId="0" borderId="0" xfId="0" applyFont="1" applyAlignment="1">
      <alignment horizontal="center" vertical="center" wrapText="1"/>
    </xf>
    <xf numFmtId="176" fontId="0" fillId="0" borderId="0" xfId="2" applyNumberFormat="1" applyFont="1" applyFill="1" applyBorder="1" applyAlignment="1">
      <alignment horizontal="center" vertical="center" shrinkToFit="1"/>
    </xf>
    <xf numFmtId="38" fontId="0" fillId="0" borderId="0" xfId="1" applyFont="1" applyFill="1" applyBorder="1" applyAlignment="1">
      <alignment horizontal="center" vertical="center" shrinkToFit="1"/>
    </xf>
    <xf numFmtId="38" fontId="0" fillId="0" borderId="0" xfId="1" applyFont="1" applyFill="1" applyBorder="1" applyAlignment="1">
      <alignment horizontal="center" vertical="center"/>
    </xf>
    <xf numFmtId="176" fontId="0" fillId="0" borderId="0" xfId="2" applyNumberFormat="1" applyFont="1" applyFill="1" applyBorder="1" applyAlignment="1" applyProtection="1">
      <alignment horizontal="center" vertical="center"/>
    </xf>
    <xf numFmtId="176" fontId="0" fillId="0" borderId="0" xfId="2" applyNumberFormat="1" applyFont="1" applyFill="1" applyBorder="1" applyAlignment="1">
      <alignment horizontal="center" vertical="center"/>
    </xf>
    <xf numFmtId="0" fontId="0" fillId="0" borderId="69" xfId="0" applyBorder="1" applyAlignment="1">
      <alignment horizontal="center" vertical="center" wrapText="1"/>
    </xf>
    <xf numFmtId="0" fontId="0" fillId="0" borderId="69" xfId="0" applyBorder="1">
      <alignment vertical="center"/>
    </xf>
    <xf numFmtId="176" fontId="0" fillId="0" borderId="64" xfId="2" applyNumberFormat="1" applyFont="1" applyFill="1" applyBorder="1" applyAlignment="1">
      <alignment vertical="center" shrinkToFit="1"/>
    </xf>
    <xf numFmtId="0" fontId="0" fillId="3" borderId="35" xfId="0"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0" xfId="1" applyFont="1" applyFill="1" applyBorder="1" applyAlignment="1">
      <alignment horizontal="center" vertical="center"/>
    </xf>
    <xf numFmtId="0" fontId="0" fillId="0" borderId="1" xfId="0" applyBorder="1" applyAlignment="1">
      <alignment vertical="center" shrinkToFit="1"/>
    </xf>
    <xf numFmtId="0" fontId="0" fillId="0" borderId="23" xfId="0" applyBorder="1" applyAlignment="1">
      <alignment vertical="center" shrinkToFit="1"/>
    </xf>
    <xf numFmtId="0" fontId="0" fillId="0" borderId="1" xfId="0" applyBorder="1">
      <alignment vertical="center"/>
    </xf>
    <xf numFmtId="0" fontId="0" fillId="0" borderId="23" xfId="0" applyBorder="1">
      <alignment vertical="center"/>
    </xf>
    <xf numFmtId="0" fontId="0" fillId="0" borderId="79" xfId="0" applyBorder="1" applyAlignment="1">
      <alignment horizontal="left" vertical="center"/>
    </xf>
    <xf numFmtId="0" fontId="0" fillId="0" borderId="35" xfId="0" applyBorder="1" applyAlignment="1">
      <alignment horizontal="left" vertical="center"/>
    </xf>
    <xf numFmtId="0" fontId="0" fillId="3" borderId="62" xfId="0" applyFill="1" applyBorder="1" applyAlignment="1">
      <alignment horizontal="center" vertical="center" shrinkToFit="1"/>
    </xf>
    <xf numFmtId="0" fontId="0" fillId="3" borderId="63" xfId="0" applyFill="1" applyBorder="1" applyAlignment="1">
      <alignment horizontal="center" vertical="center" shrinkToFit="1"/>
    </xf>
    <xf numFmtId="0" fontId="0" fillId="3" borderId="64" xfId="0" applyFill="1" applyBorder="1" applyAlignment="1">
      <alignment horizontal="center" vertical="center" shrinkToFit="1"/>
    </xf>
    <xf numFmtId="38" fontId="0" fillId="0" borderId="0" xfId="1" applyFont="1" applyFill="1" applyBorder="1" applyAlignment="1">
      <alignment horizontal="center" vertical="center" shrinkToFit="1"/>
    </xf>
    <xf numFmtId="0" fontId="0" fillId="0" borderId="9" xfId="0" applyBorder="1" applyAlignment="1">
      <alignment horizontal="left" vertical="center"/>
    </xf>
    <xf numFmtId="0" fontId="0" fillId="0" borderId="24" xfId="0" applyBorder="1" applyAlignment="1">
      <alignment horizontal="left"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39" xfId="0" applyFill="1" applyBorder="1" applyAlignment="1">
      <alignment horizontal="center" vertical="center"/>
    </xf>
    <xf numFmtId="0" fontId="0" fillId="0" borderId="16" xfId="0" applyBorder="1" applyAlignment="1">
      <alignment vertical="center" shrinkToFit="1"/>
    </xf>
    <xf numFmtId="0" fontId="0" fillId="0" borderId="53" xfId="0" applyBorder="1" applyAlignment="1">
      <alignment vertical="center" shrinkToFit="1"/>
    </xf>
    <xf numFmtId="0" fontId="0" fillId="3" borderId="50"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32"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49" xfId="0" applyFill="1" applyBorder="1" applyAlignment="1">
      <alignment horizontal="center" vertical="center" shrinkToFit="1"/>
    </xf>
    <xf numFmtId="0" fontId="0" fillId="0" borderId="9" xfId="0" applyBorder="1" applyAlignment="1">
      <alignment horizontal="left" vertical="center" shrinkToFit="1"/>
    </xf>
    <xf numFmtId="0" fontId="0" fillId="0" borderId="24" xfId="0" applyBorder="1" applyAlignment="1">
      <alignment horizontal="left" vertical="center" shrinkToFit="1"/>
    </xf>
    <xf numFmtId="0" fontId="0" fillId="0" borderId="1" xfId="0" applyBorder="1" applyAlignment="1">
      <alignment horizontal="left" vertical="center"/>
    </xf>
    <xf numFmtId="0" fontId="0" fillId="0" borderId="23" xfId="0" applyBorder="1" applyAlignment="1">
      <alignment horizontal="left" vertical="center"/>
    </xf>
    <xf numFmtId="0" fontId="0" fillId="0" borderId="72" xfId="0" applyBorder="1" applyAlignment="1">
      <alignment horizontal="left" vertical="center"/>
    </xf>
    <xf numFmtId="0" fontId="0" fillId="0" borderId="53" xfId="0" applyBorder="1" applyAlignment="1">
      <alignment horizontal="left" vertical="center"/>
    </xf>
    <xf numFmtId="38" fontId="0" fillId="0" borderId="0" xfId="1" applyFont="1" applyFill="1" applyBorder="1" applyAlignment="1" applyProtection="1">
      <alignment horizontal="right" vertical="center"/>
    </xf>
    <xf numFmtId="176" fontId="0" fillId="0" borderId="0" xfId="2" applyNumberFormat="1" applyFont="1" applyFill="1" applyBorder="1" applyAlignment="1" applyProtection="1">
      <alignment vertical="center"/>
    </xf>
    <xf numFmtId="0" fontId="0" fillId="0" borderId="72" xfId="0" applyBorder="1">
      <alignment vertical="center"/>
    </xf>
    <xf numFmtId="176" fontId="0" fillId="2" borderId="0" xfId="2" applyNumberFormat="1" applyFont="1" applyFill="1" applyBorder="1" applyAlignment="1" applyProtection="1">
      <alignment vertical="center"/>
    </xf>
    <xf numFmtId="0" fontId="0" fillId="0" borderId="8" xfId="0" applyBorder="1" applyAlignment="1">
      <alignment vertical="center" shrinkToFit="1"/>
    </xf>
    <xf numFmtId="0" fontId="0" fillId="0" borderId="19" xfId="0" applyBorder="1" applyAlignment="1">
      <alignment vertical="center" shrinkToFit="1"/>
    </xf>
    <xf numFmtId="0" fontId="0" fillId="0" borderId="9" xfId="0" applyBorder="1" applyAlignment="1">
      <alignment vertical="center" shrinkToFit="1"/>
    </xf>
    <xf numFmtId="0" fontId="0" fillId="0" borderId="24" xfId="0" applyBorder="1" applyAlignment="1">
      <alignment vertical="center" shrinkToFit="1"/>
    </xf>
    <xf numFmtId="38" fontId="0" fillId="0" borderId="0" xfId="1" applyFont="1" applyFill="1" applyBorder="1" applyAlignment="1" applyProtection="1">
      <alignment vertical="center"/>
    </xf>
    <xf numFmtId="0" fontId="0" fillId="0" borderId="29" xfId="0" applyBorder="1" applyAlignment="1">
      <alignment horizontal="center" vertical="center" shrinkToFit="1"/>
    </xf>
    <xf numFmtId="0" fontId="0" fillId="0" borderId="31" xfId="0" applyBorder="1" applyAlignment="1">
      <alignment horizontal="center" vertical="center" shrinkToFit="1"/>
    </xf>
    <xf numFmtId="38" fontId="0" fillId="0" borderId="0" xfId="1" applyFont="1" applyFill="1" applyBorder="1" applyAlignment="1">
      <alignment vertical="center"/>
    </xf>
    <xf numFmtId="38" fontId="0" fillId="0" borderId="29" xfId="1" applyFont="1" applyFill="1" applyBorder="1" applyAlignment="1">
      <alignment horizontal="right" vertical="center"/>
    </xf>
    <xf numFmtId="38" fontId="0" fillId="0" borderId="31" xfId="1" applyFont="1" applyFill="1" applyBorder="1" applyAlignment="1">
      <alignment horizontal="right" vertical="center"/>
    </xf>
    <xf numFmtId="38" fontId="0" fillId="0" borderId="5" xfId="1" applyFont="1" applyFill="1" applyBorder="1" applyAlignment="1" applyProtection="1">
      <alignment horizontal="right" vertical="center"/>
    </xf>
    <xf numFmtId="38" fontId="0" fillId="0" borderId="11" xfId="1" applyFont="1" applyFill="1" applyBorder="1" applyAlignment="1" applyProtection="1">
      <alignment horizontal="right" vertical="center"/>
    </xf>
    <xf numFmtId="38" fontId="0" fillId="0" borderId="29" xfId="1" applyFont="1" applyFill="1" applyBorder="1" applyAlignment="1" applyProtection="1">
      <alignment horizontal="right" vertical="center"/>
    </xf>
    <xf numFmtId="38" fontId="0" fillId="0" borderId="30" xfId="1" applyFont="1" applyFill="1" applyBorder="1" applyAlignment="1" applyProtection="1">
      <alignment horizontal="right" vertical="center"/>
    </xf>
    <xf numFmtId="176" fontId="0" fillId="0" borderId="17" xfId="2" applyNumberFormat="1" applyFont="1" applyFill="1" applyBorder="1" applyAlignment="1" applyProtection="1">
      <alignment vertical="center"/>
    </xf>
    <xf numFmtId="176" fontId="0" fillId="0" borderId="18" xfId="2" applyNumberFormat="1" applyFont="1" applyFill="1" applyBorder="1" applyAlignment="1" applyProtection="1">
      <alignment vertical="center"/>
    </xf>
    <xf numFmtId="38" fontId="0" fillId="0" borderId="10"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0" xfId="1" applyFont="1" applyFill="1" applyBorder="1" applyAlignment="1">
      <alignment horizontal="right" vertical="center" shrinkToFit="1"/>
    </xf>
    <xf numFmtId="0" fontId="0" fillId="0" borderId="0" xfId="0" applyAlignment="1">
      <alignment horizontal="right" vertical="center" shrinkToFit="1"/>
    </xf>
    <xf numFmtId="176" fontId="0" fillId="0" borderId="0" xfId="2" applyNumberFormat="1" applyFont="1" applyFill="1" applyBorder="1" applyAlignment="1">
      <alignment vertical="center" shrinkToFit="1"/>
    </xf>
    <xf numFmtId="38" fontId="0" fillId="0" borderId="5" xfId="1" applyFont="1" applyFill="1" applyBorder="1" applyAlignment="1">
      <alignment vertical="center"/>
    </xf>
    <xf numFmtId="38" fontId="0" fillId="0" borderId="7" xfId="1" applyFont="1" applyFill="1" applyBorder="1" applyAlignment="1">
      <alignment vertical="center"/>
    </xf>
    <xf numFmtId="0" fontId="0" fillId="0" borderId="0" xfId="0" applyAlignment="1">
      <alignment horizontal="center" vertical="center"/>
    </xf>
    <xf numFmtId="0" fontId="0" fillId="4" borderId="36" xfId="0" applyFill="1" applyBorder="1">
      <alignment vertical="center"/>
    </xf>
    <xf numFmtId="0" fontId="0" fillId="4" borderId="37" xfId="0" applyFill="1" applyBorder="1">
      <alignment vertical="center"/>
    </xf>
    <xf numFmtId="176" fontId="0" fillId="0" borderId="0" xfId="2" applyNumberFormat="1" applyFont="1" applyFill="1" applyBorder="1" applyAlignment="1">
      <alignment vertical="center"/>
    </xf>
    <xf numFmtId="0" fontId="0" fillId="0" borderId="22" xfId="0" applyBorder="1" applyAlignment="1">
      <alignment horizontal="center" vertical="center" shrinkToFit="1"/>
    </xf>
    <xf numFmtId="0" fontId="0" fillId="0" borderId="8" xfId="0" applyBorder="1" applyAlignment="1">
      <alignment horizontal="left" vertical="center" shrinkToFit="1"/>
    </xf>
    <xf numFmtId="0" fontId="0" fillId="0" borderId="13" xfId="0" applyBorder="1" applyAlignment="1">
      <alignment horizontal="left" vertical="center" shrinkToFit="1"/>
    </xf>
    <xf numFmtId="0" fontId="0" fillId="0" borderId="30" xfId="0" applyBorder="1" applyAlignment="1">
      <alignment horizontal="center"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8" xfId="0" applyBorder="1" applyAlignment="1">
      <alignment horizontal="center" vertical="center" shrinkToFit="1"/>
    </xf>
    <xf numFmtId="38" fontId="0" fillId="0" borderId="69" xfId="1" applyFont="1" applyFill="1" applyBorder="1" applyAlignment="1">
      <alignment vertical="center"/>
    </xf>
    <xf numFmtId="176" fontId="0" fillId="0" borderId="27" xfId="2" applyNumberFormat="1" applyFont="1" applyFill="1" applyBorder="1" applyAlignment="1" applyProtection="1">
      <alignment vertical="center"/>
    </xf>
    <xf numFmtId="176" fontId="0" fillId="0" borderId="26" xfId="2" applyNumberFormat="1" applyFont="1" applyFill="1" applyBorder="1" applyAlignment="1" applyProtection="1">
      <alignment vertical="center"/>
    </xf>
    <xf numFmtId="176" fontId="0" fillId="0" borderId="19" xfId="2" applyNumberFormat="1" applyFont="1" applyFill="1" applyBorder="1" applyAlignment="1" applyProtection="1">
      <alignment vertical="center"/>
    </xf>
    <xf numFmtId="0" fontId="0" fillId="0" borderId="16" xfId="0" applyBorder="1" applyAlignment="1">
      <alignment horizontal="left" vertical="center" shrinkToFit="1"/>
    </xf>
    <xf numFmtId="0" fontId="0" fillId="0" borderId="53" xfId="0" applyBorder="1" applyAlignment="1">
      <alignment horizontal="left" vertical="center" shrinkToFit="1"/>
    </xf>
    <xf numFmtId="0" fontId="0" fillId="0" borderId="41" xfId="0" applyBorder="1" applyAlignment="1">
      <alignment horizontal="left" vertical="center" shrinkToFit="1"/>
    </xf>
  </cellXfs>
  <cellStyles count="3">
    <cellStyle name="パーセント" xfId="2" builtinId="5"/>
    <cellStyle name="桁区切り" xfId="1" builtinId="6"/>
    <cellStyle name="標準" xfId="0" builtinId="0"/>
  </cellStyles>
  <dxfs count="9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D9D9D9"/>
      <color rgb="FFBACDE4"/>
      <color rgb="FFE1E9F3"/>
      <color rgb="FFCCFFCC"/>
      <color rgb="FFFFFFCC"/>
      <color rgb="FFCCFFFF"/>
      <color rgb="FFFFCCCC"/>
      <color rgb="FFFFDF79"/>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FBFA2-F0B3-4D7A-A27A-79FF688D2AD6}">
  <dimension ref="A1:Y169"/>
  <sheetViews>
    <sheetView tabSelected="1" view="pageBreakPreview" zoomScale="115" zoomScaleNormal="73" zoomScaleSheetLayoutView="115" workbookViewId="0">
      <pane xSplit="4" ySplit="3" topLeftCell="E4" activePane="bottomRight" state="frozen"/>
      <selection pane="topRight" activeCell="C1" sqref="C1"/>
      <selection pane="bottomLeft" activeCell="A5" sqref="A5"/>
      <selection pane="bottomRight" activeCell="F111" sqref="F111"/>
    </sheetView>
  </sheetViews>
  <sheetFormatPr defaultColWidth="9" defaultRowHeight="13.5"/>
  <cols>
    <col min="1" max="1" width="0.875" customWidth="1"/>
    <col min="2" max="2" width="4.5" customWidth="1"/>
    <col min="3" max="3" width="24.375" customWidth="1"/>
    <col min="4" max="4" width="69.375" customWidth="1"/>
    <col min="5" max="7" width="14" customWidth="1"/>
    <col min="8" max="8" width="3.375" customWidth="1"/>
    <col min="9" max="16" width="14" customWidth="1"/>
    <col min="17" max="25" width="13.875" customWidth="1"/>
    <col min="26" max="26" width="0.75" customWidth="1"/>
  </cols>
  <sheetData>
    <row r="1" spans="2:25" ht="17.25" customHeight="1" thickBot="1">
      <c r="B1" t="s">
        <v>157</v>
      </c>
    </row>
    <row r="2" spans="2:25" ht="17.25" customHeight="1" thickBot="1">
      <c r="E2" s="110"/>
      <c r="F2" s="112" t="s">
        <v>145</v>
      </c>
      <c r="G2" s="111"/>
      <c r="H2" s="170"/>
      <c r="I2" s="125"/>
      <c r="K2" s="231"/>
      <c r="L2" s="231"/>
      <c r="M2" s="231"/>
      <c r="N2" s="231"/>
      <c r="O2" s="231"/>
      <c r="P2" s="231"/>
      <c r="Q2" s="231"/>
      <c r="R2" s="231"/>
      <c r="S2" s="231"/>
      <c r="T2" s="231"/>
      <c r="U2" s="231"/>
      <c r="V2" s="231"/>
      <c r="W2" s="231"/>
      <c r="X2" s="231"/>
      <c r="Y2" s="231"/>
    </row>
    <row r="3" spans="2:25" ht="43.5" customHeight="1" thickBot="1">
      <c r="B3" s="232" t="s">
        <v>8</v>
      </c>
      <c r="C3" s="233"/>
      <c r="D3" s="233"/>
      <c r="E3" s="38" t="s">
        <v>43</v>
      </c>
      <c r="F3" s="39" t="s">
        <v>9</v>
      </c>
      <c r="G3" s="40" t="s">
        <v>42</v>
      </c>
      <c r="H3" s="169"/>
      <c r="I3" s="162"/>
      <c r="J3" s="163"/>
      <c r="K3" s="162"/>
      <c r="L3" s="162"/>
      <c r="M3" s="163"/>
      <c r="N3" s="126"/>
      <c r="O3" s="126"/>
      <c r="P3" s="127"/>
      <c r="Q3" s="126"/>
      <c r="R3" s="126"/>
      <c r="S3" s="127"/>
      <c r="T3" s="126"/>
      <c r="U3" s="126"/>
      <c r="V3" s="127"/>
      <c r="W3" s="126"/>
      <c r="X3" s="126"/>
      <c r="Y3" s="127"/>
    </row>
    <row r="4" spans="2:25" ht="15" customHeight="1">
      <c r="B4" s="64">
        <v>1</v>
      </c>
      <c r="C4" s="236" t="s">
        <v>10</v>
      </c>
      <c r="D4" s="237"/>
      <c r="E4" s="55">
        <v>57197</v>
      </c>
      <c r="F4" s="5">
        <v>44854</v>
      </c>
      <c r="G4" s="171">
        <f>IFERROR(F4/E4, "")</f>
        <v>0.78420196863471858</v>
      </c>
      <c r="H4" s="32"/>
      <c r="I4" s="32"/>
      <c r="J4" s="15"/>
      <c r="K4" s="32"/>
      <c r="L4" s="32"/>
      <c r="M4" s="15"/>
      <c r="N4" s="32"/>
      <c r="O4" s="32"/>
      <c r="P4" s="15"/>
      <c r="Q4" s="32"/>
      <c r="R4" s="32"/>
      <c r="S4" s="15"/>
      <c r="T4" s="128"/>
      <c r="U4" s="128"/>
      <c r="V4" s="129"/>
      <c r="W4" s="128"/>
      <c r="X4" s="128"/>
      <c r="Y4" s="129"/>
    </row>
    <row r="5" spans="2:25" ht="15" customHeight="1">
      <c r="B5" s="71">
        <v>2</v>
      </c>
      <c r="C5" s="175" t="s">
        <v>155</v>
      </c>
      <c r="D5" s="210"/>
      <c r="E5" s="20">
        <v>50383</v>
      </c>
      <c r="F5" s="4">
        <v>10355</v>
      </c>
      <c r="G5" s="19">
        <f>IFERROR(F5/E5, "")</f>
        <v>0.20552567334219876</v>
      </c>
      <c r="H5" s="32"/>
      <c r="I5" s="32"/>
      <c r="J5" s="15"/>
      <c r="K5" s="32"/>
      <c r="L5" s="32"/>
      <c r="M5" s="15"/>
      <c r="N5" s="32"/>
      <c r="O5" s="32"/>
      <c r="P5" s="15"/>
      <c r="Q5" s="32"/>
      <c r="R5" s="32"/>
      <c r="S5" s="15"/>
      <c r="T5" s="128"/>
      <c r="U5" s="128"/>
      <c r="V5" s="129"/>
      <c r="W5" s="128"/>
      <c r="X5" s="128"/>
      <c r="Y5" s="130"/>
    </row>
    <row r="6" spans="2:25" ht="15" customHeight="1">
      <c r="B6" s="71">
        <v>3</v>
      </c>
      <c r="C6" s="175" t="s">
        <v>156</v>
      </c>
      <c r="D6" s="210"/>
      <c r="E6" s="41">
        <v>1428</v>
      </c>
      <c r="F6" s="70">
        <v>897</v>
      </c>
      <c r="G6" s="19">
        <f>IFERROR(F6/E6, "")</f>
        <v>0.62815126050420167</v>
      </c>
      <c r="H6" s="140"/>
      <c r="I6" s="140"/>
      <c r="J6" s="15"/>
      <c r="K6" s="140"/>
      <c r="L6" s="140"/>
      <c r="M6" s="15"/>
      <c r="N6" s="131"/>
      <c r="O6" s="131"/>
      <c r="P6" s="132"/>
      <c r="Q6" s="133"/>
      <c r="R6" s="133"/>
      <c r="S6" s="134"/>
      <c r="T6" s="128"/>
      <c r="U6" s="128"/>
      <c r="V6" s="129"/>
      <c r="W6" s="128"/>
      <c r="X6" s="128"/>
      <c r="Y6" s="130"/>
    </row>
    <row r="7" spans="2:25" ht="15" customHeight="1">
      <c r="B7" s="235">
        <v>4</v>
      </c>
      <c r="C7" s="175" t="s">
        <v>37</v>
      </c>
      <c r="D7" s="60" t="s">
        <v>13</v>
      </c>
      <c r="E7" s="100">
        <v>125247</v>
      </c>
      <c r="F7" s="11">
        <v>125003</v>
      </c>
      <c r="G7" s="31">
        <f>IFERROR(F7/E7, "")</f>
        <v>0.99805184954529846</v>
      </c>
      <c r="H7" s="135"/>
      <c r="I7" s="135"/>
      <c r="J7" s="15"/>
      <c r="K7" s="135"/>
      <c r="L7" s="135"/>
      <c r="M7" s="15"/>
      <c r="N7" s="32"/>
      <c r="O7" s="32"/>
      <c r="P7" s="15"/>
      <c r="Q7" s="135"/>
      <c r="R7" s="32"/>
      <c r="S7" s="136"/>
      <c r="T7" s="128"/>
      <c r="U7" s="128"/>
      <c r="V7" s="129"/>
      <c r="W7" s="135"/>
      <c r="X7" s="135"/>
      <c r="Y7" s="129"/>
    </row>
    <row r="8" spans="2:25" ht="15" customHeight="1">
      <c r="B8" s="235"/>
      <c r="C8" s="175"/>
      <c r="D8" s="89" t="s">
        <v>14</v>
      </c>
      <c r="E8" s="101">
        <v>160609</v>
      </c>
      <c r="F8" s="10">
        <v>99568</v>
      </c>
      <c r="G8" s="88">
        <f>IFERROR(F8/E8, "")</f>
        <v>0.61994035203506648</v>
      </c>
      <c r="H8" s="135"/>
      <c r="I8" s="135"/>
      <c r="J8" s="15"/>
      <c r="K8" s="135"/>
      <c r="L8" s="135"/>
      <c r="M8" s="15"/>
      <c r="N8" s="32"/>
      <c r="O8" s="32"/>
      <c r="P8" s="15"/>
      <c r="Q8" s="135"/>
      <c r="R8" s="32"/>
      <c r="S8" s="136"/>
      <c r="T8" s="128"/>
      <c r="U8" s="128"/>
      <c r="V8" s="129"/>
      <c r="W8" s="135"/>
      <c r="X8" s="135"/>
      <c r="Y8" s="129"/>
    </row>
    <row r="9" spans="2:25" ht="15" customHeight="1">
      <c r="B9" s="235"/>
      <c r="C9" s="175"/>
      <c r="D9" s="103" t="s">
        <v>28</v>
      </c>
      <c r="E9" s="119" t="s">
        <v>80</v>
      </c>
      <c r="F9" s="118" t="s">
        <v>64</v>
      </c>
      <c r="G9" s="223">
        <f>IFERROR(F10/E10, "")</f>
        <v>0.23536638876700308</v>
      </c>
      <c r="H9" s="137"/>
      <c r="I9" s="137"/>
      <c r="J9" s="205"/>
      <c r="K9" s="212"/>
      <c r="L9" s="135"/>
      <c r="M9" s="205"/>
      <c r="N9" s="212"/>
      <c r="O9" s="135"/>
      <c r="P9" s="205"/>
      <c r="Q9" s="212"/>
      <c r="R9" s="32"/>
      <c r="S9" s="205"/>
      <c r="T9" s="215"/>
      <c r="U9" s="128"/>
      <c r="V9" s="234"/>
      <c r="W9" s="212"/>
      <c r="X9" s="135"/>
      <c r="Y9" s="234"/>
    </row>
    <row r="10" spans="2:25" ht="15" customHeight="1">
      <c r="B10" s="235"/>
      <c r="C10" s="175"/>
      <c r="D10" s="61" t="s">
        <v>29</v>
      </c>
      <c r="E10" s="117">
        <v>11395</v>
      </c>
      <c r="F10" s="9">
        <v>2682</v>
      </c>
      <c r="G10" s="245"/>
      <c r="H10" s="138"/>
      <c r="I10" s="135"/>
      <c r="J10" s="205"/>
      <c r="K10" s="212"/>
      <c r="L10" s="135"/>
      <c r="M10" s="205"/>
      <c r="N10" s="212"/>
      <c r="O10" s="135"/>
      <c r="P10" s="205"/>
      <c r="Q10" s="212"/>
      <c r="R10" s="32"/>
      <c r="S10" s="205"/>
      <c r="T10" s="215"/>
      <c r="U10" s="128"/>
      <c r="V10" s="234"/>
      <c r="W10" s="212"/>
      <c r="X10" s="135"/>
      <c r="Y10" s="234"/>
    </row>
    <row r="11" spans="2:25" ht="15" customHeight="1">
      <c r="B11" s="235"/>
      <c r="C11" s="175"/>
      <c r="D11" s="61" t="s">
        <v>65</v>
      </c>
      <c r="E11" s="102">
        <v>1602</v>
      </c>
      <c r="F11" s="37">
        <v>297</v>
      </c>
      <c r="G11" s="88">
        <f>IFERROR(F11/E11, "")</f>
        <v>0.1853932584269663</v>
      </c>
      <c r="H11" s="140"/>
      <c r="I11" s="140"/>
      <c r="J11" s="15"/>
      <c r="K11" s="140"/>
      <c r="L11" s="140"/>
      <c r="M11" s="15"/>
      <c r="N11" s="140"/>
      <c r="O11" s="140"/>
      <c r="P11" s="15"/>
      <c r="Q11" s="32"/>
      <c r="R11" s="32"/>
      <c r="S11" s="136"/>
      <c r="T11" s="128"/>
      <c r="U11" s="128"/>
      <c r="V11" s="129"/>
      <c r="W11" s="135"/>
      <c r="X11" s="135"/>
      <c r="Y11" s="129"/>
    </row>
    <row r="12" spans="2:25" ht="15" customHeight="1">
      <c r="B12" s="235"/>
      <c r="C12" s="175"/>
      <c r="D12" s="57" t="s">
        <v>15</v>
      </c>
      <c r="E12" s="42">
        <v>295</v>
      </c>
      <c r="F12" s="37">
        <v>34</v>
      </c>
      <c r="G12" s="88">
        <f t="shared" ref="G12:G17" si="0">IFERROR(F12/E12, "")</f>
        <v>0.11525423728813559</v>
      </c>
      <c r="H12" s="140"/>
      <c r="I12" s="140"/>
      <c r="J12" s="15"/>
      <c r="K12" s="140"/>
      <c r="L12" s="140"/>
      <c r="M12" s="15"/>
      <c r="N12" s="140"/>
      <c r="O12" s="140"/>
      <c r="P12" s="15"/>
      <c r="Q12" s="32"/>
      <c r="R12" s="32"/>
      <c r="S12" s="136"/>
      <c r="T12" s="128"/>
      <c r="U12" s="128"/>
      <c r="V12" s="129"/>
      <c r="W12" s="135"/>
      <c r="X12" s="135"/>
      <c r="Y12" s="129"/>
    </row>
    <row r="13" spans="2:25" ht="15" customHeight="1">
      <c r="B13" s="235"/>
      <c r="C13" s="175"/>
      <c r="D13" s="57" t="s">
        <v>16</v>
      </c>
      <c r="E13" s="42">
        <v>363</v>
      </c>
      <c r="F13" s="37">
        <v>91</v>
      </c>
      <c r="G13" s="88">
        <f t="shared" si="0"/>
        <v>0.25068870523415976</v>
      </c>
      <c r="H13" s="140"/>
      <c r="I13" s="140"/>
      <c r="J13" s="15"/>
      <c r="K13" s="140"/>
      <c r="L13" s="140"/>
      <c r="M13" s="15"/>
      <c r="N13" s="140"/>
      <c r="O13" s="140"/>
      <c r="P13" s="15"/>
      <c r="Q13" s="32"/>
      <c r="R13" s="32"/>
      <c r="S13" s="136"/>
      <c r="T13" s="128"/>
      <c r="U13" s="128"/>
      <c r="V13" s="129"/>
      <c r="W13" s="135"/>
      <c r="X13" s="135"/>
      <c r="Y13" s="129"/>
    </row>
    <row r="14" spans="2:25" ht="15" customHeight="1">
      <c r="B14" s="235"/>
      <c r="C14" s="175"/>
      <c r="D14" s="57" t="s">
        <v>17</v>
      </c>
      <c r="E14" s="42">
        <v>10179</v>
      </c>
      <c r="F14" s="37">
        <v>9424</v>
      </c>
      <c r="G14" s="88">
        <f t="shared" si="0"/>
        <v>0.92582768444837416</v>
      </c>
      <c r="H14" s="140"/>
      <c r="I14" s="140"/>
      <c r="J14" s="15"/>
      <c r="K14" s="140"/>
      <c r="L14" s="140"/>
      <c r="M14" s="15"/>
      <c r="N14" s="140"/>
      <c r="O14" s="140"/>
      <c r="P14" s="15"/>
      <c r="Q14" s="32"/>
      <c r="R14" s="32"/>
      <c r="S14" s="136"/>
      <c r="T14" s="128"/>
      <c r="U14" s="128"/>
      <c r="V14" s="129"/>
      <c r="W14" s="128"/>
      <c r="X14" s="128"/>
      <c r="Y14" s="129"/>
    </row>
    <row r="15" spans="2:25" ht="15" customHeight="1">
      <c r="B15" s="235"/>
      <c r="C15" s="175"/>
      <c r="D15" s="57" t="s">
        <v>18</v>
      </c>
      <c r="E15" s="42">
        <v>220</v>
      </c>
      <c r="F15" s="37">
        <v>170</v>
      </c>
      <c r="G15" s="88">
        <f t="shared" si="0"/>
        <v>0.77272727272727271</v>
      </c>
      <c r="H15" s="140"/>
      <c r="I15" s="140"/>
      <c r="J15" s="15"/>
      <c r="K15" s="140"/>
      <c r="L15" s="140"/>
      <c r="M15" s="15"/>
      <c r="N15" s="140"/>
      <c r="O15" s="140"/>
      <c r="P15" s="15"/>
      <c r="Q15" s="32"/>
      <c r="R15" s="32"/>
      <c r="S15" s="136"/>
      <c r="T15" s="128"/>
      <c r="U15" s="128"/>
      <c r="V15" s="129"/>
      <c r="W15" s="128"/>
      <c r="X15" s="128"/>
      <c r="Y15" s="129"/>
    </row>
    <row r="16" spans="2:25" ht="15" customHeight="1">
      <c r="B16" s="235"/>
      <c r="C16" s="175"/>
      <c r="D16" s="61" t="s">
        <v>99</v>
      </c>
      <c r="E16" s="42">
        <v>96</v>
      </c>
      <c r="F16" s="37">
        <v>74</v>
      </c>
      <c r="G16" s="88">
        <f t="shared" si="0"/>
        <v>0.77083333333333337</v>
      </c>
      <c r="H16" s="140"/>
      <c r="I16" s="140"/>
      <c r="J16" s="15"/>
      <c r="K16" s="140"/>
      <c r="L16" s="140"/>
      <c r="M16" s="15"/>
      <c r="N16" s="141"/>
      <c r="O16" s="141"/>
      <c r="P16" s="142"/>
      <c r="Q16" s="143"/>
      <c r="R16" s="143"/>
      <c r="S16" s="144"/>
      <c r="T16" s="128"/>
      <c r="U16" s="128"/>
      <c r="V16" s="129"/>
      <c r="W16" s="128"/>
      <c r="X16" s="128"/>
      <c r="Y16" s="129"/>
    </row>
    <row r="17" spans="2:25" ht="15" customHeight="1">
      <c r="B17" s="235"/>
      <c r="C17" s="175"/>
      <c r="D17" s="56" t="s">
        <v>100</v>
      </c>
      <c r="E17" s="87">
        <v>383</v>
      </c>
      <c r="F17" s="35">
        <v>90</v>
      </c>
      <c r="G17" s="88">
        <f t="shared" si="0"/>
        <v>0.2349869451697128</v>
      </c>
      <c r="H17" s="140"/>
      <c r="I17" s="140"/>
      <c r="J17" s="15"/>
      <c r="K17" s="140"/>
      <c r="L17" s="140"/>
      <c r="M17" s="15"/>
      <c r="N17" s="141"/>
      <c r="O17" s="141"/>
      <c r="P17" s="142"/>
      <c r="Q17" s="143"/>
      <c r="R17" s="143"/>
      <c r="S17" s="144"/>
      <c r="T17" s="128"/>
      <c r="U17" s="128"/>
      <c r="V17" s="129"/>
      <c r="W17" s="128"/>
      <c r="X17" s="128"/>
      <c r="Y17" s="129"/>
    </row>
    <row r="18" spans="2:25" ht="15" customHeight="1">
      <c r="B18" s="235"/>
      <c r="C18" s="175"/>
      <c r="D18" s="61" t="s">
        <v>19</v>
      </c>
      <c r="E18" s="22">
        <v>1086</v>
      </c>
      <c r="F18" s="37">
        <v>858</v>
      </c>
      <c r="G18" s="88">
        <f>IFERROR(F18/E18, "")</f>
        <v>0.79005524861878451</v>
      </c>
      <c r="H18" s="32"/>
      <c r="I18" s="140"/>
      <c r="J18" s="15"/>
      <c r="K18" s="32"/>
      <c r="L18" s="140"/>
      <c r="M18" s="15"/>
      <c r="N18" s="32"/>
      <c r="O18" s="140"/>
      <c r="P18" s="15"/>
      <c r="Q18" s="32"/>
      <c r="R18" s="32"/>
      <c r="S18" s="136"/>
      <c r="T18" s="128"/>
      <c r="U18" s="128"/>
      <c r="V18" s="129"/>
      <c r="W18" s="128"/>
      <c r="X18" s="128"/>
      <c r="Y18" s="129"/>
    </row>
    <row r="19" spans="2:25" ht="15" customHeight="1">
      <c r="B19" s="235"/>
      <c r="C19" s="175"/>
      <c r="D19" s="58" t="s">
        <v>20</v>
      </c>
      <c r="E19" s="54">
        <v>3948</v>
      </c>
      <c r="F19" s="36">
        <v>2172</v>
      </c>
      <c r="G19" s="73">
        <f>IFERROR(F19/E19, "")</f>
        <v>0.55015197568389063</v>
      </c>
      <c r="H19" s="32"/>
      <c r="I19" s="140"/>
      <c r="J19" s="15"/>
      <c r="K19" s="32"/>
      <c r="L19" s="140"/>
      <c r="M19" s="15"/>
      <c r="N19" s="32"/>
      <c r="O19" s="140"/>
      <c r="P19" s="15"/>
      <c r="Q19" s="32"/>
      <c r="R19" s="32"/>
      <c r="S19" s="136"/>
      <c r="T19" s="128"/>
      <c r="U19" s="128"/>
      <c r="V19" s="129"/>
      <c r="W19" s="128"/>
      <c r="X19" s="128"/>
      <c r="Y19" s="129"/>
    </row>
    <row r="20" spans="2:25" ht="15" customHeight="1">
      <c r="B20" s="71">
        <v>5</v>
      </c>
      <c r="C20" s="198" t="s">
        <v>94</v>
      </c>
      <c r="D20" s="199"/>
      <c r="E20" s="20">
        <v>35451</v>
      </c>
      <c r="F20" s="4">
        <v>5416</v>
      </c>
      <c r="G20" s="72">
        <f>IFERROR(F20/E20, "")</f>
        <v>0.15277425178415277</v>
      </c>
      <c r="H20" s="32"/>
      <c r="I20" s="32"/>
      <c r="J20" s="15"/>
      <c r="K20" s="32"/>
      <c r="L20" s="32"/>
      <c r="M20" s="15"/>
      <c r="N20" s="32"/>
      <c r="O20" s="32"/>
      <c r="P20" s="15"/>
      <c r="Q20" s="32"/>
      <c r="R20" s="32"/>
      <c r="S20" s="136"/>
      <c r="T20" s="128"/>
      <c r="U20" s="128"/>
      <c r="V20" s="129"/>
      <c r="W20" s="128"/>
      <c r="X20" s="128"/>
      <c r="Y20" s="130"/>
    </row>
    <row r="21" spans="2:25" ht="15" customHeight="1">
      <c r="B21" s="235">
        <v>6</v>
      </c>
      <c r="C21" s="175" t="s">
        <v>38</v>
      </c>
      <c r="D21" s="95" t="s">
        <v>24</v>
      </c>
      <c r="E21" s="23">
        <v>1458</v>
      </c>
      <c r="F21" s="6">
        <v>1179</v>
      </c>
      <c r="G21" s="24">
        <f t="shared" ref="G21:G76" si="1">IFERROR(F21/E21, "")</f>
        <v>0.80864197530864201</v>
      </c>
      <c r="H21" s="32"/>
      <c r="I21" s="32"/>
      <c r="J21" s="15"/>
      <c r="K21" s="32"/>
      <c r="L21" s="32"/>
      <c r="M21" s="15"/>
      <c r="N21" s="32"/>
      <c r="O21" s="32"/>
      <c r="P21" s="15"/>
      <c r="Q21" s="32"/>
      <c r="R21" s="32"/>
      <c r="S21" s="15"/>
      <c r="T21" s="128"/>
      <c r="U21" s="128"/>
      <c r="V21" s="129"/>
      <c r="W21" s="128"/>
      <c r="X21" s="128"/>
      <c r="Y21" s="129"/>
    </row>
    <row r="22" spans="2:25" ht="15" customHeight="1">
      <c r="B22" s="235"/>
      <c r="C22" s="175"/>
      <c r="D22" s="59" t="s">
        <v>23</v>
      </c>
      <c r="E22" s="28">
        <v>2854</v>
      </c>
      <c r="F22" s="5">
        <v>1486</v>
      </c>
      <c r="G22" s="25">
        <f t="shared" si="1"/>
        <v>0.52067274001401542</v>
      </c>
      <c r="H22" s="32"/>
      <c r="I22" s="32"/>
      <c r="J22" s="15"/>
      <c r="K22" s="32"/>
      <c r="L22" s="32"/>
      <c r="M22" s="15"/>
      <c r="N22" s="32"/>
      <c r="O22" s="32"/>
      <c r="P22" s="15"/>
      <c r="Q22" s="32"/>
      <c r="R22" s="32"/>
      <c r="S22" s="15"/>
      <c r="T22" s="128"/>
      <c r="U22" s="128"/>
      <c r="V22" s="129"/>
      <c r="W22" s="128"/>
      <c r="X22" s="128"/>
      <c r="Y22" s="129"/>
    </row>
    <row r="23" spans="2:25" ht="15" customHeight="1">
      <c r="B23" s="213">
        <v>7</v>
      </c>
      <c r="C23" s="239" t="s">
        <v>39</v>
      </c>
      <c r="D23" s="60" t="s">
        <v>33</v>
      </c>
      <c r="E23" s="74">
        <v>1432</v>
      </c>
      <c r="F23" s="6">
        <v>0</v>
      </c>
      <c r="G23" s="24">
        <f t="shared" si="1"/>
        <v>0</v>
      </c>
      <c r="H23" s="32"/>
      <c r="I23" s="32"/>
      <c r="J23" s="15"/>
      <c r="K23" s="32"/>
      <c r="L23" s="32"/>
      <c r="M23" s="15"/>
      <c r="N23" s="32"/>
      <c r="O23" s="32"/>
      <c r="P23" s="15"/>
      <c r="Q23" s="32"/>
      <c r="R23" s="32"/>
      <c r="S23" s="15"/>
      <c r="T23" s="128"/>
      <c r="U23" s="128"/>
      <c r="V23" s="129"/>
      <c r="W23" s="128"/>
      <c r="X23" s="128"/>
      <c r="Y23" s="129"/>
    </row>
    <row r="24" spans="2:25" ht="15" customHeight="1">
      <c r="B24" s="238"/>
      <c r="C24" s="240"/>
      <c r="D24" s="61" t="s">
        <v>60</v>
      </c>
      <c r="E24" s="75">
        <v>107</v>
      </c>
      <c r="F24" s="17">
        <v>0</v>
      </c>
      <c r="G24" s="88">
        <f t="shared" si="1"/>
        <v>0</v>
      </c>
      <c r="H24" s="32"/>
      <c r="I24" s="32"/>
      <c r="J24" s="15"/>
      <c r="K24" s="32"/>
      <c r="L24" s="32"/>
      <c r="M24" s="15"/>
      <c r="N24" s="32"/>
      <c r="O24" s="32"/>
      <c r="P24" s="15"/>
      <c r="Q24" s="32"/>
      <c r="R24" s="32"/>
      <c r="S24" s="15"/>
      <c r="T24" s="128"/>
      <c r="U24" s="128"/>
      <c r="V24" s="129"/>
      <c r="W24" s="128"/>
      <c r="X24" s="128"/>
      <c r="Y24" s="129"/>
    </row>
    <row r="25" spans="2:25" ht="15" customHeight="1">
      <c r="B25" s="214"/>
      <c r="C25" s="208"/>
      <c r="D25" s="96" t="s">
        <v>61</v>
      </c>
      <c r="E25" s="28">
        <v>107</v>
      </c>
      <c r="F25" s="5">
        <v>0</v>
      </c>
      <c r="G25" s="25">
        <f t="shared" si="1"/>
        <v>0</v>
      </c>
      <c r="H25" s="32"/>
      <c r="I25" s="32"/>
      <c r="J25" s="15"/>
      <c r="K25" s="32"/>
      <c r="L25" s="32"/>
      <c r="M25" s="15"/>
      <c r="N25" s="32"/>
      <c r="O25" s="32"/>
      <c r="P25" s="15"/>
      <c r="Q25" s="32"/>
      <c r="R25" s="32"/>
      <c r="S25" s="15"/>
      <c r="T25" s="128"/>
      <c r="U25" s="128"/>
      <c r="V25" s="129"/>
      <c r="W25" s="128"/>
      <c r="X25" s="128"/>
      <c r="Y25" s="129"/>
    </row>
    <row r="26" spans="2:25" ht="15" customHeight="1">
      <c r="B26" s="213">
        <v>8</v>
      </c>
      <c r="C26" s="239" t="s">
        <v>84</v>
      </c>
      <c r="D26" s="60" t="s">
        <v>101</v>
      </c>
      <c r="E26" s="26">
        <v>952</v>
      </c>
      <c r="F26" s="6">
        <v>97</v>
      </c>
      <c r="G26" s="24">
        <f t="shared" si="1"/>
        <v>0.10189075630252101</v>
      </c>
      <c r="H26" s="32"/>
      <c r="I26" s="32"/>
      <c r="J26" s="15"/>
      <c r="K26" s="32"/>
      <c r="L26" s="32"/>
      <c r="M26" s="145"/>
      <c r="N26" s="32"/>
      <c r="O26" s="32"/>
      <c r="P26" s="145"/>
      <c r="Q26" s="143"/>
      <c r="R26" s="143"/>
      <c r="S26" s="142"/>
      <c r="T26" s="146"/>
      <c r="U26" s="146"/>
      <c r="V26" s="147"/>
      <c r="W26" s="146"/>
      <c r="X26" s="146"/>
      <c r="Y26" s="147"/>
    </row>
    <row r="27" spans="2:25" ht="15" customHeight="1">
      <c r="B27" s="214"/>
      <c r="C27" s="208"/>
      <c r="D27" s="85" t="s">
        <v>102</v>
      </c>
      <c r="E27" s="27">
        <v>39</v>
      </c>
      <c r="F27" s="43">
        <v>8</v>
      </c>
      <c r="G27" s="25">
        <f t="shared" si="1"/>
        <v>0.20512820512820512</v>
      </c>
      <c r="H27" s="32"/>
      <c r="I27" s="32"/>
      <c r="J27" s="15"/>
      <c r="K27" s="32"/>
      <c r="L27" s="32"/>
      <c r="M27" s="145"/>
      <c r="N27" s="32"/>
      <c r="O27" s="32"/>
      <c r="P27" s="145"/>
      <c r="Q27" s="143"/>
      <c r="R27" s="143"/>
      <c r="S27" s="142"/>
      <c r="T27" s="146"/>
      <c r="U27" s="146"/>
      <c r="V27" s="147"/>
      <c r="W27" s="146"/>
      <c r="X27" s="146"/>
      <c r="Y27" s="147"/>
    </row>
    <row r="28" spans="2:25" ht="15" customHeight="1">
      <c r="B28" s="213">
        <v>9</v>
      </c>
      <c r="C28" s="239" t="s">
        <v>40</v>
      </c>
      <c r="D28" s="60" t="s">
        <v>26</v>
      </c>
      <c r="E28" s="76">
        <v>742</v>
      </c>
      <c r="F28" s="7">
        <v>17</v>
      </c>
      <c r="G28" s="24">
        <f t="shared" si="1"/>
        <v>2.2911051212938006E-2</v>
      </c>
      <c r="H28" s="32"/>
      <c r="I28" s="32"/>
      <c r="J28" s="15"/>
      <c r="K28" s="32"/>
      <c r="L28" s="32"/>
      <c r="M28" s="15"/>
      <c r="N28" s="32"/>
      <c r="O28" s="32"/>
      <c r="P28" s="15"/>
      <c r="Q28" s="32"/>
      <c r="R28" s="32"/>
      <c r="S28" s="15"/>
      <c r="T28" s="128"/>
      <c r="U28" s="128"/>
      <c r="V28" s="129"/>
      <c r="W28" s="128"/>
      <c r="X28" s="128"/>
      <c r="Y28" s="129"/>
    </row>
    <row r="29" spans="2:25" ht="15" customHeight="1">
      <c r="B29" s="238"/>
      <c r="C29" s="240"/>
      <c r="D29" s="89" t="s">
        <v>95</v>
      </c>
      <c r="E29" s="98">
        <v>723</v>
      </c>
      <c r="F29" s="91">
        <v>68</v>
      </c>
      <c r="G29" s="25">
        <f t="shared" si="1"/>
        <v>9.4052558782849238E-2</v>
      </c>
      <c r="H29" s="1"/>
      <c r="I29" s="32"/>
      <c r="J29" s="15"/>
      <c r="K29" s="1"/>
      <c r="L29" s="32"/>
      <c r="M29" s="136"/>
      <c r="N29" s="32"/>
      <c r="O29" s="32"/>
      <c r="P29" s="15"/>
      <c r="Q29" s="32"/>
      <c r="R29" s="32"/>
      <c r="S29" s="15"/>
      <c r="T29" s="128"/>
      <c r="U29" s="128"/>
      <c r="V29" s="129"/>
      <c r="W29" s="128"/>
      <c r="X29" s="128"/>
      <c r="Y29" s="129"/>
    </row>
    <row r="30" spans="2:25" ht="15" customHeight="1">
      <c r="B30" s="86">
        <v>10</v>
      </c>
      <c r="C30" s="67" t="s">
        <v>91</v>
      </c>
      <c r="D30" s="94" t="s">
        <v>92</v>
      </c>
      <c r="E30" s="79">
        <v>619</v>
      </c>
      <c r="F30" s="4">
        <v>123</v>
      </c>
      <c r="G30" s="72">
        <f t="shared" si="1"/>
        <v>0.1987075928917609</v>
      </c>
      <c r="H30" s="32"/>
      <c r="I30" s="32"/>
      <c r="J30" s="15"/>
      <c r="K30" s="32"/>
      <c r="L30" s="32"/>
      <c r="M30" s="15"/>
      <c r="N30" s="143"/>
      <c r="O30" s="143"/>
      <c r="P30" s="142"/>
      <c r="Q30" s="143"/>
      <c r="R30" s="143"/>
      <c r="S30" s="142"/>
      <c r="T30" s="146"/>
      <c r="U30" s="146"/>
      <c r="V30" s="147"/>
      <c r="W30" s="146"/>
      <c r="X30" s="146"/>
      <c r="Y30" s="147"/>
    </row>
    <row r="31" spans="2:25" ht="15" customHeight="1">
      <c r="B31" s="213">
        <v>11</v>
      </c>
      <c r="C31" s="239" t="s">
        <v>67</v>
      </c>
      <c r="D31" s="90" t="s">
        <v>68</v>
      </c>
      <c r="E31" s="77">
        <v>746</v>
      </c>
      <c r="F31" s="43">
        <v>746</v>
      </c>
      <c r="G31" s="24">
        <f t="shared" si="1"/>
        <v>1</v>
      </c>
      <c r="H31" s="32"/>
      <c r="I31" s="32"/>
      <c r="J31" s="15"/>
      <c r="K31" s="32"/>
      <c r="L31" s="32"/>
      <c r="M31" s="15"/>
      <c r="N31" s="32"/>
      <c r="O31" s="32"/>
      <c r="P31" s="15"/>
      <c r="Q31" s="143"/>
      <c r="R31" s="143"/>
      <c r="S31" s="142"/>
      <c r="T31" s="146"/>
      <c r="U31" s="146"/>
      <c r="V31" s="147"/>
      <c r="W31" s="146"/>
      <c r="X31" s="146"/>
      <c r="Y31" s="147"/>
    </row>
    <row r="32" spans="2:25" ht="15" customHeight="1">
      <c r="B32" s="214"/>
      <c r="C32" s="208"/>
      <c r="D32" s="96" t="s">
        <v>69</v>
      </c>
      <c r="E32" s="27">
        <v>96</v>
      </c>
      <c r="F32" s="8">
        <v>96</v>
      </c>
      <c r="G32" s="25">
        <f t="shared" si="1"/>
        <v>1</v>
      </c>
      <c r="H32" s="32"/>
      <c r="I32" s="32"/>
      <c r="J32" s="15"/>
      <c r="K32" s="32"/>
      <c r="L32" s="32"/>
      <c r="M32" s="15"/>
      <c r="N32" s="32"/>
      <c r="O32" s="32"/>
      <c r="P32" s="15"/>
      <c r="Q32" s="143"/>
      <c r="R32" s="143"/>
      <c r="S32" s="142"/>
      <c r="T32" s="146"/>
      <c r="U32" s="146"/>
      <c r="V32" s="147"/>
      <c r="W32" s="146"/>
      <c r="X32" s="146"/>
      <c r="Y32" s="147"/>
    </row>
    <row r="33" spans="2:25" ht="15" customHeight="1">
      <c r="B33" s="71">
        <v>12</v>
      </c>
      <c r="C33" s="175" t="s">
        <v>46</v>
      </c>
      <c r="D33" s="176"/>
      <c r="E33" s="78">
        <v>877</v>
      </c>
      <c r="F33" s="45">
        <v>258</v>
      </c>
      <c r="G33" s="73">
        <f t="shared" si="1"/>
        <v>0.29418472063854045</v>
      </c>
      <c r="H33" s="148"/>
      <c r="I33" s="148"/>
      <c r="J33" s="15"/>
      <c r="K33" s="148"/>
      <c r="L33" s="148"/>
      <c r="M33" s="145"/>
      <c r="N33" s="148"/>
      <c r="O33" s="148"/>
      <c r="P33" s="145"/>
      <c r="Q33" s="32"/>
      <c r="R33" s="32"/>
      <c r="S33" s="2"/>
      <c r="T33" s="146"/>
      <c r="U33" s="146"/>
      <c r="V33" s="147"/>
      <c r="W33" s="146"/>
      <c r="X33" s="146"/>
      <c r="Y33" s="147"/>
    </row>
    <row r="34" spans="2:25" ht="15" customHeight="1">
      <c r="B34" s="213">
        <v>13</v>
      </c>
      <c r="C34" s="241" t="s">
        <v>70</v>
      </c>
      <c r="D34" s="94" t="s">
        <v>104</v>
      </c>
      <c r="E34" s="78">
        <v>30</v>
      </c>
      <c r="F34" s="45">
        <v>0</v>
      </c>
      <c r="G34" s="72">
        <f t="shared" si="1"/>
        <v>0</v>
      </c>
      <c r="H34" s="148"/>
      <c r="I34" s="148"/>
      <c r="J34" s="15"/>
      <c r="K34" s="148"/>
      <c r="L34" s="148"/>
      <c r="M34" s="145"/>
      <c r="N34" s="148"/>
      <c r="O34" s="148"/>
      <c r="P34" s="145"/>
      <c r="Q34" s="143"/>
      <c r="R34" s="143"/>
      <c r="S34" s="149"/>
      <c r="T34" s="146"/>
      <c r="U34" s="146"/>
      <c r="V34" s="147"/>
      <c r="W34" s="146"/>
      <c r="X34" s="146"/>
      <c r="Y34" s="147"/>
    </row>
    <row r="35" spans="2:25" ht="15" customHeight="1">
      <c r="B35" s="238"/>
      <c r="C35" s="242"/>
      <c r="D35" s="94" t="s">
        <v>105</v>
      </c>
      <c r="E35" s="78">
        <v>502</v>
      </c>
      <c r="F35" s="45">
        <v>22</v>
      </c>
      <c r="G35" s="73">
        <f t="shared" si="1"/>
        <v>4.3824701195219126E-2</v>
      </c>
      <c r="H35" s="148"/>
      <c r="I35" s="148"/>
      <c r="J35" s="15"/>
      <c r="K35" s="148"/>
      <c r="L35" s="148"/>
      <c r="M35" s="145"/>
      <c r="N35" s="148"/>
      <c r="O35" s="148"/>
      <c r="P35" s="145"/>
      <c r="Q35" s="143"/>
      <c r="R35" s="143"/>
      <c r="S35" s="149"/>
      <c r="T35" s="146"/>
      <c r="U35" s="146"/>
      <c r="V35" s="147"/>
      <c r="W35" s="146"/>
      <c r="X35" s="146"/>
      <c r="Y35" s="147"/>
    </row>
    <row r="36" spans="2:25" ht="15" customHeight="1">
      <c r="B36" s="238"/>
      <c r="C36" s="242"/>
      <c r="D36" s="94" t="s">
        <v>106</v>
      </c>
      <c r="E36" s="78">
        <v>442</v>
      </c>
      <c r="F36" s="45">
        <v>20</v>
      </c>
      <c r="G36" s="72">
        <f t="shared" si="1"/>
        <v>4.5248868778280542E-2</v>
      </c>
      <c r="H36" s="148"/>
      <c r="I36" s="148"/>
      <c r="J36" s="15"/>
      <c r="K36" s="148"/>
      <c r="L36" s="148"/>
      <c r="M36" s="145"/>
      <c r="N36" s="148"/>
      <c r="O36" s="148"/>
      <c r="P36" s="145"/>
      <c r="Q36" s="143"/>
      <c r="R36" s="143"/>
      <c r="S36" s="149"/>
      <c r="T36" s="146"/>
      <c r="U36" s="146"/>
      <c r="V36" s="147"/>
      <c r="W36" s="146"/>
      <c r="X36" s="146"/>
      <c r="Y36" s="147"/>
    </row>
    <row r="37" spans="2:25" ht="15" customHeight="1">
      <c r="B37" s="238"/>
      <c r="C37" s="242"/>
      <c r="D37" s="94" t="s">
        <v>107</v>
      </c>
      <c r="E37" s="78">
        <v>6</v>
      </c>
      <c r="F37" s="45">
        <v>0</v>
      </c>
      <c r="G37" s="73">
        <f t="shared" si="1"/>
        <v>0</v>
      </c>
      <c r="H37" s="148"/>
      <c r="I37" s="148"/>
      <c r="J37" s="15"/>
      <c r="K37" s="148"/>
      <c r="L37" s="148"/>
      <c r="M37" s="145"/>
      <c r="N37" s="148"/>
      <c r="O37" s="148"/>
      <c r="P37" s="145"/>
      <c r="Q37" s="143"/>
      <c r="R37" s="143"/>
      <c r="S37" s="149"/>
      <c r="T37" s="146"/>
      <c r="U37" s="146"/>
      <c r="V37" s="147"/>
      <c r="W37" s="146"/>
      <c r="X37" s="146"/>
      <c r="Y37" s="147"/>
    </row>
    <row r="38" spans="2:25" ht="15" customHeight="1">
      <c r="B38" s="238"/>
      <c r="C38" s="242"/>
      <c r="D38" s="94" t="s">
        <v>108</v>
      </c>
      <c r="E38" s="78">
        <v>4</v>
      </c>
      <c r="F38" s="45">
        <v>0</v>
      </c>
      <c r="G38" s="72">
        <f t="shared" si="1"/>
        <v>0</v>
      </c>
      <c r="H38" s="148"/>
      <c r="I38" s="148"/>
      <c r="J38" s="15"/>
      <c r="K38" s="148"/>
      <c r="L38" s="148"/>
      <c r="M38" s="145"/>
      <c r="N38" s="148"/>
      <c r="O38" s="148"/>
      <c r="P38" s="145"/>
      <c r="Q38" s="143"/>
      <c r="R38" s="143"/>
      <c r="S38" s="149"/>
      <c r="T38" s="146"/>
      <c r="U38" s="146"/>
      <c r="V38" s="147"/>
      <c r="W38" s="146"/>
      <c r="X38" s="146"/>
      <c r="Y38" s="147"/>
    </row>
    <row r="39" spans="2:25" ht="15" customHeight="1">
      <c r="B39" s="238"/>
      <c r="C39" s="242"/>
      <c r="D39" s="94" t="s">
        <v>109</v>
      </c>
      <c r="E39" s="78">
        <v>7</v>
      </c>
      <c r="F39" s="45">
        <v>0</v>
      </c>
      <c r="G39" s="73">
        <f t="shared" si="1"/>
        <v>0</v>
      </c>
      <c r="H39" s="148"/>
      <c r="I39" s="148"/>
      <c r="J39" s="15"/>
      <c r="K39" s="148"/>
      <c r="L39" s="148"/>
      <c r="M39" s="145"/>
      <c r="N39" s="148"/>
      <c r="O39" s="148"/>
      <c r="P39" s="145"/>
      <c r="Q39" s="143"/>
      <c r="R39" s="143"/>
      <c r="S39" s="149"/>
      <c r="T39" s="146"/>
      <c r="U39" s="146"/>
      <c r="V39" s="147"/>
      <c r="W39" s="146"/>
      <c r="X39" s="146"/>
      <c r="Y39" s="147"/>
    </row>
    <row r="40" spans="2:25" ht="15" customHeight="1">
      <c r="B40" s="238"/>
      <c r="C40" s="242"/>
      <c r="D40" s="94" t="s">
        <v>110</v>
      </c>
      <c r="E40" s="78">
        <v>139</v>
      </c>
      <c r="F40" s="45">
        <v>0</v>
      </c>
      <c r="G40" s="72">
        <f t="shared" si="1"/>
        <v>0</v>
      </c>
      <c r="H40" s="148"/>
      <c r="I40" s="148"/>
      <c r="J40" s="15"/>
      <c r="K40" s="148"/>
      <c r="L40" s="148"/>
      <c r="M40" s="145"/>
      <c r="N40" s="148"/>
      <c r="O40" s="148"/>
      <c r="P40" s="145"/>
      <c r="Q40" s="143"/>
      <c r="R40" s="143"/>
      <c r="S40" s="149"/>
      <c r="T40" s="146"/>
      <c r="U40" s="146"/>
      <c r="V40" s="147"/>
      <c r="W40" s="146"/>
      <c r="X40" s="146"/>
      <c r="Y40" s="147"/>
    </row>
    <row r="41" spans="2:25" ht="15" customHeight="1">
      <c r="B41" s="238"/>
      <c r="C41" s="242"/>
      <c r="D41" s="94" t="s">
        <v>111</v>
      </c>
      <c r="E41" s="78">
        <v>10</v>
      </c>
      <c r="F41" s="45">
        <v>1</v>
      </c>
      <c r="G41" s="73">
        <f t="shared" si="1"/>
        <v>0.1</v>
      </c>
      <c r="H41" s="148"/>
      <c r="I41" s="148"/>
      <c r="J41" s="15"/>
      <c r="K41" s="148"/>
      <c r="L41" s="148"/>
      <c r="M41" s="145"/>
      <c r="N41" s="148"/>
      <c r="O41" s="148"/>
      <c r="P41" s="145"/>
      <c r="Q41" s="143"/>
      <c r="R41" s="143"/>
      <c r="S41" s="149"/>
      <c r="T41" s="146"/>
      <c r="U41" s="146"/>
      <c r="V41" s="147"/>
      <c r="W41" s="146"/>
      <c r="X41" s="146"/>
      <c r="Y41" s="147"/>
    </row>
    <row r="42" spans="2:25" ht="15" customHeight="1">
      <c r="B42" s="238"/>
      <c r="C42" s="242"/>
      <c r="D42" s="94" t="s">
        <v>112</v>
      </c>
      <c r="E42" s="78">
        <v>9484</v>
      </c>
      <c r="F42" s="45">
        <v>7</v>
      </c>
      <c r="G42" s="72">
        <f t="shared" si="1"/>
        <v>7.3808519611978066E-4</v>
      </c>
      <c r="H42" s="148"/>
      <c r="I42" s="148"/>
      <c r="J42" s="15"/>
      <c r="K42" s="148"/>
      <c r="L42" s="148"/>
      <c r="M42" s="145"/>
      <c r="N42" s="148"/>
      <c r="O42" s="148"/>
      <c r="P42" s="145"/>
      <c r="Q42" s="143"/>
      <c r="R42" s="143"/>
      <c r="S42" s="149"/>
      <c r="T42" s="146"/>
      <c r="U42" s="146"/>
      <c r="V42" s="147"/>
      <c r="W42" s="146"/>
      <c r="X42" s="146"/>
      <c r="Y42" s="147"/>
    </row>
    <row r="43" spans="2:25" ht="15" customHeight="1">
      <c r="B43" s="238"/>
      <c r="C43" s="242"/>
      <c r="D43" s="94" t="s">
        <v>113</v>
      </c>
      <c r="E43" s="78">
        <v>136</v>
      </c>
      <c r="F43" s="45">
        <v>1</v>
      </c>
      <c r="G43" s="73">
        <f t="shared" si="1"/>
        <v>7.3529411764705881E-3</v>
      </c>
      <c r="H43" s="148"/>
      <c r="I43" s="148"/>
      <c r="J43" s="15"/>
      <c r="K43" s="148"/>
      <c r="L43" s="148"/>
      <c r="M43" s="145"/>
      <c r="N43" s="148"/>
      <c r="O43" s="148"/>
      <c r="P43" s="145"/>
      <c r="Q43" s="143"/>
      <c r="R43" s="143"/>
      <c r="S43" s="149"/>
      <c r="T43" s="146"/>
      <c r="U43" s="146"/>
      <c r="V43" s="147"/>
      <c r="W43" s="146"/>
      <c r="X43" s="146"/>
      <c r="Y43" s="147"/>
    </row>
    <row r="44" spans="2:25" ht="15" customHeight="1">
      <c r="B44" s="238"/>
      <c r="C44" s="242"/>
      <c r="D44" s="94" t="s">
        <v>114</v>
      </c>
      <c r="E44" s="78">
        <v>442</v>
      </c>
      <c r="F44" s="45">
        <v>0</v>
      </c>
      <c r="G44" s="72">
        <f t="shared" si="1"/>
        <v>0</v>
      </c>
      <c r="H44" s="148"/>
      <c r="I44" s="148"/>
      <c r="J44" s="15"/>
      <c r="K44" s="148"/>
      <c r="L44" s="148"/>
      <c r="M44" s="145"/>
      <c r="N44" s="148"/>
      <c r="O44" s="148"/>
      <c r="P44" s="145"/>
      <c r="Q44" s="143"/>
      <c r="R44" s="143"/>
      <c r="S44" s="149"/>
      <c r="T44" s="146"/>
      <c r="U44" s="146"/>
      <c r="V44" s="147"/>
      <c r="W44" s="146"/>
      <c r="X44" s="146"/>
      <c r="Y44" s="147"/>
    </row>
    <row r="45" spans="2:25" ht="15" customHeight="1">
      <c r="B45" s="238"/>
      <c r="C45" s="242"/>
      <c r="D45" s="94" t="s">
        <v>89</v>
      </c>
      <c r="E45" s="78">
        <v>55</v>
      </c>
      <c r="F45" s="45">
        <v>1</v>
      </c>
      <c r="G45" s="73">
        <f t="shared" si="1"/>
        <v>1.8181818181818181E-2</v>
      </c>
      <c r="H45" s="148"/>
      <c r="I45" s="148"/>
      <c r="J45" s="15"/>
      <c r="K45" s="148"/>
      <c r="L45" s="148"/>
      <c r="M45" s="145"/>
      <c r="N45" s="150"/>
      <c r="O45" s="150"/>
      <c r="P45" s="151"/>
      <c r="Q45" s="143"/>
      <c r="R45" s="143"/>
      <c r="S45" s="149"/>
      <c r="T45" s="146"/>
      <c r="U45" s="146"/>
      <c r="V45" s="147"/>
      <c r="W45" s="146"/>
      <c r="X45" s="146"/>
      <c r="Y45" s="147"/>
    </row>
    <row r="46" spans="2:25" ht="15" customHeight="1">
      <c r="B46" s="238"/>
      <c r="C46" s="242"/>
      <c r="D46" s="94" t="s">
        <v>90</v>
      </c>
      <c r="E46" s="78">
        <v>0</v>
      </c>
      <c r="F46" s="45">
        <v>0</v>
      </c>
      <c r="G46" s="121" t="str">
        <f t="shared" si="1"/>
        <v/>
      </c>
      <c r="H46" s="148"/>
      <c r="I46" s="148"/>
      <c r="J46" s="15"/>
      <c r="K46" s="148"/>
      <c r="L46" s="148"/>
      <c r="M46" s="145"/>
      <c r="N46" s="150"/>
      <c r="O46" s="150"/>
      <c r="P46" s="151"/>
      <c r="Q46" s="143"/>
      <c r="R46" s="143"/>
      <c r="S46" s="149"/>
      <c r="T46" s="146"/>
      <c r="U46" s="146"/>
      <c r="V46" s="147"/>
      <c r="W46" s="146"/>
      <c r="X46" s="146"/>
      <c r="Y46" s="147"/>
    </row>
    <row r="47" spans="2:25" ht="15" customHeight="1">
      <c r="B47" s="238"/>
      <c r="C47" s="242"/>
      <c r="D47" s="94" t="s">
        <v>115</v>
      </c>
      <c r="E47" s="78">
        <v>3</v>
      </c>
      <c r="F47" s="45">
        <v>0</v>
      </c>
      <c r="G47" s="73">
        <f t="shared" si="1"/>
        <v>0</v>
      </c>
      <c r="H47" s="148"/>
      <c r="I47" s="148"/>
      <c r="J47" s="15"/>
      <c r="K47" s="148"/>
      <c r="L47" s="148"/>
      <c r="M47" s="145"/>
      <c r="N47" s="150"/>
      <c r="O47" s="150"/>
      <c r="P47" s="151"/>
      <c r="Q47" s="143"/>
      <c r="R47" s="143"/>
      <c r="S47" s="149"/>
      <c r="T47" s="146"/>
      <c r="U47" s="146"/>
      <c r="V47" s="147"/>
      <c r="W47" s="146"/>
      <c r="X47" s="146"/>
      <c r="Y47" s="147"/>
    </row>
    <row r="48" spans="2:25" ht="15" customHeight="1">
      <c r="B48" s="238"/>
      <c r="C48" s="242"/>
      <c r="D48" s="94" t="s">
        <v>116</v>
      </c>
      <c r="E48" s="78">
        <v>17</v>
      </c>
      <c r="F48" s="45">
        <v>1</v>
      </c>
      <c r="G48" s="72">
        <f t="shared" si="1"/>
        <v>5.8823529411764705E-2</v>
      </c>
      <c r="H48" s="148"/>
      <c r="I48" s="148"/>
      <c r="J48" s="15"/>
      <c r="K48" s="148"/>
      <c r="L48" s="148"/>
      <c r="M48" s="145"/>
      <c r="N48" s="150"/>
      <c r="O48" s="150"/>
      <c r="P48" s="151"/>
      <c r="Q48" s="143"/>
      <c r="R48" s="143"/>
      <c r="S48" s="149"/>
      <c r="T48" s="146"/>
      <c r="U48" s="146"/>
      <c r="V48" s="147"/>
      <c r="W48" s="146"/>
      <c r="X48" s="146"/>
      <c r="Y48" s="147"/>
    </row>
    <row r="49" spans="2:25" ht="15" customHeight="1">
      <c r="B49" s="238"/>
      <c r="C49" s="242"/>
      <c r="D49" s="94" t="s">
        <v>117</v>
      </c>
      <c r="E49" s="78">
        <v>13</v>
      </c>
      <c r="F49" s="45">
        <v>0</v>
      </c>
      <c r="G49" s="73">
        <f t="shared" si="1"/>
        <v>0</v>
      </c>
      <c r="H49" s="148"/>
      <c r="I49" s="148"/>
      <c r="J49" s="15"/>
      <c r="K49" s="148"/>
      <c r="L49" s="148"/>
      <c r="M49" s="145"/>
      <c r="N49" s="150"/>
      <c r="O49" s="150"/>
      <c r="P49" s="151"/>
      <c r="Q49" s="143"/>
      <c r="R49" s="143"/>
      <c r="S49" s="149"/>
      <c r="T49" s="146"/>
      <c r="U49" s="146"/>
      <c r="V49" s="147"/>
      <c r="W49" s="146"/>
      <c r="X49" s="146"/>
      <c r="Y49" s="147"/>
    </row>
    <row r="50" spans="2:25" ht="15" customHeight="1">
      <c r="B50" s="238"/>
      <c r="C50" s="242"/>
      <c r="D50" s="94" t="s">
        <v>118</v>
      </c>
      <c r="E50" s="78">
        <v>20</v>
      </c>
      <c r="F50" s="45">
        <v>0</v>
      </c>
      <c r="G50" s="72">
        <f t="shared" si="1"/>
        <v>0</v>
      </c>
      <c r="H50" s="148"/>
      <c r="I50" s="148"/>
      <c r="J50" s="15"/>
      <c r="K50" s="148"/>
      <c r="L50" s="148"/>
      <c r="M50" s="145"/>
      <c r="N50" s="150"/>
      <c r="O50" s="150"/>
      <c r="P50" s="151"/>
      <c r="Q50" s="143"/>
      <c r="R50" s="143"/>
      <c r="S50" s="149"/>
      <c r="T50" s="146"/>
      <c r="U50" s="146"/>
      <c r="V50" s="147"/>
      <c r="W50" s="146"/>
      <c r="X50" s="146"/>
      <c r="Y50" s="147"/>
    </row>
    <row r="51" spans="2:25" ht="15" customHeight="1">
      <c r="B51" s="238"/>
      <c r="C51" s="242"/>
      <c r="D51" s="94" t="s">
        <v>119</v>
      </c>
      <c r="E51" s="78">
        <v>19</v>
      </c>
      <c r="F51" s="45">
        <v>5</v>
      </c>
      <c r="G51" s="73">
        <f t="shared" si="1"/>
        <v>0.26315789473684209</v>
      </c>
      <c r="H51" s="148"/>
      <c r="I51" s="148"/>
      <c r="J51" s="15"/>
      <c r="K51" s="148"/>
      <c r="L51" s="148"/>
      <c r="M51" s="145"/>
      <c r="N51" s="150"/>
      <c r="O51" s="150"/>
      <c r="P51" s="151"/>
      <c r="Q51" s="143"/>
      <c r="R51" s="143"/>
      <c r="S51" s="149"/>
      <c r="T51" s="146"/>
      <c r="U51" s="146"/>
      <c r="V51" s="147"/>
      <c r="W51" s="146"/>
      <c r="X51" s="146"/>
      <c r="Y51" s="147"/>
    </row>
    <row r="52" spans="2:25" ht="15" customHeight="1">
      <c r="B52" s="238"/>
      <c r="C52" s="242"/>
      <c r="D52" s="94" t="s">
        <v>120</v>
      </c>
      <c r="E52" s="78">
        <v>0</v>
      </c>
      <c r="F52" s="45">
        <v>0</v>
      </c>
      <c r="G52" s="121" t="str">
        <f t="shared" si="1"/>
        <v/>
      </c>
      <c r="H52" s="148"/>
      <c r="I52" s="148"/>
      <c r="J52" s="15"/>
      <c r="K52" s="148"/>
      <c r="L52" s="148"/>
      <c r="M52" s="145"/>
      <c r="N52" s="150"/>
      <c r="O52" s="150"/>
      <c r="P52" s="151"/>
      <c r="Q52" s="143"/>
      <c r="R52" s="143"/>
      <c r="S52" s="149"/>
      <c r="T52" s="146"/>
      <c r="U52" s="146"/>
      <c r="V52" s="147"/>
      <c r="W52" s="146"/>
      <c r="X52" s="146"/>
      <c r="Y52" s="147"/>
    </row>
    <row r="53" spans="2:25" ht="15" customHeight="1">
      <c r="B53" s="238"/>
      <c r="C53" s="242"/>
      <c r="D53" s="94" t="s">
        <v>121</v>
      </c>
      <c r="E53" s="78">
        <v>2244</v>
      </c>
      <c r="F53" s="45">
        <v>136</v>
      </c>
      <c r="G53" s="73">
        <f t="shared" si="1"/>
        <v>6.0606060606060608E-2</v>
      </c>
      <c r="H53" s="148"/>
      <c r="I53" s="148"/>
      <c r="J53" s="15"/>
      <c r="K53" s="148"/>
      <c r="L53" s="148"/>
      <c r="M53" s="145"/>
      <c r="N53" s="150"/>
      <c r="O53" s="150"/>
      <c r="P53" s="151"/>
      <c r="Q53" s="143"/>
      <c r="R53" s="143"/>
      <c r="S53" s="149"/>
      <c r="T53" s="146"/>
      <c r="U53" s="146"/>
      <c r="V53" s="147"/>
      <c r="W53" s="146"/>
      <c r="X53" s="146"/>
      <c r="Y53" s="147"/>
    </row>
    <row r="54" spans="2:25" ht="15" customHeight="1">
      <c r="B54" s="238"/>
      <c r="C54" s="242"/>
      <c r="D54" s="94" t="s">
        <v>122</v>
      </c>
      <c r="E54" s="78">
        <v>148</v>
      </c>
      <c r="F54" s="45">
        <v>4</v>
      </c>
      <c r="G54" s="72">
        <f t="shared" si="1"/>
        <v>2.7027027027027029E-2</v>
      </c>
      <c r="H54" s="148"/>
      <c r="I54" s="148"/>
      <c r="J54" s="15"/>
      <c r="K54" s="148"/>
      <c r="L54" s="148"/>
      <c r="M54" s="145"/>
      <c r="N54" s="150"/>
      <c r="O54" s="150"/>
      <c r="P54" s="151"/>
      <c r="Q54" s="143"/>
      <c r="R54" s="143"/>
      <c r="S54" s="149"/>
      <c r="T54" s="146"/>
      <c r="U54" s="146"/>
      <c r="V54" s="147"/>
      <c r="W54" s="146"/>
      <c r="X54" s="146"/>
      <c r="Y54" s="147"/>
    </row>
    <row r="55" spans="2:25" ht="15" customHeight="1">
      <c r="B55" s="238"/>
      <c r="C55" s="242"/>
      <c r="D55" s="94" t="s">
        <v>123</v>
      </c>
      <c r="E55" s="78">
        <v>26</v>
      </c>
      <c r="F55" s="45">
        <v>0</v>
      </c>
      <c r="G55" s="73">
        <f t="shared" si="1"/>
        <v>0</v>
      </c>
      <c r="H55" s="148"/>
      <c r="I55" s="148"/>
      <c r="J55" s="15"/>
      <c r="K55" s="148"/>
      <c r="L55" s="148"/>
      <c r="M55" s="145"/>
      <c r="N55" s="150"/>
      <c r="O55" s="150"/>
      <c r="P55" s="151"/>
      <c r="Q55" s="143"/>
      <c r="R55" s="143"/>
      <c r="S55" s="149"/>
      <c r="T55" s="146"/>
      <c r="U55" s="146"/>
      <c r="V55" s="147"/>
      <c r="W55" s="146"/>
      <c r="X55" s="146"/>
      <c r="Y55" s="147"/>
    </row>
    <row r="56" spans="2:25" ht="15" customHeight="1">
      <c r="B56" s="238"/>
      <c r="C56" s="242"/>
      <c r="D56" s="94" t="s">
        <v>124</v>
      </c>
      <c r="E56" s="78">
        <v>118</v>
      </c>
      <c r="F56" s="45">
        <v>0</v>
      </c>
      <c r="G56" s="72">
        <f t="shared" si="1"/>
        <v>0</v>
      </c>
      <c r="H56" s="148"/>
      <c r="I56" s="148"/>
      <c r="J56" s="15"/>
      <c r="K56" s="148"/>
      <c r="L56" s="148"/>
      <c r="M56" s="145"/>
      <c r="N56" s="150"/>
      <c r="O56" s="150"/>
      <c r="P56" s="151"/>
      <c r="Q56" s="143"/>
      <c r="R56" s="143"/>
      <c r="S56" s="149"/>
      <c r="T56" s="146"/>
      <c r="U56" s="146"/>
      <c r="V56" s="147"/>
      <c r="W56" s="146"/>
      <c r="X56" s="146"/>
      <c r="Y56" s="147"/>
    </row>
    <row r="57" spans="2:25" ht="15" customHeight="1">
      <c r="B57" s="238"/>
      <c r="C57" s="242"/>
      <c r="D57" s="94" t="s">
        <v>125</v>
      </c>
      <c r="E57" s="78">
        <v>37</v>
      </c>
      <c r="F57" s="45">
        <v>3</v>
      </c>
      <c r="G57" s="73">
        <f t="shared" si="1"/>
        <v>8.1081081081081086E-2</v>
      </c>
      <c r="H57" s="148"/>
      <c r="I57" s="148"/>
      <c r="J57" s="15"/>
      <c r="K57" s="148"/>
      <c r="L57" s="148"/>
      <c r="M57" s="145"/>
      <c r="N57" s="150"/>
      <c r="O57" s="150"/>
      <c r="P57" s="151"/>
      <c r="Q57" s="143"/>
      <c r="R57" s="143"/>
      <c r="S57" s="149"/>
      <c r="T57" s="146"/>
      <c r="U57" s="146"/>
      <c r="V57" s="147"/>
      <c r="W57" s="146"/>
      <c r="X57" s="146"/>
      <c r="Y57" s="147"/>
    </row>
    <row r="58" spans="2:25" ht="15" customHeight="1">
      <c r="B58" s="238"/>
      <c r="C58" s="242"/>
      <c r="D58" s="94" t="s">
        <v>126</v>
      </c>
      <c r="E58" s="78">
        <v>165</v>
      </c>
      <c r="F58" s="45">
        <v>0</v>
      </c>
      <c r="G58" s="72">
        <f t="shared" si="1"/>
        <v>0</v>
      </c>
      <c r="H58" s="148"/>
      <c r="I58" s="148"/>
      <c r="J58" s="15"/>
      <c r="K58" s="148"/>
      <c r="L58" s="148"/>
      <c r="M58" s="145"/>
      <c r="N58" s="150"/>
      <c r="O58" s="150"/>
      <c r="P58" s="151"/>
      <c r="Q58" s="143"/>
      <c r="R58" s="143"/>
      <c r="S58" s="149"/>
      <c r="T58" s="146"/>
      <c r="U58" s="146"/>
      <c r="V58" s="147"/>
      <c r="W58" s="146"/>
      <c r="X58" s="146"/>
      <c r="Y58" s="147"/>
    </row>
    <row r="59" spans="2:25" ht="15" customHeight="1">
      <c r="B59" s="238"/>
      <c r="C59" s="242"/>
      <c r="D59" s="94" t="s">
        <v>127</v>
      </c>
      <c r="E59" s="78">
        <v>45</v>
      </c>
      <c r="F59" s="45">
        <v>1</v>
      </c>
      <c r="G59" s="73">
        <f t="shared" si="1"/>
        <v>2.2222222222222223E-2</v>
      </c>
      <c r="H59" s="148"/>
      <c r="I59" s="148"/>
      <c r="J59" s="15"/>
      <c r="K59" s="148"/>
      <c r="L59" s="148"/>
      <c r="M59" s="145"/>
      <c r="N59" s="150"/>
      <c r="O59" s="150"/>
      <c r="P59" s="151"/>
      <c r="Q59" s="143"/>
      <c r="R59" s="143"/>
      <c r="S59" s="149"/>
      <c r="T59" s="146"/>
      <c r="U59" s="146"/>
      <c r="V59" s="147"/>
      <c r="W59" s="146"/>
      <c r="X59" s="146"/>
      <c r="Y59" s="147"/>
    </row>
    <row r="60" spans="2:25" ht="15" customHeight="1">
      <c r="B60" s="238"/>
      <c r="C60" s="242"/>
      <c r="D60" s="94" t="s">
        <v>128</v>
      </c>
      <c r="E60" s="78">
        <v>79</v>
      </c>
      <c r="F60" s="45">
        <v>2</v>
      </c>
      <c r="G60" s="72">
        <f t="shared" si="1"/>
        <v>2.5316455696202531E-2</v>
      </c>
      <c r="H60" s="148"/>
      <c r="I60" s="148"/>
      <c r="J60" s="15"/>
      <c r="K60" s="148"/>
      <c r="L60" s="148"/>
      <c r="M60" s="145"/>
      <c r="N60" s="150"/>
      <c r="O60" s="150"/>
      <c r="P60" s="151"/>
      <c r="Q60" s="143"/>
      <c r="R60" s="143"/>
      <c r="S60" s="149"/>
      <c r="T60" s="146"/>
      <c r="U60" s="146"/>
      <c r="V60" s="147"/>
      <c r="W60" s="146"/>
      <c r="X60" s="146"/>
      <c r="Y60" s="147"/>
    </row>
    <row r="61" spans="2:25" ht="15" customHeight="1">
      <c r="B61" s="238"/>
      <c r="C61" s="242"/>
      <c r="D61" s="94" t="s">
        <v>131</v>
      </c>
      <c r="E61" s="78">
        <v>179</v>
      </c>
      <c r="F61" s="45">
        <v>1</v>
      </c>
      <c r="G61" s="73">
        <f t="shared" si="1"/>
        <v>5.5865921787709499E-3</v>
      </c>
      <c r="H61" s="148"/>
      <c r="I61" s="148"/>
      <c r="J61" s="15"/>
      <c r="K61" s="148"/>
      <c r="L61" s="148"/>
      <c r="M61" s="145"/>
      <c r="N61" s="150"/>
      <c r="O61" s="150"/>
      <c r="P61" s="151"/>
      <c r="Q61" s="143"/>
      <c r="R61" s="143"/>
      <c r="S61" s="149"/>
      <c r="T61" s="146"/>
      <c r="U61" s="146"/>
      <c r="V61" s="147"/>
      <c r="W61" s="146"/>
      <c r="X61" s="146"/>
      <c r="Y61" s="147"/>
    </row>
    <row r="62" spans="2:25" ht="15" customHeight="1">
      <c r="B62" s="238"/>
      <c r="C62" s="242"/>
      <c r="D62" s="94" t="s">
        <v>129</v>
      </c>
      <c r="E62" s="78">
        <v>0</v>
      </c>
      <c r="F62" s="45">
        <v>0</v>
      </c>
      <c r="G62" s="121" t="str">
        <f t="shared" si="1"/>
        <v/>
      </c>
      <c r="H62" s="148"/>
      <c r="I62" s="148"/>
      <c r="J62" s="15"/>
      <c r="K62" s="148"/>
      <c r="L62" s="148"/>
      <c r="M62" s="145"/>
      <c r="N62" s="150"/>
      <c r="O62" s="150"/>
      <c r="P62" s="151"/>
      <c r="Q62" s="143"/>
      <c r="R62" s="143"/>
      <c r="S62" s="149"/>
      <c r="T62" s="146"/>
      <c r="U62" s="146"/>
      <c r="V62" s="147"/>
      <c r="W62" s="146"/>
      <c r="X62" s="146"/>
      <c r="Y62" s="147"/>
    </row>
    <row r="63" spans="2:25" ht="15" customHeight="1">
      <c r="B63" s="238"/>
      <c r="C63" s="242"/>
      <c r="D63" s="94" t="s">
        <v>130</v>
      </c>
      <c r="E63" s="78">
        <v>207</v>
      </c>
      <c r="F63" s="45">
        <v>2</v>
      </c>
      <c r="G63" s="73">
        <f t="shared" si="1"/>
        <v>9.6618357487922701E-3</v>
      </c>
      <c r="H63" s="148"/>
      <c r="I63" s="148"/>
      <c r="J63" s="15"/>
      <c r="K63" s="148"/>
      <c r="L63" s="148"/>
      <c r="M63" s="145"/>
      <c r="N63" s="150"/>
      <c r="O63" s="150"/>
      <c r="P63" s="151"/>
      <c r="Q63" s="143"/>
      <c r="R63" s="143"/>
      <c r="S63" s="149"/>
      <c r="T63" s="146"/>
      <c r="U63" s="146"/>
      <c r="V63" s="147"/>
      <c r="W63" s="146"/>
      <c r="X63" s="146"/>
      <c r="Y63" s="147"/>
    </row>
    <row r="64" spans="2:25" ht="15" customHeight="1">
      <c r="B64" s="238"/>
      <c r="C64" s="242"/>
      <c r="D64" s="94" t="s">
        <v>132</v>
      </c>
      <c r="E64" s="78">
        <v>95</v>
      </c>
      <c r="F64" s="45">
        <v>0</v>
      </c>
      <c r="G64" s="72">
        <f t="shared" si="1"/>
        <v>0</v>
      </c>
      <c r="H64" s="148"/>
      <c r="I64" s="148"/>
      <c r="J64" s="15"/>
      <c r="K64" s="148"/>
      <c r="L64" s="148"/>
      <c r="M64" s="145"/>
      <c r="N64" s="150"/>
      <c r="O64" s="150"/>
      <c r="P64" s="151"/>
      <c r="Q64" s="143"/>
      <c r="R64" s="143"/>
      <c r="S64" s="149"/>
      <c r="T64" s="146"/>
      <c r="U64" s="146"/>
      <c r="V64" s="147"/>
      <c r="W64" s="146"/>
      <c r="X64" s="146"/>
      <c r="Y64" s="147"/>
    </row>
    <row r="65" spans="2:25" ht="15" customHeight="1">
      <c r="B65" s="214"/>
      <c r="C65" s="243"/>
      <c r="D65" s="94" t="s">
        <v>133</v>
      </c>
      <c r="E65" s="78">
        <v>36</v>
      </c>
      <c r="F65" s="45">
        <v>4</v>
      </c>
      <c r="G65" s="73">
        <f t="shared" si="1"/>
        <v>0.1111111111111111</v>
      </c>
      <c r="H65" s="148"/>
      <c r="I65" s="148"/>
      <c r="J65" s="15"/>
      <c r="K65" s="148"/>
      <c r="L65" s="148"/>
      <c r="M65" s="145"/>
      <c r="N65" s="150"/>
      <c r="O65" s="150"/>
      <c r="P65" s="151"/>
      <c r="Q65" s="143"/>
      <c r="R65" s="143"/>
      <c r="S65" s="149"/>
      <c r="T65" s="146"/>
      <c r="U65" s="146"/>
      <c r="V65" s="147"/>
      <c r="W65" s="146"/>
      <c r="X65" s="146"/>
      <c r="Y65" s="147"/>
    </row>
    <row r="66" spans="2:25" ht="15" customHeight="1">
      <c r="B66" s="71">
        <v>14</v>
      </c>
      <c r="C66" s="210" t="s">
        <v>11</v>
      </c>
      <c r="D66" s="211"/>
      <c r="E66" s="81">
        <v>188</v>
      </c>
      <c r="F66" s="67">
        <v>61</v>
      </c>
      <c r="G66" s="72">
        <f t="shared" si="1"/>
        <v>0.32446808510638298</v>
      </c>
      <c r="H66" s="140"/>
      <c r="I66" s="140"/>
      <c r="J66" s="15"/>
      <c r="K66" s="140"/>
      <c r="L66" s="140"/>
      <c r="M66" s="145"/>
      <c r="N66" s="140"/>
      <c r="O66" s="140"/>
      <c r="P66" s="15"/>
      <c r="Q66" s="32"/>
      <c r="R66" s="32"/>
      <c r="S66" s="15"/>
      <c r="T66" s="128"/>
      <c r="U66" s="128"/>
      <c r="V66" s="129"/>
      <c r="W66" s="128"/>
      <c r="X66" s="128"/>
      <c r="Y66" s="129"/>
    </row>
    <row r="67" spans="2:25" ht="15" customHeight="1">
      <c r="B67" s="71">
        <v>15</v>
      </c>
      <c r="C67" s="210" t="s">
        <v>71</v>
      </c>
      <c r="D67" s="211"/>
      <c r="E67" s="79">
        <v>964</v>
      </c>
      <c r="F67" s="4">
        <v>12</v>
      </c>
      <c r="G67" s="73">
        <f t="shared" si="1"/>
        <v>1.2448132780082987E-2</v>
      </c>
      <c r="H67" s="32"/>
      <c r="I67" s="32"/>
      <c r="J67" s="15"/>
      <c r="K67" s="32"/>
      <c r="L67" s="32"/>
      <c r="M67" s="145"/>
      <c r="N67" s="32"/>
      <c r="O67" s="32"/>
      <c r="P67" s="15"/>
      <c r="Q67" s="32"/>
      <c r="R67" s="32"/>
      <c r="S67" s="15"/>
      <c r="T67" s="128"/>
      <c r="U67" s="128"/>
      <c r="V67" s="129"/>
      <c r="W67" s="128"/>
      <c r="X67" s="128"/>
      <c r="Y67" s="129"/>
    </row>
    <row r="68" spans="2:25" ht="15" customHeight="1">
      <c r="B68" s="71">
        <v>16</v>
      </c>
      <c r="C68" s="210" t="s">
        <v>72</v>
      </c>
      <c r="D68" s="211"/>
      <c r="E68" s="79">
        <v>408</v>
      </c>
      <c r="F68" s="4">
        <v>1</v>
      </c>
      <c r="G68" s="72">
        <f t="shared" si="1"/>
        <v>2.4509803921568627E-3</v>
      </c>
      <c r="H68" s="32"/>
      <c r="I68" s="32"/>
      <c r="J68" s="15"/>
      <c r="K68" s="32"/>
      <c r="L68" s="32"/>
      <c r="M68" s="145"/>
      <c r="N68" s="32"/>
      <c r="O68" s="32"/>
      <c r="P68" s="15"/>
      <c r="Q68" s="32"/>
      <c r="R68" s="32"/>
      <c r="S68" s="15"/>
      <c r="T68" s="128"/>
      <c r="U68" s="128"/>
      <c r="V68" s="129"/>
      <c r="W68" s="128"/>
      <c r="X68" s="128"/>
      <c r="Y68" s="129"/>
    </row>
    <row r="69" spans="2:25" ht="15" customHeight="1">
      <c r="B69" s="71">
        <v>17</v>
      </c>
      <c r="C69" s="210" t="s">
        <v>73</v>
      </c>
      <c r="D69" s="211"/>
      <c r="E69" s="79">
        <v>510</v>
      </c>
      <c r="F69" s="4">
        <v>3</v>
      </c>
      <c r="G69" s="73">
        <f t="shared" si="1"/>
        <v>5.8823529411764705E-3</v>
      </c>
      <c r="H69" s="32"/>
      <c r="I69" s="32"/>
      <c r="J69" s="15"/>
      <c r="K69" s="32"/>
      <c r="L69" s="32"/>
      <c r="M69" s="145"/>
      <c r="N69" s="32"/>
      <c r="O69" s="32"/>
      <c r="P69" s="15"/>
      <c r="Q69" s="32"/>
      <c r="R69" s="32"/>
      <c r="S69" s="15"/>
      <c r="T69" s="128"/>
      <c r="U69" s="128"/>
      <c r="V69" s="129"/>
      <c r="W69" s="128"/>
      <c r="X69" s="128"/>
      <c r="Y69" s="129"/>
    </row>
    <row r="70" spans="2:25" ht="15" customHeight="1">
      <c r="B70" s="71">
        <v>18</v>
      </c>
      <c r="C70" s="210" t="s">
        <v>74</v>
      </c>
      <c r="D70" s="211"/>
      <c r="E70" s="79">
        <v>533</v>
      </c>
      <c r="F70" s="4">
        <v>7</v>
      </c>
      <c r="G70" s="72">
        <f t="shared" si="1"/>
        <v>1.3133208255159476E-2</v>
      </c>
      <c r="H70" s="32"/>
      <c r="I70" s="32"/>
      <c r="J70" s="15"/>
      <c r="K70" s="32"/>
      <c r="L70" s="32"/>
      <c r="M70" s="145"/>
      <c r="N70" s="32"/>
      <c r="O70" s="32"/>
      <c r="P70" s="15"/>
      <c r="Q70" s="32"/>
      <c r="R70" s="32"/>
      <c r="S70" s="15"/>
      <c r="T70" s="128"/>
      <c r="U70" s="128"/>
      <c r="V70" s="129"/>
      <c r="W70" s="128"/>
      <c r="X70" s="128"/>
      <c r="Y70" s="129"/>
    </row>
    <row r="71" spans="2:25" ht="15" customHeight="1">
      <c r="B71" s="71">
        <v>19</v>
      </c>
      <c r="C71" s="210" t="s">
        <v>75</v>
      </c>
      <c r="D71" s="211"/>
      <c r="E71" s="79">
        <v>13</v>
      </c>
      <c r="F71" s="4">
        <v>0</v>
      </c>
      <c r="G71" s="73">
        <f t="shared" si="1"/>
        <v>0</v>
      </c>
      <c r="H71" s="32"/>
      <c r="I71" s="32"/>
      <c r="J71" s="15"/>
      <c r="K71" s="32"/>
      <c r="L71" s="32"/>
      <c r="M71" s="145"/>
      <c r="N71" s="32"/>
      <c r="O71" s="32"/>
      <c r="P71" s="15"/>
      <c r="Q71" s="32"/>
      <c r="R71" s="32"/>
      <c r="S71" s="15"/>
      <c r="T71" s="128"/>
      <c r="U71" s="128"/>
      <c r="V71" s="129"/>
      <c r="W71" s="128"/>
      <c r="X71" s="128"/>
      <c r="Y71" s="129"/>
    </row>
    <row r="72" spans="2:25" ht="15" customHeight="1">
      <c r="B72" s="71">
        <v>20</v>
      </c>
      <c r="C72" s="210" t="s">
        <v>76</v>
      </c>
      <c r="D72" s="211"/>
      <c r="E72" s="79">
        <v>0</v>
      </c>
      <c r="F72" s="4">
        <v>0</v>
      </c>
      <c r="G72" s="121" t="str">
        <f t="shared" si="1"/>
        <v/>
      </c>
      <c r="H72" s="32"/>
      <c r="I72" s="32"/>
      <c r="J72" s="15"/>
      <c r="K72" s="32"/>
      <c r="L72" s="32"/>
      <c r="M72" s="145"/>
      <c r="N72" s="32"/>
      <c r="O72" s="32"/>
      <c r="P72" s="15"/>
      <c r="Q72" s="32"/>
      <c r="R72" s="32"/>
      <c r="S72" s="15"/>
      <c r="T72" s="128"/>
      <c r="U72" s="128"/>
      <c r="V72" s="129"/>
      <c r="W72" s="128"/>
      <c r="X72" s="128"/>
      <c r="Y72" s="129"/>
    </row>
    <row r="73" spans="2:25" ht="15" customHeight="1">
      <c r="B73" s="71">
        <v>21</v>
      </c>
      <c r="C73" s="210" t="s">
        <v>77</v>
      </c>
      <c r="D73" s="211"/>
      <c r="E73" s="79">
        <v>0</v>
      </c>
      <c r="F73" s="65">
        <v>0</v>
      </c>
      <c r="G73" s="122" t="str">
        <f t="shared" si="1"/>
        <v/>
      </c>
      <c r="H73" s="32"/>
      <c r="I73" s="140"/>
      <c r="J73" s="15"/>
      <c r="K73" s="32"/>
      <c r="L73" s="140"/>
      <c r="M73" s="145"/>
      <c r="N73" s="32"/>
      <c r="O73" s="140"/>
      <c r="P73" s="15"/>
      <c r="Q73" s="32"/>
      <c r="R73" s="32"/>
      <c r="S73" s="15"/>
      <c r="T73" s="128"/>
      <c r="U73" s="128"/>
      <c r="V73" s="129"/>
      <c r="W73" s="128"/>
      <c r="X73" s="128"/>
      <c r="Y73" s="129"/>
    </row>
    <row r="74" spans="2:25" ht="15" customHeight="1">
      <c r="B74" s="71">
        <v>22</v>
      </c>
      <c r="C74" s="210" t="s">
        <v>134</v>
      </c>
      <c r="D74" s="211"/>
      <c r="E74" s="79">
        <v>0</v>
      </c>
      <c r="F74" s="65">
        <v>0</v>
      </c>
      <c r="G74" s="121" t="str">
        <f t="shared" si="1"/>
        <v/>
      </c>
      <c r="H74" s="32"/>
      <c r="I74" s="140"/>
      <c r="J74" s="15"/>
      <c r="K74" s="32"/>
      <c r="L74" s="140"/>
      <c r="M74" s="145"/>
      <c r="N74" s="32"/>
      <c r="O74" s="140"/>
      <c r="P74" s="15"/>
      <c r="Q74" s="143"/>
      <c r="R74" s="143"/>
      <c r="S74" s="142"/>
      <c r="T74" s="146"/>
      <c r="U74" s="146"/>
      <c r="V74" s="147"/>
      <c r="W74" s="146"/>
      <c r="X74" s="146"/>
      <c r="Y74" s="147"/>
    </row>
    <row r="75" spans="2:25" ht="15" customHeight="1">
      <c r="B75" s="71">
        <v>23</v>
      </c>
      <c r="C75" s="210" t="s">
        <v>135</v>
      </c>
      <c r="D75" s="211"/>
      <c r="E75" s="79">
        <v>0</v>
      </c>
      <c r="F75" s="65">
        <v>0</v>
      </c>
      <c r="G75" s="122" t="str">
        <f t="shared" si="1"/>
        <v/>
      </c>
      <c r="H75" s="32"/>
      <c r="I75" s="140"/>
      <c r="J75" s="15"/>
      <c r="K75" s="32"/>
      <c r="L75" s="140"/>
      <c r="M75" s="145"/>
      <c r="N75" s="32"/>
      <c r="O75" s="140"/>
      <c r="P75" s="15"/>
      <c r="Q75" s="143"/>
      <c r="R75" s="143"/>
      <c r="S75" s="142"/>
      <c r="T75" s="146"/>
      <c r="U75" s="146"/>
      <c r="V75" s="147"/>
      <c r="W75" s="146"/>
      <c r="X75" s="146"/>
      <c r="Y75" s="147"/>
    </row>
    <row r="76" spans="2:25" ht="15" customHeight="1">
      <c r="B76" s="71">
        <v>24</v>
      </c>
      <c r="C76" s="210" t="s">
        <v>78</v>
      </c>
      <c r="D76" s="211"/>
      <c r="E76" s="79">
        <v>275</v>
      </c>
      <c r="F76" s="65">
        <v>2</v>
      </c>
      <c r="G76" s="72">
        <f t="shared" si="1"/>
        <v>7.2727272727272727E-3</v>
      </c>
      <c r="H76" s="32"/>
      <c r="I76" s="140"/>
      <c r="J76" s="15"/>
      <c r="K76" s="32"/>
      <c r="L76" s="140"/>
      <c r="M76" s="145"/>
      <c r="N76" s="32"/>
      <c r="O76" s="140"/>
      <c r="P76" s="15"/>
      <c r="Q76" s="32"/>
      <c r="R76" s="32"/>
      <c r="S76" s="15"/>
      <c r="T76" s="128"/>
      <c r="U76" s="128"/>
      <c r="V76" s="129"/>
      <c r="W76" s="128"/>
      <c r="X76" s="128"/>
      <c r="Y76" s="129"/>
    </row>
    <row r="77" spans="2:25" ht="15" customHeight="1">
      <c r="B77" s="71">
        <v>25</v>
      </c>
      <c r="C77" s="210" t="s">
        <v>136</v>
      </c>
      <c r="D77" s="211"/>
      <c r="E77" s="229">
        <v>1108</v>
      </c>
      <c r="F77" s="229">
        <v>28</v>
      </c>
      <c r="G77" s="246">
        <f>IFERROR(F77/E77, "")</f>
        <v>2.5270758122743681E-2</v>
      </c>
      <c r="H77" s="215"/>
      <c r="I77" s="215"/>
      <c r="J77" s="205"/>
      <c r="K77" s="215"/>
      <c r="L77" s="215"/>
      <c r="M77" s="205"/>
      <c r="N77" s="226"/>
      <c r="O77" s="227"/>
      <c r="P77" s="228"/>
      <c r="Q77" s="143"/>
      <c r="R77" s="143"/>
      <c r="S77" s="142"/>
      <c r="T77" s="146"/>
      <c r="U77" s="146"/>
      <c r="V77" s="147"/>
      <c r="W77" s="146"/>
      <c r="X77" s="146"/>
      <c r="Y77" s="147"/>
    </row>
    <row r="78" spans="2:25" ht="15" customHeight="1">
      <c r="B78" s="71">
        <v>26</v>
      </c>
      <c r="C78" s="210" t="s">
        <v>137</v>
      </c>
      <c r="D78" s="211"/>
      <c r="E78" s="230"/>
      <c r="F78" s="230"/>
      <c r="G78" s="245"/>
      <c r="H78" s="215"/>
      <c r="I78" s="215"/>
      <c r="J78" s="205"/>
      <c r="K78" s="215"/>
      <c r="L78" s="215"/>
      <c r="M78" s="205"/>
      <c r="N78" s="226"/>
      <c r="O78" s="227"/>
      <c r="P78" s="228"/>
      <c r="Q78" s="143"/>
      <c r="R78" s="143"/>
      <c r="S78" s="142"/>
      <c r="T78" s="146"/>
      <c r="U78" s="146"/>
      <c r="V78" s="147"/>
      <c r="W78" s="146"/>
      <c r="X78" s="146"/>
      <c r="Y78" s="147"/>
    </row>
    <row r="79" spans="2:25" ht="15" customHeight="1">
      <c r="B79" s="71">
        <v>27</v>
      </c>
      <c r="C79" s="123" t="s">
        <v>138</v>
      </c>
      <c r="D79" s="124"/>
      <c r="E79" s="79">
        <v>4912</v>
      </c>
      <c r="F79" s="65">
        <v>323</v>
      </c>
      <c r="G79" s="72">
        <f>IFERROR(F79/E79, "")</f>
        <v>6.5757328990228014E-2</v>
      </c>
      <c r="H79" s="32"/>
      <c r="I79" s="140"/>
      <c r="J79" s="15"/>
      <c r="K79" s="32"/>
      <c r="L79" s="140"/>
      <c r="M79" s="15"/>
      <c r="N79" s="32"/>
      <c r="O79" s="140"/>
      <c r="P79" s="15"/>
      <c r="Q79" s="143"/>
      <c r="R79" s="143"/>
      <c r="S79" s="142"/>
      <c r="T79" s="146"/>
      <c r="U79" s="146"/>
      <c r="V79" s="147"/>
      <c r="W79" s="146"/>
      <c r="X79" s="146"/>
      <c r="Y79" s="147"/>
    </row>
    <row r="80" spans="2:25" ht="15" customHeight="1">
      <c r="B80" s="71">
        <v>28</v>
      </c>
      <c r="C80" s="198" t="s">
        <v>146</v>
      </c>
      <c r="D80" s="199"/>
      <c r="E80" s="79">
        <v>242</v>
      </c>
      <c r="F80" s="65">
        <v>74</v>
      </c>
      <c r="G80" s="72">
        <f t="shared" ref="G80:G83" si="2">IFERROR(F80/E80, "")</f>
        <v>0.30578512396694213</v>
      </c>
      <c r="H80" s="165"/>
      <c r="I80" s="14"/>
      <c r="J80" s="164"/>
      <c r="K80" s="165"/>
      <c r="L80" s="14"/>
      <c r="M80" s="164"/>
      <c r="N80" s="32"/>
      <c r="O80" s="140"/>
      <c r="P80" s="15"/>
      <c r="Q80" s="143"/>
      <c r="R80" s="143"/>
      <c r="S80" s="142"/>
      <c r="T80" s="146"/>
      <c r="U80" s="146"/>
      <c r="V80" s="147"/>
      <c r="W80" s="146"/>
      <c r="X80" s="146"/>
      <c r="Y80" s="147"/>
    </row>
    <row r="81" spans="2:25" ht="15" customHeight="1">
      <c r="B81" s="71">
        <v>29</v>
      </c>
      <c r="C81" s="198" t="s">
        <v>147</v>
      </c>
      <c r="D81" s="199"/>
      <c r="E81" s="79">
        <v>8</v>
      </c>
      <c r="F81" s="65">
        <v>5</v>
      </c>
      <c r="G81" s="72">
        <f t="shared" si="2"/>
        <v>0.625</v>
      </c>
      <c r="H81" s="165"/>
      <c r="I81" s="14"/>
      <c r="J81" s="164"/>
      <c r="K81" s="165"/>
      <c r="L81" s="14"/>
      <c r="M81" s="164"/>
      <c r="N81" s="32"/>
      <c r="O81" s="140"/>
      <c r="P81" s="15"/>
      <c r="Q81" s="143"/>
      <c r="R81" s="143"/>
      <c r="S81" s="142"/>
      <c r="T81" s="146"/>
      <c r="U81" s="146"/>
      <c r="V81" s="147"/>
      <c r="W81" s="146"/>
      <c r="X81" s="146"/>
      <c r="Y81" s="147"/>
    </row>
    <row r="82" spans="2:25" ht="15" customHeight="1">
      <c r="B82" s="71">
        <v>30</v>
      </c>
      <c r="C82" s="198" t="s">
        <v>148</v>
      </c>
      <c r="D82" s="199"/>
      <c r="E82" s="79">
        <v>3</v>
      </c>
      <c r="F82" s="65">
        <v>2</v>
      </c>
      <c r="G82" s="72">
        <f t="shared" si="2"/>
        <v>0.66666666666666663</v>
      </c>
      <c r="H82" s="165"/>
      <c r="I82" s="14"/>
      <c r="J82" s="164"/>
      <c r="K82" s="165"/>
      <c r="L82" s="14"/>
      <c r="M82" s="164"/>
      <c r="N82" s="32"/>
      <c r="O82" s="140"/>
      <c r="P82" s="15"/>
      <c r="Q82" s="143"/>
      <c r="R82" s="143"/>
      <c r="S82" s="142"/>
      <c r="T82" s="146"/>
      <c r="U82" s="146"/>
      <c r="V82" s="147"/>
      <c r="W82" s="146"/>
      <c r="X82" s="146"/>
      <c r="Y82" s="147"/>
    </row>
    <row r="83" spans="2:25" ht="15" customHeight="1">
      <c r="B83" s="71">
        <v>31</v>
      </c>
      <c r="C83" s="198" t="s">
        <v>149</v>
      </c>
      <c r="D83" s="199"/>
      <c r="E83" s="79">
        <v>12</v>
      </c>
      <c r="F83" s="65">
        <v>6</v>
      </c>
      <c r="G83" s="72">
        <f t="shared" si="2"/>
        <v>0.5</v>
      </c>
      <c r="H83" s="165"/>
      <c r="I83" s="14"/>
      <c r="J83" s="164"/>
      <c r="K83" s="165"/>
      <c r="L83" s="14"/>
      <c r="M83" s="164"/>
      <c r="N83" s="32"/>
      <c r="O83" s="140"/>
      <c r="P83" s="15"/>
      <c r="Q83" s="143"/>
      <c r="R83" s="143"/>
      <c r="S83" s="142"/>
      <c r="T83" s="146"/>
      <c r="U83" s="146"/>
      <c r="V83" s="147"/>
      <c r="W83" s="146"/>
      <c r="X83" s="146"/>
      <c r="Y83" s="147"/>
    </row>
    <row r="84" spans="2:25" ht="15" customHeight="1">
      <c r="B84" s="71">
        <v>32</v>
      </c>
      <c r="C84" s="210" t="s">
        <v>139</v>
      </c>
      <c r="D84" s="211"/>
      <c r="E84" s="79">
        <v>2826</v>
      </c>
      <c r="F84" s="65">
        <v>1</v>
      </c>
      <c r="G84" s="72">
        <f t="shared" ref="G84:G100" si="3">IFERROR(F84/E84, "")</f>
        <v>3.5385704175513094E-4</v>
      </c>
      <c r="H84" s="32"/>
      <c r="I84" s="140"/>
      <c r="J84" s="15"/>
      <c r="K84" s="32"/>
      <c r="L84" s="140"/>
      <c r="M84" s="15"/>
      <c r="N84" s="32"/>
      <c r="O84" s="140"/>
      <c r="P84" s="15"/>
      <c r="Q84" s="143"/>
      <c r="R84" s="143"/>
      <c r="S84" s="142"/>
      <c r="T84" s="146"/>
      <c r="U84" s="146"/>
      <c r="V84" s="147"/>
      <c r="W84" s="146"/>
      <c r="X84" s="146"/>
      <c r="Y84" s="147"/>
    </row>
    <row r="85" spans="2:25" ht="15" customHeight="1">
      <c r="B85" s="71">
        <v>33</v>
      </c>
      <c r="C85" s="210" t="s">
        <v>140</v>
      </c>
      <c r="D85" s="211"/>
      <c r="E85" s="79">
        <v>887</v>
      </c>
      <c r="F85" s="65">
        <v>1</v>
      </c>
      <c r="G85" s="72">
        <f t="shared" si="3"/>
        <v>1.1273957158962795E-3</v>
      </c>
      <c r="H85" s="32"/>
      <c r="I85" s="140"/>
      <c r="J85" s="15"/>
      <c r="K85" s="32"/>
      <c r="L85" s="140"/>
      <c r="M85" s="15"/>
      <c r="N85" s="32"/>
      <c r="O85" s="140"/>
      <c r="P85" s="15"/>
      <c r="Q85" s="143"/>
      <c r="R85" s="143"/>
      <c r="S85" s="142"/>
      <c r="T85" s="146"/>
      <c r="U85" s="146"/>
      <c r="V85" s="147"/>
      <c r="W85" s="146"/>
      <c r="X85" s="146"/>
      <c r="Y85" s="147"/>
    </row>
    <row r="86" spans="2:25" ht="15" customHeight="1">
      <c r="B86" s="71">
        <v>34</v>
      </c>
      <c r="C86" s="175" t="s">
        <v>47</v>
      </c>
      <c r="D86" s="176"/>
      <c r="E86" s="79">
        <v>4782</v>
      </c>
      <c r="F86" s="65">
        <v>4</v>
      </c>
      <c r="G86" s="72">
        <f t="shared" si="3"/>
        <v>8.3647009619406104E-4</v>
      </c>
      <c r="H86" s="32"/>
      <c r="I86" s="140"/>
      <c r="J86" s="15"/>
      <c r="K86" s="32"/>
      <c r="L86" s="140"/>
      <c r="M86" s="15"/>
      <c r="N86" s="32"/>
      <c r="O86" s="140"/>
      <c r="P86" s="15"/>
      <c r="Q86" s="32"/>
      <c r="R86" s="32"/>
      <c r="S86" s="15"/>
      <c r="T86" s="128"/>
      <c r="U86" s="128"/>
      <c r="V86" s="129"/>
      <c r="W86" s="128"/>
      <c r="Y86" s="129"/>
    </row>
    <row r="87" spans="2:25" ht="15" customHeight="1">
      <c r="B87" s="71">
        <v>35</v>
      </c>
      <c r="C87" s="175" t="s">
        <v>150</v>
      </c>
      <c r="D87" s="176"/>
      <c r="E87" s="79">
        <v>7266</v>
      </c>
      <c r="F87" s="65">
        <v>0</v>
      </c>
      <c r="G87" s="72">
        <f t="shared" si="3"/>
        <v>0</v>
      </c>
      <c r="H87" s="32"/>
      <c r="I87" s="140"/>
      <c r="J87" s="15"/>
      <c r="K87" s="32"/>
      <c r="L87" s="140"/>
      <c r="M87" s="15"/>
      <c r="N87" s="32"/>
      <c r="O87" s="140"/>
      <c r="P87" s="15"/>
      <c r="Q87" s="32"/>
      <c r="R87" s="32"/>
      <c r="S87" s="15"/>
      <c r="T87" s="146"/>
      <c r="U87" s="146"/>
      <c r="V87" s="147"/>
      <c r="W87" s="146"/>
      <c r="X87" s="146"/>
      <c r="Y87" s="147"/>
    </row>
    <row r="88" spans="2:25" ht="15" customHeight="1">
      <c r="B88" s="71">
        <v>36</v>
      </c>
      <c r="C88" s="175" t="s">
        <v>48</v>
      </c>
      <c r="D88" s="176"/>
      <c r="E88" s="79">
        <v>1678</v>
      </c>
      <c r="F88" s="65">
        <v>0</v>
      </c>
      <c r="G88" s="72">
        <f t="shared" si="3"/>
        <v>0</v>
      </c>
      <c r="H88" s="32"/>
      <c r="I88" s="140"/>
      <c r="J88" s="15"/>
      <c r="K88" s="32"/>
      <c r="L88" s="140"/>
      <c r="M88" s="15"/>
      <c r="N88" s="32"/>
      <c r="O88" s="140"/>
      <c r="P88" s="15"/>
      <c r="Q88" s="32"/>
      <c r="R88" s="32"/>
      <c r="S88" s="15"/>
      <c r="T88" s="146"/>
      <c r="U88" s="146"/>
      <c r="V88" s="147"/>
      <c r="W88" s="146"/>
      <c r="X88" s="146"/>
      <c r="Y88" s="147"/>
    </row>
    <row r="89" spans="2:25" ht="15" customHeight="1">
      <c r="B89" s="71">
        <v>37</v>
      </c>
      <c r="C89" s="175" t="s">
        <v>49</v>
      </c>
      <c r="D89" s="176"/>
      <c r="E89" s="79">
        <v>5890</v>
      </c>
      <c r="F89" s="65">
        <v>0</v>
      </c>
      <c r="G89" s="72">
        <f t="shared" si="3"/>
        <v>0</v>
      </c>
      <c r="H89" s="32"/>
      <c r="I89" s="140"/>
      <c r="J89" s="15"/>
      <c r="K89" s="32"/>
      <c r="L89" s="140"/>
      <c r="M89" s="15"/>
      <c r="N89" s="32"/>
      <c r="O89" s="140"/>
      <c r="P89" s="15"/>
      <c r="Q89" s="32"/>
      <c r="R89" s="32"/>
      <c r="S89" s="15"/>
      <c r="T89" s="146"/>
      <c r="U89" s="146"/>
      <c r="V89" s="147"/>
      <c r="W89" s="146"/>
      <c r="X89" s="146"/>
      <c r="Y89" s="147"/>
    </row>
    <row r="90" spans="2:25" ht="15" customHeight="1">
      <c r="B90" s="71">
        <v>38</v>
      </c>
      <c r="C90" s="175" t="s">
        <v>50</v>
      </c>
      <c r="D90" s="176"/>
      <c r="E90" s="79">
        <v>814</v>
      </c>
      <c r="F90" s="65">
        <v>0</v>
      </c>
      <c r="G90" s="72">
        <f t="shared" si="3"/>
        <v>0</v>
      </c>
      <c r="H90" s="32"/>
      <c r="I90" s="140"/>
      <c r="J90" s="15"/>
      <c r="K90" s="32"/>
      <c r="L90" s="140"/>
      <c r="M90" s="15"/>
      <c r="N90" s="32"/>
      <c r="O90" s="140"/>
      <c r="P90" s="15"/>
      <c r="Q90" s="32"/>
      <c r="R90" s="32"/>
      <c r="S90" s="15"/>
      <c r="T90" s="146"/>
      <c r="U90" s="146"/>
      <c r="V90" s="147"/>
      <c r="W90" s="146"/>
      <c r="X90" s="146"/>
      <c r="Y90" s="147"/>
    </row>
    <row r="91" spans="2:25" ht="15" customHeight="1">
      <c r="B91" s="71">
        <v>39</v>
      </c>
      <c r="C91" s="175" t="s">
        <v>51</v>
      </c>
      <c r="D91" s="176"/>
      <c r="E91" s="79">
        <v>5280</v>
      </c>
      <c r="F91" s="65">
        <v>5</v>
      </c>
      <c r="G91" s="72">
        <f t="shared" si="3"/>
        <v>9.46969696969697E-4</v>
      </c>
      <c r="H91" s="32"/>
      <c r="I91" s="140"/>
      <c r="J91" s="15"/>
      <c r="K91" s="32"/>
      <c r="L91" s="140"/>
      <c r="M91" s="15"/>
      <c r="N91" s="32"/>
      <c r="O91" s="140"/>
      <c r="P91" s="15"/>
      <c r="Q91" s="32"/>
      <c r="R91" s="32"/>
      <c r="S91" s="15"/>
      <c r="T91" s="146"/>
      <c r="U91" s="146"/>
      <c r="V91" s="147"/>
      <c r="W91" s="146"/>
      <c r="X91" s="146"/>
      <c r="Y91" s="147"/>
    </row>
    <row r="92" spans="2:25" ht="15" customHeight="1">
      <c r="B92" s="71">
        <v>40</v>
      </c>
      <c r="C92" s="198" t="s">
        <v>171</v>
      </c>
      <c r="D92" s="199"/>
      <c r="E92" s="79">
        <v>228</v>
      </c>
      <c r="F92" s="65">
        <v>0</v>
      </c>
      <c r="G92" s="72">
        <f t="shared" si="3"/>
        <v>0</v>
      </c>
      <c r="H92" s="32"/>
      <c r="I92" s="140"/>
      <c r="J92" s="15"/>
      <c r="K92" s="32"/>
      <c r="L92" s="140"/>
      <c r="M92" s="15"/>
      <c r="N92" s="32"/>
      <c r="O92" s="140"/>
      <c r="P92" s="15"/>
      <c r="Q92" s="32"/>
      <c r="R92" s="32"/>
      <c r="S92" s="15"/>
      <c r="T92" s="146"/>
      <c r="U92" s="146"/>
      <c r="V92" s="147"/>
      <c r="W92" s="146"/>
      <c r="X92" s="146"/>
      <c r="Y92" s="147"/>
    </row>
    <row r="93" spans="2:25" ht="15" customHeight="1">
      <c r="B93" s="71">
        <v>41</v>
      </c>
      <c r="C93" s="198" t="s">
        <v>172</v>
      </c>
      <c r="D93" s="199"/>
      <c r="E93" s="79">
        <v>3011</v>
      </c>
      <c r="F93" s="65">
        <v>0</v>
      </c>
      <c r="G93" s="72">
        <f t="shared" si="3"/>
        <v>0</v>
      </c>
      <c r="H93" s="32"/>
      <c r="I93" s="140"/>
      <c r="J93" s="15"/>
      <c r="K93" s="32"/>
      <c r="L93" s="140"/>
      <c r="M93" s="15"/>
      <c r="N93" s="32"/>
      <c r="O93" s="140"/>
      <c r="P93" s="15"/>
      <c r="Q93" s="32"/>
      <c r="R93" s="32"/>
      <c r="S93" s="15"/>
      <c r="T93" s="146"/>
      <c r="U93" s="146"/>
      <c r="V93" s="147"/>
      <c r="W93" s="146"/>
      <c r="X93" s="146"/>
      <c r="Y93" s="147"/>
    </row>
    <row r="94" spans="2:25" ht="15" customHeight="1">
      <c r="B94" s="71">
        <v>42</v>
      </c>
      <c r="C94" s="198" t="s">
        <v>173</v>
      </c>
      <c r="D94" s="199"/>
      <c r="E94" s="79">
        <v>2070</v>
      </c>
      <c r="F94" s="65">
        <v>0</v>
      </c>
      <c r="G94" s="72">
        <f t="shared" si="3"/>
        <v>0</v>
      </c>
      <c r="H94" s="32"/>
      <c r="I94" s="140"/>
      <c r="J94" s="15"/>
      <c r="K94" s="32"/>
      <c r="L94" s="140"/>
      <c r="M94" s="15"/>
      <c r="N94" s="32"/>
      <c r="O94" s="140"/>
      <c r="P94" s="15"/>
      <c r="Q94" s="32"/>
      <c r="R94" s="32"/>
      <c r="S94" s="15"/>
      <c r="T94" s="146"/>
      <c r="U94" s="146"/>
      <c r="V94" s="147"/>
      <c r="W94" s="146"/>
      <c r="X94" s="146"/>
      <c r="Y94" s="147"/>
    </row>
    <row r="95" spans="2:25" ht="15" customHeight="1">
      <c r="B95" s="71">
        <v>43</v>
      </c>
      <c r="C95" s="198" t="s">
        <v>174</v>
      </c>
      <c r="D95" s="199"/>
      <c r="E95" s="79">
        <v>0</v>
      </c>
      <c r="F95" s="65">
        <v>0</v>
      </c>
      <c r="G95" s="121" t="str">
        <f t="shared" si="3"/>
        <v/>
      </c>
      <c r="H95" s="32"/>
      <c r="I95" s="140"/>
      <c r="J95" s="15"/>
      <c r="K95" s="32"/>
      <c r="L95" s="140"/>
      <c r="M95" s="15"/>
      <c r="N95" s="32"/>
      <c r="O95" s="140"/>
      <c r="P95" s="15"/>
      <c r="Q95" s="32"/>
      <c r="R95" s="32"/>
      <c r="S95" s="15"/>
      <c r="T95" s="146"/>
      <c r="U95" s="146"/>
      <c r="V95" s="147"/>
      <c r="W95" s="146"/>
      <c r="X95" s="146"/>
      <c r="Y95" s="147"/>
    </row>
    <row r="96" spans="2:25" ht="15" customHeight="1">
      <c r="B96" s="71">
        <v>44</v>
      </c>
      <c r="C96" s="175" t="s">
        <v>52</v>
      </c>
      <c r="D96" s="176"/>
      <c r="E96" s="79">
        <v>1490</v>
      </c>
      <c r="F96" s="65">
        <v>1</v>
      </c>
      <c r="G96" s="72">
        <f t="shared" si="3"/>
        <v>6.711409395973154E-4</v>
      </c>
      <c r="H96" s="32"/>
      <c r="I96" s="140"/>
      <c r="J96" s="15"/>
      <c r="K96" s="32"/>
      <c r="L96" s="140"/>
      <c r="M96" s="15"/>
      <c r="N96" s="32"/>
      <c r="O96" s="140"/>
      <c r="P96" s="15"/>
      <c r="Q96" s="32"/>
      <c r="R96" s="32"/>
      <c r="S96" s="15"/>
      <c r="T96" s="146"/>
      <c r="U96" s="146"/>
      <c r="V96" s="147"/>
      <c r="W96" s="146"/>
      <c r="X96" s="146"/>
      <c r="Y96" s="147"/>
    </row>
    <row r="97" spans="2:25" ht="15" customHeight="1">
      <c r="B97" s="71">
        <v>45</v>
      </c>
      <c r="C97" s="175" t="s">
        <v>53</v>
      </c>
      <c r="D97" s="176"/>
      <c r="E97" s="79">
        <v>3197</v>
      </c>
      <c r="F97" s="65">
        <v>7</v>
      </c>
      <c r="G97" s="72">
        <f t="shared" si="3"/>
        <v>2.1895527056615578E-3</v>
      </c>
      <c r="H97" s="32"/>
      <c r="I97" s="140"/>
      <c r="J97" s="15"/>
      <c r="K97" s="32"/>
      <c r="L97" s="140"/>
      <c r="M97" s="15"/>
      <c r="N97" s="32"/>
      <c r="O97" s="140"/>
      <c r="P97" s="15"/>
      <c r="Q97" s="32"/>
      <c r="R97" s="32"/>
      <c r="S97" s="15"/>
      <c r="T97" s="146"/>
      <c r="U97" s="146"/>
      <c r="V97" s="147"/>
      <c r="W97" s="146"/>
      <c r="X97" s="146"/>
      <c r="Y97" s="147"/>
    </row>
    <row r="98" spans="2:25" ht="15" customHeight="1">
      <c r="B98" s="71">
        <v>46</v>
      </c>
      <c r="C98" s="175" t="s">
        <v>54</v>
      </c>
      <c r="D98" s="176"/>
      <c r="E98" s="79">
        <v>1197</v>
      </c>
      <c r="F98" s="65">
        <v>0</v>
      </c>
      <c r="G98" s="72">
        <f t="shared" si="3"/>
        <v>0</v>
      </c>
      <c r="H98" s="32"/>
      <c r="I98" s="140"/>
      <c r="J98" s="15"/>
      <c r="K98" s="32"/>
      <c r="L98" s="140"/>
      <c r="M98" s="15"/>
      <c r="N98" s="32"/>
      <c r="O98" s="140"/>
      <c r="P98" s="15"/>
      <c r="Q98" s="32"/>
      <c r="R98" s="32"/>
      <c r="S98" s="15"/>
      <c r="T98" s="146"/>
      <c r="U98" s="146"/>
      <c r="V98" s="147"/>
      <c r="W98" s="146"/>
      <c r="X98" s="146"/>
      <c r="Y98" s="147"/>
    </row>
    <row r="99" spans="2:25" ht="15" customHeight="1">
      <c r="B99" s="71">
        <v>47</v>
      </c>
      <c r="C99" s="175" t="s">
        <v>55</v>
      </c>
      <c r="D99" s="176"/>
      <c r="E99" s="79">
        <v>1004</v>
      </c>
      <c r="F99" s="65">
        <v>0</v>
      </c>
      <c r="G99" s="72">
        <f t="shared" si="3"/>
        <v>0</v>
      </c>
      <c r="H99" s="32"/>
      <c r="I99" s="140"/>
      <c r="J99" s="15"/>
      <c r="K99" s="32"/>
      <c r="L99" s="140"/>
      <c r="M99" s="15"/>
      <c r="N99" s="32"/>
      <c r="O99" s="140"/>
      <c r="P99" s="15"/>
      <c r="Q99" s="32"/>
      <c r="R99" s="32"/>
      <c r="S99" s="15"/>
      <c r="T99" s="146"/>
      <c r="U99" s="146"/>
      <c r="V99" s="147"/>
      <c r="W99" s="146"/>
      <c r="X99" s="146"/>
      <c r="Y99" s="147"/>
    </row>
    <row r="100" spans="2:25" ht="15" customHeight="1">
      <c r="B100" s="71">
        <v>48</v>
      </c>
      <c r="C100" s="175" t="s">
        <v>56</v>
      </c>
      <c r="D100" s="176"/>
      <c r="E100" s="79">
        <v>138</v>
      </c>
      <c r="F100" s="65">
        <v>0</v>
      </c>
      <c r="G100" s="72">
        <f t="shared" si="3"/>
        <v>0</v>
      </c>
      <c r="H100" s="32"/>
      <c r="I100" s="140"/>
      <c r="J100" s="15"/>
      <c r="K100" s="32"/>
      <c r="L100" s="140"/>
      <c r="M100" s="15"/>
      <c r="N100" s="32"/>
      <c r="O100" s="140"/>
      <c r="P100" s="15"/>
      <c r="Q100" s="32"/>
      <c r="R100" s="32"/>
      <c r="S100" s="15"/>
      <c r="T100" s="146"/>
      <c r="U100" s="146"/>
      <c r="V100" s="147"/>
      <c r="W100" s="146"/>
      <c r="X100" s="146"/>
      <c r="Y100" s="147"/>
    </row>
    <row r="101" spans="2:25" ht="15" customHeight="1">
      <c r="B101" s="71">
        <v>49</v>
      </c>
      <c r="C101" s="210" t="s">
        <v>141</v>
      </c>
      <c r="D101" s="211"/>
      <c r="E101" s="80">
        <v>7</v>
      </c>
      <c r="F101" s="65">
        <v>0</v>
      </c>
      <c r="G101" s="21">
        <f>IFERROR(F101/E101, "")</f>
        <v>0</v>
      </c>
      <c r="H101" s="140"/>
      <c r="I101" s="140"/>
      <c r="J101" s="15"/>
      <c r="K101" s="140"/>
      <c r="L101" s="140"/>
      <c r="M101" s="15"/>
      <c r="N101" s="140"/>
      <c r="O101" s="140"/>
      <c r="P101" s="15"/>
      <c r="Q101" s="146"/>
      <c r="R101" s="146"/>
      <c r="S101" s="147"/>
      <c r="T101" s="146"/>
      <c r="U101" s="146"/>
      <c r="V101" s="147"/>
      <c r="W101" s="146"/>
      <c r="X101" s="146"/>
      <c r="Y101" s="147"/>
    </row>
    <row r="102" spans="2:25" ht="15" customHeight="1">
      <c r="B102" s="213">
        <v>50</v>
      </c>
      <c r="C102" s="248" t="s">
        <v>93</v>
      </c>
      <c r="D102" s="249"/>
      <c r="E102" s="216">
        <v>8246</v>
      </c>
      <c r="F102" s="224">
        <v>1488</v>
      </c>
      <c r="G102" s="222">
        <f>IFERROR((F102+F103)/E102,"")</f>
        <v>0.18045112781954886</v>
      </c>
      <c r="H102" s="244"/>
      <c r="I102" s="139"/>
      <c r="J102" s="205"/>
      <c r="K102" s="215"/>
      <c r="L102" s="139"/>
      <c r="M102" s="205"/>
      <c r="N102" s="215"/>
      <c r="O102" s="139"/>
      <c r="P102" s="205"/>
      <c r="Q102" s="133"/>
      <c r="R102" s="133"/>
      <c r="S102" s="132"/>
      <c r="T102" s="128"/>
      <c r="U102" s="128"/>
      <c r="V102" s="129"/>
      <c r="W102" s="128"/>
      <c r="X102" s="128"/>
      <c r="Y102" s="129"/>
    </row>
    <row r="103" spans="2:25" ht="0.75" customHeight="1">
      <c r="B103" s="214"/>
      <c r="C103" s="237"/>
      <c r="D103" s="250"/>
      <c r="E103" s="217"/>
      <c r="F103" s="225"/>
      <c r="G103" s="247"/>
      <c r="H103" s="244"/>
      <c r="I103" s="139"/>
      <c r="J103" s="205"/>
      <c r="K103" s="215"/>
      <c r="L103" s="139"/>
      <c r="M103" s="205"/>
      <c r="N103" s="215"/>
      <c r="O103" s="139"/>
      <c r="P103" s="205"/>
      <c r="Q103" s="143"/>
      <c r="R103" s="143"/>
      <c r="S103" s="142"/>
      <c r="T103" s="146"/>
      <c r="U103" s="146"/>
      <c r="V103" s="147"/>
      <c r="W103" s="146"/>
      <c r="X103" s="146"/>
      <c r="Y103" s="147"/>
    </row>
    <row r="104" spans="2:25" ht="15" customHeight="1">
      <c r="B104" s="71">
        <v>51</v>
      </c>
      <c r="C104" s="198" t="s">
        <v>142</v>
      </c>
      <c r="D104" s="199"/>
      <c r="E104" s="29">
        <v>1644</v>
      </c>
      <c r="F104" s="107">
        <v>1644</v>
      </c>
      <c r="G104" s="69">
        <f>IFERROR(F104/E104, "")</f>
        <v>1</v>
      </c>
      <c r="H104" s="128"/>
      <c r="I104" s="139"/>
      <c r="J104" s="136"/>
      <c r="K104" s="128"/>
      <c r="L104" s="139"/>
      <c r="M104" s="136"/>
      <c r="N104" s="128"/>
      <c r="O104" s="139"/>
      <c r="P104" s="136"/>
      <c r="Q104" s="143"/>
      <c r="R104" s="143"/>
      <c r="S104" s="142"/>
      <c r="T104" s="146"/>
      <c r="U104" s="146"/>
      <c r="V104" s="147"/>
      <c r="W104" s="146"/>
      <c r="X104" s="146"/>
      <c r="Y104" s="147"/>
    </row>
    <row r="105" spans="2:25" ht="15" customHeight="1">
      <c r="B105" s="71">
        <v>52</v>
      </c>
      <c r="C105" s="175" t="s">
        <v>27</v>
      </c>
      <c r="D105" s="176"/>
      <c r="E105" s="104">
        <v>37</v>
      </c>
      <c r="F105" s="99">
        <v>1</v>
      </c>
      <c r="G105" s="69">
        <f t="shared" ref="G105:G108" si="4">IFERROR(F105/E105, "")</f>
        <v>2.7027027027027029E-2</v>
      </c>
      <c r="H105" s="128"/>
      <c r="I105" s="139"/>
      <c r="J105" s="136"/>
      <c r="K105" s="128"/>
      <c r="L105" s="139"/>
      <c r="M105" s="15"/>
      <c r="N105" s="32"/>
      <c r="O105" s="140"/>
      <c r="P105" s="15"/>
      <c r="Q105" s="32"/>
      <c r="R105" s="32"/>
      <c r="S105" s="15"/>
      <c r="T105" s="128"/>
      <c r="U105" s="128"/>
      <c r="V105" s="129"/>
      <c r="Y105" s="129"/>
    </row>
    <row r="106" spans="2:25" ht="15" customHeight="1">
      <c r="B106" s="71">
        <v>53</v>
      </c>
      <c r="C106" s="175" t="s">
        <v>160</v>
      </c>
      <c r="D106" s="176"/>
      <c r="E106" s="106">
        <v>18024</v>
      </c>
      <c r="F106" s="105">
        <v>595</v>
      </c>
      <c r="G106" s="69">
        <f t="shared" si="4"/>
        <v>3.3011540168664005E-2</v>
      </c>
      <c r="H106" s="139"/>
      <c r="I106" s="139"/>
      <c r="J106" s="136"/>
      <c r="K106" s="139"/>
      <c r="L106" s="139"/>
      <c r="M106" s="15"/>
      <c r="N106" s="32"/>
      <c r="O106" s="140"/>
      <c r="P106" s="15"/>
      <c r="Q106" s="32"/>
      <c r="R106" s="32"/>
      <c r="S106" s="15"/>
      <c r="T106" s="128"/>
      <c r="U106" s="128"/>
      <c r="V106" s="129"/>
      <c r="W106" s="128"/>
      <c r="X106" s="128"/>
      <c r="Y106" s="129"/>
    </row>
    <row r="107" spans="2:25" ht="15" customHeight="1">
      <c r="B107" s="71">
        <v>54</v>
      </c>
      <c r="C107" s="198" t="s">
        <v>161</v>
      </c>
      <c r="D107" s="199"/>
      <c r="E107" s="108">
        <v>4559</v>
      </c>
      <c r="F107" s="92">
        <v>80</v>
      </c>
      <c r="G107" s="69">
        <f t="shared" si="4"/>
        <v>1.754770783066462E-2</v>
      </c>
      <c r="H107" s="128"/>
      <c r="I107" s="139"/>
      <c r="J107" s="136"/>
      <c r="K107" s="128"/>
      <c r="L107" s="139"/>
      <c r="M107" s="15"/>
      <c r="N107" s="146"/>
      <c r="O107" s="146"/>
      <c r="P107" s="144"/>
      <c r="Q107" s="146"/>
      <c r="R107" s="146"/>
      <c r="S107" s="144"/>
      <c r="T107" s="146"/>
      <c r="U107" s="146"/>
      <c r="V107" s="144"/>
      <c r="W107" s="146"/>
      <c r="X107" s="146"/>
      <c r="Y107" s="144"/>
    </row>
    <row r="108" spans="2:25" ht="15" customHeight="1">
      <c r="B108" s="71">
        <v>55</v>
      </c>
      <c r="C108" s="210" t="s">
        <v>98</v>
      </c>
      <c r="D108" s="211"/>
      <c r="E108" s="114">
        <v>7977</v>
      </c>
      <c r="F108" s="115">
        <v>395</v>
      </c>
      <c r="G108" s="69">
        <f t="shared" si="4"/>
        <v>4.9517362416948728E-2</v>
      </c>
      <c r="H108" s="152"/>
      <c r="I108" s="152"/>
      <c r="J108" s="136"/>
      <c r="K108" s="166"/>
      <c r="L108" s="166"/>
      <c r="M108" s="167"/>
      <c r="N108" s="146"/>
      <c r="O108" s="146"/>
      <c r="P108" s="144"/>
      <c r="Q108" s="146"/>
      <c r="R108" s="146"/>
      <c r="S108" s="144"/>
      <c r="T108" s="146"/>
      <c r="U108" s="146"/>
      <c r="V108" s="144"/>
      <c r="W108" s="146"/>
      <c r="X108" s="146"/>
      <c r="Y108" s="144"/>
    </row>
    <row r="109" spans="2:25" ht="15" customHeight="1">
      <c r="B109" s="71">
        <v>56</v>
      </c>
      <c r="C109" s="210" t="s">
        <v>12</v>
      </c>
      <c r="D109" s="211"/>
      <c r="E109" s="218">
        <v>49538</v>
      </c>
      <c r="F109" s="9">
        <v>0</v>
      </c>
      <c r="G109" s="222">
        <f>IFERROR((F109+F110)/E109, "")</f>
        <v>0.34549234930760225</v>
      </c>
      <c r="H109" s="204"/>
      <c r="I109" s="135"/>
      <c r="J109" s="205"/>
      <c r="K109" s="204"/>
      <c r="L109" s="135"/>
      <c r="M109" s="205"/>
      <c r="N109" s="204"/>
      <c r="O109" s="135"/>
      <c r="P109" s="205"/>
      <c r="Q109" s="204"/>
      <c r="R109" s="135"/>
      <c r="S109" s="207"/>
      <c r="T109" s="204"/>
      <c r="U109" s="135"/>
      <c r="V109" s="205"/>
      <c r="W109" s="204"/>
      <c r="X109" s="135"/>
      <c r="Y109" s="205"/>
    </row>
    <row r="110" spans="2:25" ht="15" customHeight="1">
      <c r="B110" s="71">
        <v>57</v>
      </c>
      <c r="C110" s="175" t="s">
        <v>31</v>
      </c>
      <c r="D110" s="176"/>
      <c r="E110" s="219"/>
      <c r="F110" s="16">
        <v>17115</v>
      </c>
      <c r="G110" s="223"/>
      <c r="H110" s="204"/>
      <c r="I110" s="135"/>
      <c r="J110" s="205"/>
      <c r="K110" s="204"/>
      <c r="L110" s="135"/>
      <c r="M110" s="205"/>
      <c r="N110" s="204"/>
      <c r="O110" s="135"/>
      <c r="P110" s="205"/>
      <c r="Q110" s="204"/>
      <c r="R110" s="135"/>
      <c r="S110" s="207"/>
      <c r="T110" s="204"/>
      <c r="U110" s="135"/>
      <c r="V110" s="205"/>
      <c r="W110" s="204"/>
      <c r="X110" s="135"/>
      <c r="Y110" s="205"/>
    </row>
    <row r="111" spans="2:25" ht="15" customHeight="1">
      <c r="B111" s="71">
        <v>58</v>
      </c>
      <c r="C111" s="175" t="s">
        <v>159</v>
      </c>
      <c r="D111" s="176"/>
      <c r="E111" s="220">
        <v>103210</v>
      </c>
      <c r="F111" s="11">
        <v>23</v>
      </c>
      <c r="G111" s="222">
        <f>IFERROR(SUM(F111:F113)/E111,"")</f>
        <v>0.27138843135355101</v>
      </c>
      <c r="H111" s="204"/>
      <c r="I111" s="135"/>
      <c r="J111" s="205"/>
      <c r="K111" s="212"/>
      <c r="L111" s="135"/>
      <c r="M111" s="205"/>
      <c r="N111" s="212"/>
      <c r="O111" s="135"/>
      <c r="P111" s="205"/>
      <c r="Q111" s="212"/>
      <c r="R111" s="135"/>
      <c r="S111" s="207"/>
      <c r="T111" s="212"/>
      <c r="U111" s="135"/>
      <c r="V111" s="205"/>
      <c r="W111" s="212"/>
      <c r="X111" s="135"/>
      <c r="Y111" s="205"/>
    </row>
    <row r="112" spans="2:25" ht="15" customHeight="1">
      <c r="B112" s="71">
        <v>59</v>
      </c>
      <c r="C112" s="175" t="s">
        <v>30</v>
      </c>
      <c r="D112" s="176"/>
      <c r="E112" s="221"/>
      <c r="F112" s="10">
        <v>27985</v>
      </c>
      <c r="G112" s="223"/>
      <c r="H112" s="204"/>
      <c r="I112" s="135"/>
      <c r="J112" s="205"/>
      <c r="K112" s="212"/>
      <c r="L112" s="135"/>
      <c r="M112" s="205"/>
      <c r="N112" s="212"/>
      <c r="O112" s="135"/>
      <c r="P112" s="205"/>
      <c r="Q112" s="212"/>
      <c r="R112" s="135"/>
      <c r="S112" s="207"/>
      <c r="T112" s="212"/>
      <c r="U112" s="135"/>
      <c r="V112" s="205"/>
      <c r="W112" s="212"/>
      <c r="X112" s="135"/>
      <c r="Y112" s="205"/>
    </row>
    <row r="113" spans="2:25" ht="15" customHeight="1">
      <c r="B113" s="71">
        <v>60</v>
      </c>
      <c r="C113" s="175" t="s">
        <v>25</v>
      </c>
      <c r="D113" s="176"/>
      <c r="E113" s="221"/>
      <c r="F113" s="16">
        <v>2</v>
      </c>
      <c r="G113" s="223"/>
      <c r="H113" s="204"/>
      <c r="I113" s="135"/>
      <c r="J113" s="205"/>
      <c r="K113" s="212"/>
      <c r="L113" s="135"/>
      <c r="M113" s="205"/>
      <c r="N113" s="212"/>
      <c r="O113" s="135"/>
      <c r="P113" s="205"/>
      <c r="Q113" s="212"/>
      <c r="R113" s="135"/>
      <c r="S113" s="207"/>
      <c r="T113" s="212"/>
      <c r="U113" s="135"/>
      <c r="V113" s="205"/>
      <c r="W113" s="212"/>
      <c r="X113" s="135"/>
      <c r="Y113" s="205"/>
    </row>
    <row r="114" spans="2:25" ht="15" customHeight="1">
      <c r="B114" s="71">
        <v>61</v>
      </c>
      <c r="C114" s="175" t="s">
        <v>44</v>
      </c>
      <c r="D114" s="176"/>
      <c r="E114" s="79">
        <v>7961</v>
      </c>
      <c r="F114" s="65">
        <v>876</v>
      </c>
      <c r="G114" s="72">
        <f>IFERROR(F114/E114, "")</f>
        <v>0.11003642758447431</v>
      </c>
      <c r="H114" s="32"/>
      <c r="I114" s="140"/>
      <c r="J114" s="15"/>
      <c r="K114" s="32"/>
      <c r="L114" s="140"/>
      <c r="M114" s="15"/>
      <c r="N114" s="32"/>
      <c r="O114" s="140"/>
      <c r="P114" s="15"/>
      <c r="Q114" s="32"/>
      <c r="R114" s="32"/>
      <c r="S114" s="15"/>
      <c r="T114" s="128"/>
      <c r="U114" s="128"/>
      <c r="V114" s="129"/>
      <c r="W114" s="128"/>
      <c r="X114" s="128"/>
      <c r="Y114" s="129"/>
    </row>
    <row r="115" spans="2:25" ht="15" customHeight="1">
      <c r="B115" s="71">
        <v>62</v>
      </c>
      <c r="C115" s="175" t="s">
        <v>45</v>
      </c>
      <c r="D115" s="176"/>
      <c r="E115" s="83">
        <v>33332</v>
      </c>
      <c r="F115" s="70">
        <v>4812</v>
      </c>
      <c r="G115" s="72">
        <f t="shared" ref="G115:G125" si="5">IFERROR(F115/E115, "")</f>
        <v>0.14436577463098524</v>
      </c>
      <c r="H115" s="32"/>
      <c r="I115" s="140"/>
      <c r="J115" s="15"/>
      <c r="K115" s="32"/>
      <c r="L115" s="140"/>
      <c r="M115" s="15"/>
      <c r="N115" s="133"/>
      <c r="O115" s="131"/>
      <c r="P115" s="132"/>
      <c r="Q115" s="133"/>
      <c r="R115" s="133"/>
      <c r="S115" s="132"/>
      <c r="T115" s="128"/>
      <c r="U115" s="128"/>
      <c r="V115" s="129"/>
      <c r="W115" s="128"/>
      <c r="X115" s="128"/>
      <c r="Y115" s="129"/>
    </row>
    <row r="116" spans="2:25" ht="15" customHeight="1">
      <c r="B116" s="71">
        <v>63</v>
      </c>
      <c r="C116" s="175" t="s">
        <v>57</v>
      </c>
      <c r="D116" s="176"/>
      <c r="E116" s="79">
        <v>261</v>
      </c>
      <c r="F116" s="65">
        <v>8</v>
      </c>
      <c r="G116" s="72">
        <f t="shared" si="5"/>
        <v>3.0651340996168581E-2</v>
      </c>
      <c r="H116" s="32"/>
      <c r="I116" s="140"/>
      <c r="J116" s="15"/>
      <c r="K116" s="32"/>
      <c r="L116" s="140"/>
      <c r="M116" s="15"/>
      <c r="N116" s="32"/>
      <c r="O116" s="140"/>
      <c r="P116" s="15"/>
      <c r="Q116" s="32"/>
      <c r="R116" s="32"/>
      <c r="S116" s="15"/>
      <c r="T116" s="146"/>
      <c r="U116" s="146"/>
      <c r="V116" s="147"/>
      <c r="W116" s="146"/>
      <c r="X116" s="146"/>
      <c r="Y116" s="147"/>
    </row>
    <row r="117" spans="2:25" ht="15" customHeight="1">
      <c r="B117" s="71">
        <v>64</v>
      </c>
      <c r="C117" s="175" t="s">
        <v>58</v>
      </c>
      <c r="D117" s="176"/>
      <c r="E117" s="79">
        <v>190</v>
      </c>
      <c r="F117" s="65">
        <v>0</v>
      </c>
      <c r="G117" s="72">
        <f t="shared" si="5"/>
        <v>0</v>
      </c>
      <c r="H117" s="32"/>
      <c r="I117" s="140"/>
      <c r="J117" s="15"/>
      <c r="K117" s="32"/>
      <c r="L117" s="140"/>
      <c r="M117" s="15"/>
      <c r="N117" s="32"/>
      <c r="O117" s="140"/>
      <c r="P117" s="15"/>
      <c r="Q117" s="32"/>
      <c r="R117" s="32"/>
      <c r="S117" s="15"/>
      <c r="T117" s="146"/>
      <c r="U117" s="146"/>
      <c r="V117" s="147"/>
      <c r="W117" s="146"/>
      <c r="X117" s="146"/>
      <c r="Y117" s="147"/>
    </row>
    <row r="118" spans="2:25" ht="15" customHeight="1">
      <c r="B118" s="71">
        <v>65</v>
      </c>
      <c r="C118" s="175" t="s">
        <v>97</v>
      </c>
      <c r="D118" s="176"/>
      <c r="E118" s="93">
        <v>86</v>
      </c>
      <c r="F118" s="68">
        <v>39</v>
      </c>
      <c r="G118" s="72">
        <f t="shared" si="5"/>
        <v>0.45348837209302323</v>
      </c>
      <c r="H118" s="32"/>
      <c r="I118" s="140"/>
      <c r="J118" s="15"/>
      <c r="K118" s="32"/>
      <c r="L118" s="140"/>
      <c r="M118" s="15"/>
      <c r="N118" s="141"/>
      <c r="O118" s="141"/>
      <c r="P118" s="142"/>
      <c r="Q118" s="141"/>
      <c r="R118" s="141"/>
      <c r="S118" s="142"/>
      <c r="T118" s="146"/>
      <c r="U118" s="146"/>
      <c r="V118" s="147"/>
      <c r="W118" s="146"/>
      <c r="X118" s="146"/>
      <c r="Y118" s="147"/>
    </row>
    <row r="119" spans="2:25" ht="15" customHeight="1">
      <c r="B119" s="71">
        <v>66</v>
      </c>
      <c r="C119" s="175" t="s">
        <v>82</v>
      </c>
      <c r="D119" s="176"/>
      <c r="E119" s="93">
        <v>1450</v>
      </c>
      <c r="F119" s="68">
        <v>18</v>
      </c>
      <c r="G119" s="72">
        <f t="shared" si="5"/>
        <v>1.2413793103448275E-2</v>
      </c>
      <c r="H119" s="32"/>
      <c r="I119" s="140"/>
      <c r="J119" s="15"/>
      <c r="K119" s="32"/>
      <c r="L119" s="140"/>
      <c r="M119" s="15"/>
      <c r="N119" s="32"/>
      <c r="O119" s="140"/>
      <c r="P119" s="15"/>
      <c r="Q119" s="32"/>
      <c r="R119" s="32"/>
      <c r="S119" s="15"/>
      <c r="T119" s="146"/>
      <c r="U119" s="146"/>
      <c r="V119" s="147"/>
      <c r="W119" s="146"/>
      <c r="X119" s="146"/>
      <c r="Y119" s="147"/>
    </row>
    <row r="120" spans="2:25" ht="15" customHeight="1">
      <c r="B120" s="71">
        <v>67</v>
      </c>
      <c r="C120" s="175" t="s">
        <v>88</v>
      </c>
      <c r="D120" s="176"/>
      <c r="E120" s="79">
        <v>805</v>
      </c>
      <c r="F120" s="65">
        <v>140</v>
      </c>
      <c r="G120" s="72">
        <f t="shared" si="5"/>
        <v>0.17391304347826086</v>
      </c>
      <c r="H120" s="32"/>
      <c r="I120" s="140"/>
      <c r="J120" s="15"/>
      <c r="K120" s="32"/>
      <c r="L120" s="140"/>
      <c r="M120" s="15"/>
      <c r="N120" s="32"/>
      <c r="O120" s="140"/>
      <c r="P120" s="15"/>
      <c r="Q120" s="32"/>
      <c r="R120" s="32"/>
      <c r="S120" s="15"/>
      <c r="T120" s="146"/>
      <c r="U120" s="146"/>
      <c r="V120" s="147"/>
      <c r="W120" s="146"/>
      <c r="X120" s="146"/>
      <c r="Y120" s="147"/>
    </row>
    <row r="121" spans="2:25" ht="15" customHeight="1">
      <c r="B121" s="71">
        <v>68</v>
      </c>
      <c r="C121" s="175" t="s">
        <v>83</v>
      </c>
      <c r="D121" s="176"/>
      <c r="E121" s="79">
        <v>69</v>
      </c>
      <c r="F121" s="65">
        <v>3</v>
      </c>
      <c r="G121" s="72">
        <f t="shared" si="5"/>
        <v>4.3478260869565216E-2</v>
      </c>
      <c r="H121" s="32"/>
      <c r="I121" s="140"/>
      <c r="J121" s="15"/>
      <c r="K121" s="32"/>
      <c r="L121" s="140"/>
      <c r="M121" s="15"/>
      <c r="N121" s="32"/>
      <c r="O121" s="140"/>
      <c r="P121" s="15"/>
      <c r="Q121" s="32"/>
      <c r="R121" s="32"/>
      <c r="S121" s="15"/>
      <c r="T121" s="146"/>
      <c r="U121" s="146"/>
      <c r="V121" s="147"/>
      <c r="W121" s="146"/>
      <c r="X121" s="146"/>
      <c r="Y121" s="147"/>
    </row>
    <row r="122" spans="2:25" ht="15" customHeight="1">
      <c r="B122" s="71">
        <v>69</v>
      </c>
      <c r="C122" s="175" t="s">
        <v>85</v>
      </c>
      <c r="D122" s="176"/>
      <c r="E122" s="79">
        <v>838</v>
      </c>
      <c r="F122" s="65">
        <v>325</v>
      </c>
      <c r="G122" s="72">
        <f t="shared" si="5"/>
        <v>0.38782816229116945</v>
      </c>
      <c r="H122" s="32"/>
      <c r="I122" s="140"/>
      <c r="J122" s="15"/>
      <c r="K122" s="32"/>
      <c r="L122" s="140"/>
      <c r="M122" s="15"/>
      <c r="N122" s="32"/>
      <c r="O122" s="140"/>
      <c r="P122" s="15"/>
      <c r="Q122" s="32"/>
      <c r="R122" s="32"/>
      <c r="S122" s="2"/>
      <c r="T122" s="146"/>
      <c r="U122" s="146"/>
      <c r="V122" s="147"/>
      <c r="W122" s="146"/>
      <c r="X122" s="146"/>
      <c r="Y122" s="147"/>
    </row>
    <row r="123" spans="2:25" ht="15" customHeight="1">
      <c r="B123" s="71">
        <v>70</v>
      </c>
      <c r="C123" s="175" t="s">
        <v>86</v>
      </c>
      <c r="D123" s="176"/>
      <c r="E123" s="79">
        <v>301</v>
      </c>
      <c r="F123" s="65">
        <v>84</v>
      </c>
      <c r="G123" s="72">
        <f t="shared" si="5"/>
        <v>0.27906976744186046</v>
      </c>
      <c r="H123" s="32"/>
      <c r="I123" s="140"/>
      <c r="J123" s="15"/>
      <c r="K123" s="32"/>
      <c r="L123" s="140"/>
      <c r="M123" s="15"/>
      <c r="N123" s="32"/>
      <c r="O123" s="140"/>
      <c r="P123" s="15"/>
      <c r="Q123" s="32"/>
      <c r="R123" s="32"/>
      <c r="S123" s="2"/>
      <c r="T123" s="146"/>
      <c r="U123" s="146"/>
      <c r="V123" s="147"/>
      <c r="W123" s="146"/>
      <c r="X123" s="146"/>
      <c r="Y123" s="147"/>
    </row>
    <row r="124" spans="2:25" ht="15" customHeight="1">
      <c r="B124" s="71">
        <v>71</v>
      </c>
      <c r="C124" s="175" t="s">
        <v>87</v>
      </c>
      <c r="D124" s="176"/>
      <c r="E124" s="79">
        <v>2</v>
      </c>
      <c r="F124" s="65">
        <v>0</v>
      </c>
      <c r="G124" s="21">
        <f t="shared" si="5"/>
        <v>0</v>
      </c>
      <c r="H124" s="32"/>
      <c r="I124" s="140"/>
      <c r="J124" s="15"/>
      <c r="K124" s="32"/>
      <c r="L124" s="140"/>
      <c r="M124" s="15"/>
      <c r="N124" s="32"/>
      <c r="O124" s="140"/>
      <c r="P124" s="15"/>
      <c r="Q124" s="32"/>
      <c r="R124" s="32"/>
      <c r="S124" s="15"/>
      <c r="T124" s="146"/>
      <c r="U124" s="146"/>
      <c r="V124" s="147"/>
      <c r="W124" s="146"/>
      <c r="X124" s="146"/>
      <c r="Y124" s="147"/>
    </row>
    <row r="125" spans="2:25" ht="15" customHeight="1">
      <c r="B125" s="71">
        <v>72</v>
      </c>
      <c r="C125" s="210" t="s">
        <v>81</v>
      </c>
      <c r="D125" s="211"/>
      <c r="E125" s="80">
        <v>1</v>
      </c>
      <c r="F125" s="65">
        <v>1</v>
      </c>
      <c r="G125" s="72">
        <f t="shared" si="5"/>
        <v>1</v>
      </c>
      <c r="H125" s="140"/>
      <c r="I125" s="140"/>
      <c r="J125" s="15"/>
      <c r="K125" s="140"/>
      <c r="L125" s="140"/>
      <c r="M125" s="15"/>
      <c r="N125" s="140"/>
      <c r="O125" s="140"/>
      <c r="P125" s="15"/>
      <c r="Q125" s="143"/>
      <c r="R125" s="143"/>
      <c r="S125" s="142"/>
      <c r="T125" s="146"/>
      <c r="U125" s="146"/>
      <c r="V125" s="147"/>
      <c r="W125" s="146"/>
      <c r="X125" s="146"/>
      <c r="Y125" s="147"/>
    </row>
    <row r="126" spans="2:25" ht="15" customHeight="1">
      <c r="B126" s="71">
        <v>73</v>
      </c>
      <c r="C126" s="198" t="s">
        <v>96</v>
      </c>
      <c r="D126" s="199"/>
      <c r="E126" s="80">
        <v>364</v>
      </c>
      <c r="F126" s="65">
        <v>31</v>
      </c>
      <c r="G126" s="72">
        <f>IFERROR(F126/E126, "")</f>
        <v>8.5164835164835168E-2</v>
      </c>
      <c r="H126" s="140"/>
      <c r="I126" s="140"/>
      <c r="J126" s="15"/>
      <c r="K126" s="140"/>
      <c r="L126" s="140"/>
      <c r="M126" s="15"/>
      <c r="N126" s="140"/>
      <c r="O126" s="140"/>
      <c r="P126" s="15"/>
      <c r="Q126" s="32"/>
      <c r="R126" s="32"/>
      <c r="S126" s="15"/>
      <c r="T126" s="128"/>
      <c r="U126" s="128"/>
      <c r="V126" s="129"/>
      <c r="Y126" s="129"/>
    </row>
    <row r="127" spans="2:25" ht="15" customHeight="1">
      <c r="B127" s="71">
        <v>74</v>
      </c>
      <c r="C127" s="175" t="s">
        <v>21</v>
      </c>
      <c r="D127" s="176"/>
      <c r="E127" s="80">
        <v>10</v>
      </c>
      <c r="F127" s="65">
        <v>1</v>
      </c>
      <c r="G127" s="72">
        <f t="shared" ref="G127:G128" si="6">IFERROR(F127/E127, "")</f>
        <v>0.1</v>
      </c>
      <c r="H127" s="140"/>
      <c r="I127" s="140"/>
      <c r="J127" s="15"/>
      <c r="K127" s="140"/>
      <c r="L127" s="140"/>
      <c r="M127" s="15"/>
      <c r="N127" s="140"/>
      <c r="O127" s="140"/>
      <c r="P127" s="15"/>
      <c r="Q127" s="32"/>
      <c r="R127" s="32"/>
      <c r="S127" s="15"/>
      <c r="T127" s="128"/>
      <c r="U127" s="128"/>
      <c r="V127" s="129"/>
      <c r="Y127" s="129"/>
    </row>
    <row r="128" spans="2:25" ht="15" customHeight="1">
      <c r="B128" s="71">
        <v>75</v>
      </c>
      <c r="C128" s="208" t="s">
        <v>22</v>
      </c>
      <c r="D128" s="209"/>
      <c r="E128" s="82">
        <v>6</v>
      </c>
      <c r="F128" s="68">
        <v>0</v>
      </c>
      <c r="G128" s="72">
        <f t="shared" si="6"/>
        <v>0</v>
      </c>
      <c r="H128" s="140"/>
      <c r="I128" s="140"/>
      <c r="J128" s="15"/>
      <c r="K128" s="140"/>
      <c r="L128" s="140"/>
      <c r="M128" s="15"/>
      <c r="N128" s="140"/>
      <c r="O128" s="140"/>
      <c r="P128" s="15"/>
      <c r="Q128" s="32"/>
      <c r="R128" s="32"/>
      <c r="S128" s="15"/>
      <c r="T128" s="128"/>
      <c r="U128" s="128"/>
      <c r="V128" s="129"/>
      <c r="Y128" s="129"/>
    </row>
    <row r="129" spans="2:25" ht="15" customHeight="1">
      <c r="B129" s="71">
        <v>76</v>
      </c>
      <c r="C129" s="175" t="s">
        <v>0</v>
      </c>
      <c r="D129" s="176"/>
      <c r="E129" s="79">
        <v>4154</v>
      </c>
      <c r="F129" s="65">
        <v>165</v>
      </c>
      <c r="G129" s="72">
        <f t="shared" ref="G129:G143" si="7">IFERROR(F129/E129, "")</f>
        <v>3.9720751083293211E-2</v>
      </c>
      <c r="H129" s="32"/>
      <c r="I129" s="140"/>
      <c r="J129" s="15"/>
      <c r="K129" s="32"/>
      <c r="L129" s="140"/>
      <c r="M129" s="15"/>
      <c r="N129" s="32"/>
      <c r="O129" s="140"/>
      <c r="P129" s="15"/>
      <c r="Q129" s="32"/>
      <c r="R129" s="32"/>
      <c r="S129" s="15"/>
      <c r="T129" s="128"/>
      <c r="U129" s="128"/>
      <c r="V129" s="129"/>
      <c r="W129" s="128"/>
      <c r="X129" s="128"/>
      <c r="Y129" s="129"/>
    </row>
    <row r="130" spans="2:25" ht="15" customHeight="1">
      <c r="B130" s="71">
        <v>77</v>
      </c>
      <c r="C130" s="206" t="s">
        <v>162</v>
      </c>
      <c r="D130" s="206"/>
      <c r="E130" s="79">
        <v>4039</v>
      </c>
      <c r="F130" s="65">
        <v>506</v>
      </c>
      <c r="G130" s="72">
        <f t="shared" si="7"/>
        <v>0.12527853429066602</v>
      </c>
      <c r="H130" s="32"/>
      <c r="I130" s="140"/>
      <c r="J130" s="15"/>
      <c r="K130" s="32"/>
      <c r="L130" s="140"/>
      <c r="M130" s="15"/>
      <c r="N130" s="141"/>
      <c r="O130" s="141"/>
      <c r="P130" s="142"/>
      <c r="Q130" s="141"/>
      <c r="R130" s="141"/>
      <c r="S130" s="142"/>
    </row>
    <row r="131" spans="2:25" ht="15" customHeight="1">
      <c r="B131" s="71">
        <v>78</v>
      </c>
      <c r="C131" s="175" t="s">
        <v>4</v>
      </c>
      <c r="D131" s="176"/>
      <c r="E131" s="79">
        <v>726</v>
      </c>
      <c r="F131" s="65">
        <v>0</v>
      </c>
      <c r="G131" s="72">
        <f t="shared" si="7"/>
        <v>0</v>
      </c>
      <c r="H131" s="32"/>
      <c r="I131" s="140"/>
      <c r="J131" s="15"/>
      <c r="K131" s="32"/>
      <c r="L131" s="140"/>
      <c r="M131" s="15"/>
      <c r="N131" s="32"/>
      <c r="O131" s="140"/>
      <c r="P131" s="15"/>
      <c r="Q131" s="32"/>
      <c r="R131" s="32"/>
      <c r="S131" s="15"/>
      <c r="T131" s="128"/>
      <c r="U131" s="128"/>
      <c r="V131" s="129"/>
      <c r="W131" s="128"/>
      <c r="X131" s="128"/>
      <c r="Y131" s="129"/>
    </row>
    <row r="132" spans="2:25" ht="15" customHeight="1">
      <c r="B132" s="71">
        <v>79</v>
      </c>
      <c r="C132" s="175" t="s">
        <v>5</v>
      </c>
      <c r="D132" s="176"/>
      <c r="E132" s="79">
        <v>651</v>
      </c>
      <c r="F132" s="65">
        <v>0</v>
      </c>
      <c r="G132" s="72">
        <f t="shared" si="7"/>
        <v>0</v>
      </c>
      <c r="H132" s="32"/>
      <c r="I132" s="140"/>
      <c r="J132" s="15"/>
      <c r="K132" s="32"/>
      <c r="L132" s="140"/>
      <c r="M132" s="15"/>
      <c r="N132" s="32"/>
      <c r="O132" s="140"/>
      <c r="P132" s="15"/>
      <c r="Q132" s="32"/>
      <c r="R132" s="32"/>
      <c r="S132" s="15"/>
      <c r="T132" s="128"/>
      <c r="U132" s="128"/>
      <c r="V132" s="129"/>
      <c r="W132" s="128"/>
      <c r="X132" s="128"/>
      <c r="Y132" s="129"/>
    </row>
    <row r="133" spans="2:25" ht="15" customHeight="1">
      <c r="B133" s="71">
        <v>80</v>
      </c>
      <c r="C133" s="175" t="s">
        <v>6</v>
      </c>
      <c r="D133" s="176"/>
      <c r="E133" s="79">
        <v>237</v>
      </c>
      <c r="F133" s="65">
        <v>0</v>
      </c>
      <c r="G133" s="72">
        <f t="shared" si="7"/>
        <v>0</v>
      </c>
      <c r="H133" s="32"/>
      <c r="I133" s="140"/>
      <c r="J133" s="15"/>
      <c r="K133" s="32"/>
      <c r="L133" s="140"/>
      <c r="M133" s="15"/>
      <c r="N133" s="32"/>
      <c r="O133" s="140"/>
      <c r="P133" s="15"/>
      <c r="Q133" s="32"/>
      <c r="R133" s="32"/>
      <c r="S133" s="15"/>
      <c r="T133" s="128"/>
      <c r="U133" s="128"/>
      <c r="V133" s="129"/>
      <c r="W133" s="128"/>
      <c r="X133" s="128"/>
      <c r="Y133" s="129"/>
    </row>
    <row r="134" spans="2:25" ht="15" customHeight="1">
      <c r="B134" s="71">
        <v>81</v>
      </c>
      <c r="C134" s="175" t="s">
        <v>34</v>
      </c>
      <c r="D134" s="176"/>
      <c r="E134" s="79">
        <v>1053</v>
      </c>
      <c r="F134" s="65">
        <v>30</v>
      </c>
      <c r="G134" s="72">
        <f t="shared" si="7"/>
        <v>2.8490028490028491E-2</v>
      </c>
      <c r="H134" s="32"/>
      <c r="I134" s="140"/>
      <c r="J134" s="15"/>
      <c r="K134" s="32"/>
      <c r="L134" s="140"/>
      <c r="M134" s="15"/>
      <c r="N134" s="32"/>
      <c r="O134" s="140"/>
      <c r="P134" s="15"/>
      <c r="Q134" s="32"/>
      <c r="R134" s="32"/>
      <c r="S134" s="15"/>
      <c r="T134" s="128"/>
      <c r="U134" s="128"/>
      <c r="V134" s="129"/>
      <c r="W134" s="128"/>
      <c r="X134" s="128"/>
      <c r="Y134" s="129"/>
    </row>
    <row r="135" spans="2:25" ht="15" customHeight="1">
      <c r="B135" s="71">
        <v>82</v>
      </c>
      <c r="C135" s="175" t="s">
        <v>1</v>
      </c>
      <c r="D135" s="176"/>
      <c r="E135" s="79">
        <v>418</v>
      </c>
      <c r="F135" s="65">
        <v>0</v>
      </c>
      <c r="G135" s="72">
        <f t="shared" si="7"/>
        <v>0</v>
      </c>
      <c r="H135" s="32"/>
      <c r="I135" s="140"/>
      <c r="J135" s="15"/>
      <c r="K135" s="32"/>
      <c r="L135" s="140"/>
      <c r="M135" s="15"/>
      <c r="N135" s="32"/>
      <c r="O135" s="140"/>
      <c r="P135" s="15"/>
      <c r="Q135" s="32"/>
      <c r="R135" s="32"/>
      <c r="S135" s="15"/>
      <c r="T135" s="128"/>
      <c r="U135" s="128"/>
      <c r="V135" s="129"/>
      <c r="W135" s="128"/>
      <c r="X135" s="128"/>
      <c r="Y135" s="129"/>
    </row>
    <row r="136" spans="2:25" ht="15" customHeight="1">
      <c r="B136" s="71">
        <v>83</v>
      </c>
      <c r="C136" s="175" t="s">
        <v>7</v>
      </c>
      <c r="D136" s="176"/>
      <c r="E136" s="79">
        <v>881</v>
      </c>
      <c r="F136" s="65">
        <v>0</v>
      </c>
      <c r="G136" s="72">
        <f t="shared" si="7"/>
        <v>0</v>
      </c>
      <c r="H136" s="32"/>
      <c r="I136" s="140"/>
      <c r="J136" s="15"/>
      <c r="K136" s="32"/>
      <c r="L136" s="140"/>
      <c r="M136" s="15"/>
      <c r="N136" s="32"/>
      <c r="O136" s="140"/>
      <c r="P136" s="15"/>
      <c r="Q136" s="32"/>
      <c r="R136" s="32"/>
      <c r="S136" s="15"/>
      <c r="T136" s="128"/>
      <c r="U136" s="128"/>
      <c r="V136" s="129"/>
      <c r="W136" s="128"/>
      <c r="X136" s="128"/>
      <c r="Y136" s="129"/>
    </row>
    <row r="137" spans="2:25" ht="15" customHeight="1">
      <c r="B137" s="71">
        <v>84</v>
      </c>
      <c r="C137" s="175" t="s">
        <v>35</v>
      </c>
      <c r="D137" s="176"/>
      <c r="E137" s="79">
        <v>1908</v>
      </c>
      <c r="F137" s="65">
        <v>106</v>
      </c>
      <c r="G137" s="72">
        <f t="shared" si="7"/>
        <v>5.5555555555555552E-2</v>
      </c>
      <c r="H137" s="32"/>
      <c r="I137" s="140"/>
      <c r="J137" s="15"/>
      <c r="K137" s="32"/>
      <c r="L137" s="140"/>
      <c r="M137" s="15"/>
      <c r="N137" s="32"/>
      <c r="O137" s="140"/>
      <c r="P137" s="15"/>
      <c r="Q137" s="32"/>
      <c r="R137" s="32"/>
      <c r="S137" s="15"/>
      <c r="T137" s="128"/>
      <c r="U137" s="128"/>
      <c r="V137" s="129"/>
      <c r="W137" s="128"/>
      <c r="X137" s="128"/>
      <c r="Y137" s="129"/>
    </row>
    <row r="138" spans="2:25" ht="15" customHeight="1">
      <c r="B138" s="71">
        <v>85</v>
      </c>
      <c r="C138" s="175" t="s">
        <v>2</v>
      </c>
      <c r="D138" s="176"/>
      <c r="E138" s="79">
        <v>1093</v>
      </c>
      <c r="F138" s="65">
        <v>0</v>
      </c>
      <c r="G138" s="72">
        <f t="shared" si="7"/>
        <v>0</v>
      </c>
      <c r="H138" s="32"/>
      <c r="I138" s="140"/>
      <c r="J138" s="15"/>
      <c r="K138" s="32"/>
      <c r="L138" s="140"/>
      <c r="M138" s="15"/>
      <c r="N138" s="32"/>
      <c r="O138" s="140"/>
      <c r="P138" s="15"/>
      <c r="Q138" s="32"/>
      <c r="R138" s="32"/>
      <c r="S138" s="15"/>
      <c r="T138" s="128"/>
      <c r="U138" s="128"/>
      <c r="V138" s="129"/>
      <c r="W138" s="128"/>
      <c r="X138" s="128"/>
      <c r="Y138" s="129"/>
    </row>
    <row r="139" spans="2:25" ht="15" customHeight="1">
      <c r="B139" s="71">
        <v>86</v>
      </c>
      <c r="C139" s="175" t="s">
        <v>3</v>
      </c>
      <c r="D139" s="176"/>
      <c r="E139" s="79">
        <v>1373</v>
      </c>
      <c r="F139" s="65">
        <v>0</v>
      </c>
      <c r="G139" s="72">
        <f t="shared" si="7"/>
        <v>0</v>
      </c>
      <c r="H139" s="32"/>
      <c r="I139" s="140"/>
      <c r="J139" s="15"/>
      <c r="K139" s="32"/>
      <c r="L139" s="140"/>
      <c r="M139" s="15"/>
      <c r="N139" s="32"/>
      <c r="O139" s="140"/>
      <c r="P139" s="15"/>
      <c r="Q139" s="32"/>
      <c r="R139" s="32"/>
      <c r="S139" s="15"/>
      <c r="T139" s="128"/>
      <c r="U139" s="128"/>
      <c r="V139" s="129"/>
      <c r="W139" s="128"/>
      <c r="X139" s="128"/>
      <c r="Y139" s="129"/>
    </row>
    <row r="140" spans="2:25" ht="15" customHeight="1">
      <c r="B140" s="71">
        <v>87</v>
      </c>
      <c r="C140" s="175" t="s">
        <v>41</v>
      </c>
      <c r="D140" s="176"/>
      <c r="E140" s="79">
        <v>266</v>
      </c>
      <c r="F140" s="65">
        <v>0</v>
      </c>
      <c r="G140" s="72">
        <f t="shared" si="7"/>
        <v>0</v>
      </c>
      <c r="H140" s="32"/>
      <c r="I140" s="140"/>
      <c r="J140" s="15"/>
      <c r="K140" s="32"/>
      <c r="L140" s="140"/>
      <c r="M140" s="15"/>
      <c r="N140" s="32"/>
      <c r="O140" s="140"/>
      <c r="P140" s="15"/>
      <c r="Q140" s="32"/>
      <c r="R140" s="32"/>
      <c r="S140" s="15"/>
      <c r="T140" s="128"/>
      <c r="U140" s="128"/>
      <c r="V140" s="129"/>
      <c r="W140" s="128"/>
      <c r="X140" s="128"/>
      <c r="Y140" s="129"/>
    </row>
    <row r="141" spans="2:25" ht="15" customHeight="1">
      <c r="B141" s="71">
        <v>88</v>
      </c>
      <c r="C141" s="202" t="s">
        <v>165</v>
      </c>
      <c r="D141" s="203"/>
      <c r="E141" s="97">
        <v>937</v>
      </c>
      <c r="F141" s="65">
        <v>797</v>
      </c>
      <c r="G141" s="72">
        <f t="shared" si="7"/>
        <v>0.85058697972251862</v>
      </c>
      <c r="H141" s="32"/>
      <c r="I141" s="140"/>
      <c r="J141" s="15"/>
      <c r="K141" s="32"/>
      <c r="L141" s="140"/>
      <c r="M141" s="15"/>
      <c r="N141" s="141"/>
      <c r="O141" s="141"/>
      <c r="P141" s="142"/>
      <c r="Q141" s="141"/>
      <c r="R141" s="141"/>
      <c r="S141" s="142"/>
    </row>
    <row r="142" spans="2:25" ht="15" customHeight="1">
      <c r="B142" s="71">
        <v>89</v>
      </c>
      <c r="C142" s="200" t="s">
        <v>166</v>
      </c>
      <c r="D142" s="201"/>
      <c r="E142" s="97">
        <v>880</v>
      </c>
      <c r="F142" s="65">
        <v>733</v>
      </c>
      <c r="G142" s="72">
        <f t="shared" si="7"/>
        <v>0.8329545454545455</v>
      </c>
      <c r="H142" s="32"/>
      <c r="I142" s="140"/>
      <c r="J142" s="15"/>
      <c r="K142" s="32"/>
      <c r="L142" s="140"/>
      <c r="M142" s="15"/>
      <c r="N142" s="141"/>
      <c r="O142" s="141"/>
      <c r="P142" s="142"/>
      <c r="Q142" s="141"/>
      <c r="R142" s="141"/>
      <c r="S142" s="142"/>
    </row>
    <row r="143" spans="2:25" ht="15" customHeight="1">
      <c r="B143" s="71">
        <v>90</v>
      </c>
      <c r="C143" s="198" t="s">
        <v>167</v>
      </c>
      <c r="D143" s="199"/>
      <c r="E143" s="79">
        <v>155</v>
      </c>
      <c r="F143" s="65">
        <v>153</v>
      </c>
      <c r="G143" s="72">
        <f t="shared" si="7"/>
        <v>0.98709677419354835</v>
      </c>
      <c r="H143" s="32"/>
      <c r="I143" s="140"/>
      <c r="J143" s="15"/>
      <c r="K143" s="32"/>
      <c r="L143" s="140"/>
      <c r="M143" s="15"/>
      <c r="N143" s="32"/>
      <c r="O143" s="140"/>
      <c r="P143" s="15"/>
      <c r="Q143" s="143"/>
      <c r="R143" s="143"/>
      <c r="S143" s="142"/>
      <c r="T143" s="146"/>
      <c r="U143" s="146"/>
      <c r="V143" s="147"/>
      <c r="W143" s="146"/>
      <c r="X143" s="146"/>
      <c r="Y143" s="147"/>
    </row>
    <row r="144" spans="2:25" ht="15" customHeight="1">
      <c r="B144" s="71">
        <v>91</v>
      </c>
      <c r="C144" s="198" t="s">
        <v>168</v>
      </c>
      <c r="D144" s="199"/>
      <c r="E144" s="79">
        <v>34</v>
      </c>
      <c r="F144" s="65">
        <v>27</v>
      </c>
      <c r="G144" s="72">
        <f>IFERROR(F144/E144, "")</f>
        <v>0.79411764705882348</v>
      </c>
      <c r="H144" s="32"/>
      <c r="I144" s="140"/>
      <c r="J144" s="15"/>
      <c r="K144" s="165"/>
      <c r="L144" s="165"/>
      <c r="M144" s="164"/>
      <c r="N144" s="146"/>
      <c r="O144" s="146"/>
      <c r="P144" s="147"/>
      <c r="Q144" s="143"/>
      <c r="R144" s="143"/>
      <c r="S144" s="142"/>
      <c r="T144" s="146"/>
      <c r="U144" s="146"/>
      <c r="V144" s="147"/>
      <c r="W144" s="146"/>
      <c r="X144" s="146"/>
      <c r="Y144" s="147"/>
    </row>
    <row r="145" spans="1:25" ht="15" customHeight="1">
      <c r="B145" s="71">
        <v>92</v>
      </c>
      <c r="C145" s="198" t="s">
        <v>169</v>
      </c>
      <c r="D145" s="199"/>
      <c r="E145" s="79">
        <v>39</v>
      </c>
      <c r="F145" s="65">
        <v>36</v>
      </c>
      <c r="G145" s="72">
        <f t="shared" ref="G145:G149" si="8">IFERROR(F145/E145, "")</f>
        <v>0.92307692307692313</v>
      </c>
      <c r="H145" s="32"/>
      <c r="I145" s="140"/>
      <c r="J145" s="15"/>
      <c r="K145" s="165"/>
      <c r="L145" s="165"/>
      <c r="M145" s="164"/>
      <c r="N145" s="146"/>
      <c r="O145" s="146"/>
      <c r="P145" s="147"/>
      <c r="Q145" s="143"/>
      <c r="R145" s="143"/>
      <c r="S145" s="142"/>
      <c r="T145" s="146"/>
      <c r="U145" s="146"/>
      <c r="V145" s="147"/>
      <c r="W145" s="146"/>
      <c r="X145" s="146"/>
      <c r="Y145" s="147"/>
    </row>
    <row r="146" spans="1:25" ht="15" customHeight="1">
      <c r="B146" s="71">
        <v>93</v>
      </c>
      <c r="C146" s="198" t="s">
        <v>164</v>
      </c>
      <c r="D146" s="199"/>
      <c r="E146" s="79">
        <v>12</v>
      </c>
      <c r="F146" s="65">
        <v>12</v>
      </c>
      <c r="G146" s="72">
        <f t="shared" si="8"/>
        <v>1</v>
      </c>
      <c r="H146" s="32"/>
      <c r="I146" s="140"/>
      <c r="J146" s="15"/>
      <c r="K146" s="165"/>
      <c r="L146" s="165"/>
      <c r="M146" s="164"/>
      <c r="N146" s="146"/>
      <c r="O146" s="146"/>
      <c r="P146" s="147"/>
      <c r="Q146" s="143"/>
      <c r="R146" s="143"/>
      <c r="S146" s="142"/>
      <c r="T146" s="146"/>
      <c r="U146" s="146"/>
      <c r="V146" s="147"/>
      <c r="W146" s="146"/>
      <c r="X146" s="146"/>
      <c r="Y146" s="147"/>
    </row>
    <row r="147" spans="1:25" ht="15" customHeight="1">
      <c r="B147" s="71">
        <v>94</v>
      </c>
      <c r="C147" s="198" t="s">
        <v>170</v>
      </c>
      <c r="D147" s="199"/>
      <c r="E147" s="79">
        <v>66</v>
      </c>
      <c r="F147" s="65">
        <v>63</v>
      </c>
      <c r="G147" s="72">
        <f t="shared" si="8"/>
        <v>0.95454545454545459</v>
      </c>
      <c r="H147" s="165"/>
      <c r="I147" s="14"/>
      <c r="J147" s="164"/>
      <c r="K147" s="165"/>
      <c r="L147" s="165"/>
      <c r="M147" s="164"/>
      <c r="N147" s="146"/>
      <c r="O147" s="146"/>
      <c r="P147" s="147"/>
      <c r="Q147" s="143"/>
      <c r="R147" s="143"/>
      <c r="S147" s="142"/>
      <c r="T147" s="146"/>
      <c r="U147" s="146"/>
      <c r="V147" s="147"/>
      <c r="W147" s="146"/>
      <c r="X147" s="146"/>
      <c r="Y147" s="147"/>
    </row>
    <row r="148" spans="1:25" ht="15" customHeight="1">
      <c r="B148" s="71">
        <v>95</v>
      </c>
      <c r="C148" s="198" t="s">
        <v>103</v>
      </c>
      <c r="D148" s="199"/>
      <c r="E148" s="120">
        <v>3976</v>
      </c>
      <c r="F148" s="92">
        <v>113</v>
      </c>
      <c r="G148" s="72">
        <f t="shared" si="8"/>
        <v>2.8420523138832997E-2</v>
      </c>
      <c r="H148" s="128"/>
      <c r="I148" s="139"/>
      <c r="J148" s="15"/>
      <c r="K148" s="166"/>
      <c r="L148" s="166"/>
      <c r="M148" s="168"/>
      <c r="N148" s="146"/>
      <c r="O148" s="146"/>
      <c r="P148" s="147"/>
      <c r="Q148" s="143"/>
      <c r="R148" s="143"/>
      <c r="S148" s="142"/>
      <c r="T148" s="146"/>
      <c r="U148" s="146"/>
      <c r="V148" s="147"/>
      <c r="W148" s="146"/>
      <c r="X148" s="146"/>
      <c r="Y148" s="147"/>
    </row>
    <row r="149" spans="1:25" ht="15" customHeight="1">
      <c r="B149" s="71">
        <v>96</v>
      </c>
      <c r="C149" s="198" t="s">
        <v>151</v>
      </c>
      <c r="D149" s="199"/>
      <c r="E149" s="120">
        <v>356</v>
      </c>
      <c r="F149" s="92">
        <v>0</v>
      </c>
      <c r="G149" s="72">
        <f t="shared" si="8"/>
        <v>0</v>
      </c>
      <c r="H149" s="166"/>
      <c r="I149" s="166"/>
      <c r="J149" s="164"/>
      <c r="K149" s="166"/>
      <c r="L149" s="166"/>
      <c r="M149" s="168"/>
      <c r="N149" s="146"/>
      <c r="O149" s="146"/>
      <c r="P149" s="147"/>
      <c r="Q149" s="143"/>
      <c r="R149" s="143"/>
      <c r="S149" s="142"/>
      <c r="T149" s="146"/>
      <c r="U149" s="146"/>
      <c r="V149" s="147"/>
      <c r="W149" s="146"/>
      <c r="X149" s="146"/>
      <c r="Y149" s="147"/>
    </row>
    <row r="150" spans="1:25" ht="15" customHeight="1">
      <c r="B150" s="71">
        <v>97</v>
      </c>
      <c r="C150" s="175" t="s">
        <v>59</v>
      </c>
      <c r="D150" s="176"/>
      <c r="E150" s="18">
        <v>11794</v>
      </c>
      <c r="F150" s="113">
        <v>7827</v>
      </c>
      <c r="G150" s="72">
        <f t="shared" ref="G150:G157" si="9">IFERROR(F150/E150, "")</f>
        <v>0.66364253010005092</v>
      </c>
      <c r="H150" s="32"/>
      <c r="I150" s="1"/>
      <c r="J150" s="15"/>
      <c r="K150" s="32"/>
      <c r="L150" s="1"/>
      <c r="M150" s="154"/>
      <c r="N150" s="32"/>
      <c r="O150" s="32"/>
      <c r="P150" s="15"/>
      <c r="Q150" s="32"/>
      <c r="R150" s="32"/>
      <c r="S150" s="15"/>
      <c r="T150" s="146"/>
      <c r="U150" s="146"/>
      <c r="V150" s="147"/>
      <c r="W150" s="146"/>
      <c r="X150" s="146"/>
      <c r="Y150" s="147"/>
    </row>
    <row r="151" spans="1:25" ht="15" customHeight="1">
      <c r="A151" s="53"/>
      <c r="B151" s="71">
        <v>98</v>
      </c>
      <c r="C151" s="177" t="s">
        <v>79</v>
      </c>
      <c r="D151" s="178"/>
      <c r="E151" s="84">
        <v>1</v>
      </c>
      <c r="F151" s="46">
        <v>1</v>
      </c>
      <c r="G151" s="47">
        <f t="shared" si="9"/>
        <v>1</v>
      </c>
      <c r="H151" s="128"/>
      <c r="I151" s="128"/>
      <c r="J151" s="129"/>
      <c r="K151" s="128"/>
      <c r="L151" s="128"/>
      <c r="M151" s="129"/>
      <c r="N151" s="12"/>
      <c r="O151" s="12"/>
      <c r="P151" s="13"/>
      <c r="Q151" s="153"/>
      <c r="R151" s="153"/>
      <c r="S151" s="153"/>
      <c r="T151" s="153"/>
      <c r="U151" s="153"/>
      <c r="V151" s="153"/>
      <c r="W151" s="153"/>
      <c r="X151" s="153"/>
      <c r="Y151" s="153"/>
    </row>
    <row r="152" spans="1:25" ht="15" customHeight="1">
      <c r="A152" s="53"/>
      <c r="B152" s="71">
        <v>99</v>
      </c>
      <c r="C152" s="185" t="s">
        <v>152</v>
      </c>
      <c r="D152" s="186"/>
      <c r="E152" s="84">
        <v>556</v>
      </c>
      <c r="F152" s="46">
        <v>410</v>
      </c>
      <c r="G152" s="47">
        <f t="shared" si="9"/>
        <v>0.73741007194244601</v>
      </c>
      <c r="H152" s="166"/>
      <c r="I152" s="166"/>
      <c r="J152" s="168"/>
      <c r="K152" s="166"/>
      <c r="L152" s="166"/>
      <c r="M152" s="168"/>
      <c r="N152" s="12"/>
      <c r="O152" s="12"/>
      <c r="P152" s="13"/>
      <c r="Q152" s="153"/>
      <c r="R152" s="153"/>
      <c r="S152" s="153"/>
      <c r="T152" s="153"/>
      <c r="U152" s="153"/>
      <c r="V152" s="153"/>
      <c r="W152" s="153"/>
      <c r="X152" s="153"/>
      <c r="Y152" s="153"/>
    </row>
    <row r="153" spans="1:25" ht="15" customHeight="1">
      <c r="A153" s="53"/>
      <c r="B153" s="71">
        <v>100</v>
      </c>
      <c r="C153" s="185" t="s">
        <v>153</v>
      </c>
      <c r="D153" s="186"/>
      <c r="E153" s="84">
        <v>59152</v>
      </c>
      <c r="F153" s="46">
        <v>46701</v>
      </c>
      <c r="G153" s="47">
        <f t="shared" si="9"/>
        <v>0.7895083851771707</v>
      </c>
      <c r="H153" s="166"/>
      <c r="I153" s="166"/>
      <c r="J153" s="168"/>
      <c r="K153" s="166"/>
      <c r="L153" s="166"/>
      <c r="M153" s="168"/>
      <c r="N153" s="12"/>
      <c r="O153" s="12"/>
      <c r="P153" s="13"/>
      <c r="Q153" s="153"/>
      <c r="R153" s="153"/>
      <c r="S153" s="153"/>
      <c r="T153" s="153"/>
      <c r="U153" s="153"/>
      <c r="V153" s="153"/>
      <c r="W153" s="153"/>
      <c r="X153" s="153"/>
      <c r="Y153" s="153"/>
    </row>
    <row r="154" spans="1:25" ht="15" customHeight="1">
      <c r="A154" s="53"/>
      <c r="B154" s="71">
        <v>101</v>
      </c>
      <c r="C154" s="177" t="s">
        <v>143</v>
      </c>
      <c r="D154" s="178"/>
      <c r="E154" s="84">
        <v>41346</v>
      </c>
      <c r="F154" s="46">
        <v>26795</v>
      </c>
      <c r="G154" s="47">
        <f t="shared" si="9"/>
        <v>0.64806752769312626</v>
      </c>
      <c r="H154" s="128"/>
      <c r="I154" s="128"/>
      <c r="J154" s="129"/>
      <c r="K154" s="128"/>
      <c r="L154" s="128"/>
      <c r="M154" s="129"/>
      <c r="N154" s="12"/>
      <c r="O154" s="12"/>
      <c r="P154" s="13"/>
      <c r="Q154" s="153"/>
      <c r="R154" s="153"/>
      <c r="S154" s="153"/>
      <c r="T154" s="153"/>
      <c r="U154" s="153"/>
      <c r="V154" s="153"/>
      <c r="W154" s="153"/>
      <c r="X154" s="153"/>
      <c r="Y154" s="153"/>
    </row>
    <row r="155" spans="1:25" ht="15" customHeight="1">
      <c r="A155" s="53"/>
      <c r="B155" s="71">
        <v>102</v>
      </c>
      <c r="C155" s="185" t="s">
        <v>163</v>
      </c>
      <c r="D155" s="186"/>
      <c r="E155" s="84">
        <v>233</v>
      </c>
      <c r="F155" s="46">
        <v>149</v>
      </c>
      <c r="G155" s="47">
        <f t="shared" si="9"/>
        <v>0.63948497854077258</v>
      </c>
      <c r="H155" s="166"/>
      <c r="I155" s="166"/>
      <c r="J155" s="168"/>
      <c r="K155" s="166"/>
      <c r="L155" s="166"/>
      <c r="M155" s="168"/>
      <c r="N155" s="12"/>
      <c r="O155" s="12"/>
      <c r="P155" s="13"/>
      <c r="Q155" s="153"/>
      <c r="R155" s="153"/>
      <c r="S155" s="153"/>
      <c r="T155" s="153"/>
      <c r="U155" s="153"/>
      <c r="V155" s="153"/>
      <c r="W155" s="153"/>
      <c r="X155" s="153"/>
      <c r="Y155" s="153"/>
    </row>
    <row r="156" spans="1:25" ht="15" customHeight="1" thickBot="1">
      <c r="A156" s="53"/>
      <c r="B156" s="71">
        <v>103</v>
      </c>
      <c r="C156" s="179" t="s">
        <v>154</v>
      </c>
      <c r="D156" s="180"/>
      <c r="E156" s="84">
        <v>163</v>
      </c>
      <c r="F156" s="46">
        <v>160</v>
      </c>
      <c r="G156" s="47">
        <f t="shared" si="9"/>
        <v>0.98159509202453987</v>
      </c>
      <c r="H156" s="166"/>
      <c r="I156" s="166"/>
      <c r="J156" s="168"/>
      <c r="K156" s="166"/>
      <c r="L156" s="166"/>
      <c r="M156" s="168"/>
      <c r="N156" s="12"/>
      <c r="O156" s="12"/>
      <c r="P156" s="13"/>
      <c r="Q156" s="153"/>
      <c r="R156" s="153"/>
      <c r="S156" s="153"/>
      <c r="T156" s="153"/>
      <c r="U156" s="153"/>
      <c r="V156" s="153"/>
      <c r="W156" s="153"/>
      <c r="X156" s="153"/>
      <c r="Y156" s="153"/>
    </row>
    <row r="157" spans="1:25" ht="15" customHeight="1">
      <c r="B157" s="181" t="s">
        <v>62</v>
      </c>
      <c r="C157" s="182"/>
      <c r="D157" s="183"/>
      <c r="E157" s="49">
        <f>SUM(E4:E156)</f>
        <v>911693</v>
      </c>
      <c r="F157" s="48">
        <f>SUM(F4:F156)</f>
        <v>447267</v>
      </c>
      <c r="G157" s="50">
        <f t="shared" si="9"/>
        <v>0.49058948571503785</v>
      </c>
      <c r="H157" s="32"/>
      <c r="I157" s="32"/>
      <c r="J157" s="15"/>
      <c r="K157" s="32"/>
      <c r="L157" s="32"/>
      <c r="M157" s="15"/>
      <c r="N157" s="155"/>
      <c r="O157" s="155"/>
      <c r="P157" s="156"/>
      <c r="Q157" s="157"/>
      <c r="R157" s="157"/>
      <c r="S157" s="156"/>
      <c r="T157" s="158"/>
      <c r="U157" s="158"/>
      <c r="V157" s="159"/>
      <c r="W157" s="158"/>
      <c r="X157" s="158"/>
      <c r="Y157" s="159"/>
    </row>
    <row r="158" spans="1:25" ht="15" customHeight="1" thickBot="1">
      <c r="B158" s="195" t="s">
        <v>63</v>
      </c>
      <c r="C158" s="196"/>
      <c r="D158" s="197"/>
      <c r="E158" s="109"/>
      <c r="F158" s="109" t="s">
        <v>175</v>
      </c>
      <c r="G158" s="172"/>
      <c r="H158" s="14"/>
      <c r="I158" s="14"/>
      <c r="J158" s="14"/>
      <c r="K158" s="184"/>
      <c r="L158" s="184"/>
      <c r="M158" s="184"/>
      <c r="N158" s="173"/>
      <c r="O158" s="173"/>
      <c r="P158" s="173"/>
      <c r="Q158" s="173"/>
      <c r="R158" s="173"/>
      <c r="S158" s="173"/>
      <c r="T158" s="174"/>
      <c r="U158" s="174"/>
      <c r="V158" s="174"/>
      <c r="W158" s="174"/>
      <c r="X158" s="174"/>
      <c r="Y158" s="174"/>
    </row>
    <row r="159" spans="1:25" ht="15" customHeight="1">
      <c r="B159" s="14"/>
      <c r="C159" s="14"/>
      <c r="D159" s="14"/>
      <c r="F159" s="14"/>
      <c r="G159" s="3"/>
      <c r="I159" s="14"/>
      <c r="J159" s="3"/>
      <c r="K159" s="14"/>
      <c r="L159" s="3"/>
      <c r="M159" s="14"/>
      <c r="N159" s="14"/>
      <c r="O159" s="14"/>
      <c r="P159" s="14"/>
      <c r="Q159" s="1"/>
      <c r="R159" s="1"/>
      <c r="S159" s="15"/>
      <c r="T159" s="12"/>
      <c r="U159" s="12"/>
      <c r="V159" s="13"/>
    </row>
    <row r="160" spans="1:25" ht="23.25" customHeight="1" thickBot="1">
      <c r="B160" s="3" t="s">
        <v>158</v>
      </c>
      <c r="Q160" s="1"/>
      <c r="R160" s="1"/>
      <c r="S160" s="2"/>
    </row>
    <row r="161" spans="2:25" ht="34.5" customHeight="1" thickBot="1">
      <c r="B161" s="187" t="s">
        <v>8</v>
      </c>
      <c r="C161" s="188"/>
      <c r="D161" s="189"/>
      <c r="E161" s="52" t="s">
        <v>43</v>
      </c>
      <c r="F161" s="33" t="s">
        <v>9</v>
      </c>
      <c r="G161" s="34" t="s">
        <v>42</v>
      </c>
      <c r="H161" s="162"/>
      <c r="I161" s="162"/>
      <c r="J161" s="163"/>
      <c r="K161" s="162"/>
      <c r="L161" s="162"/>
      <c r="M161" s="163"/>
      <c r="N161" s="126"/>
      <c r="O161" s="126"/>
      <c r="P161" s="127"/>
      <c r="Q161" s="126"/>
      <c r="R161" s="126"/>
      <c r="S161" s="127"/>
      <c r="T161" s="126"/>
      <c r="U161" s="126"/>
      <c r="V161" s="127"/>
      <c r="W161" s="126"/>
      <c r="X161" s="126"/>
      <c r="Y161" s="127"/>
    </row>
    <row r="162" spans="2:25" ht="15" customHeight="1">
      <c r="B162" s="30">
        <v>1</v>
      </c>
      <c r="C162" s="190" t="s">
        <v>32</v>
      </c>
      <c r="D162" s="191"/>
      <c r="E162" s="26">
        <v>15784</v>
      </c>
      <c r="F162" s="116">
        <v>2991</v>
      </c>
      <c r="G162" s="66">
        <f>IFERROR(F162/E162, "")</f>
        <v>0.1894956918398378</v>
      </c>
      <c r="H162" s="32"/>
      <c r="I162" s="32"/>
      <c r="J162" s="15"/>
      <c r="K162" s="32"/>
      <c r="L162" s="32"/>
      <c r="M162" s="15"/>
      <c r="N162" s="32"/>
      <c r="O162" s="32"/>
      <c r="P162" s="15"/>
      <c r="Q162" s="32"/>
      <c r="R162" s="32"/>
      <c r="S162" s="15"/>
      <c r="T162" s="12"/>
      <c r="U162" s="12"/>
      <c r="V162" s="13"/>
      <c r="W162" s="12"/>
      <c r="X162" s="12"/>
      <c r="Y162" s="13"/>
    </row>
    <row r="163" spans="2:25" ht="15" customHeight="1" thickBot="1">
      <c r="B163" s="30">
        <v>2</v>
      </c>
      <c r="C163" s="190" t="s">
        <v>144</v>
      </c>
      <c r="D163" s="191"/>
      <c r="E163" s="62">
        <v>75888</v>
      </c>
      <c r="F163" s="63">
        <v>6331</v>
      </c>
      <c r="G163" s="44">
        <f>IFERROR(F163/E163, "")</f>
        <v>8.3425574530887628E-2</v>
      </c>
      <c r="H163" s="32"/>
      <c r="I163" s="32"/>
      <c r="J163" s="15"/>
      <c r="K163" s="165"/>
      <c r="L163" s="165"/>
      <c r="M163" s="164"/>
      <c r="N163" s="160"/>
      <c r="O163" s="160"/>
      <c r="P163" s="161"/>
      <c r="Q163" s="32"/>
      <c r="R163" s="32"/>
      <c r="S163" s="15"/>
      <c r="T163" s="12"/>
      <c r="U163" s="12"/>
      <c r="V163" s="13"/>
      <c r="W163" s="12"/>
      <c r="X163" s="12"/>
      <c r="Y163" s="13"/>
    </row>
    <row r="164" spans="2:25" ht="15" customHeight="1">
      <c r="B164" s="192" t="s">
        <v>36</v>
      </c>
      <c r="C164" s="193"/>
      <c r="D164" s="194"/>
      <c r="E164" s="48">
        <f>SUM(E162:E163)</f>
        <v>91672</v>
      </c>
      <c r="F164" s="51">
        <f>SUM(F162:F163)</f>
        <v>9322</v>
      </c>
      <c r="G164" s="50">
        <f>IFERROR(F164/E164, "")</f>
        <v>0.10168862902522036</v>
      </c>
      <c r="H164" s="32"/>
      <c r="I164" s="32"/>
      <c r="J164" s="15"/>
      <c r="K164" s="32"/>
      <c r="L164" s="32"/>
      <c r="M164" s="15"/>
      <c r="N164" s="155"/>
      <c r="O164" s="155"/>
      <c r="P164" s="156"/>
      <c r="Q164" s="157"/>
      <c r="R164" s="157"/>
      <c r="S164" s="156"/>
      <c r="T164" s="158"/>
      <c r="U164" s="158"/>
      <c r="V164" s="159"/>
      <c r="W164" s="158"/>
      <c r="X164" s="158"/>
      <c r="Y164" s="159"/>
    </row>
    <row r="165" spans="2:25" ht="15" customHeight="1" thickBot="1">
      <c r="B165" s="195" t="s">
        <v>63</v>
      </c>
      <c r="C165" s="196"/>
      <c r="D165" s="197"/>
      <c r="E165" s="109"/>
      <c r="F165" s="109" t="s">
        <v>66</v>
      </c>
      <c r="G165" s="172"/>
      <c r="H165" s="14"/>
      <c r="I165" s="14"/>
      <c r="J165" s="14"/>
      <c r="K165" s="184"/>
      <c r="L165" s="184"/>
      <c r="M165" s="184"/>
      <c r="N165" s="173"/>
      <c r="O165" s="173"/>
      <c r="P165" s="173"/>
      <c r="Q165" s="173"/>
      <c r="R165" s="173"/>
      <c r="S165" s="173"/>
      <c r="T165" s="174"/>
      <c r="U165" s="174"/>
      <c r="V165" s="174"/>
      <c r="W165" s="174"/>
      <c r="X165" s="174"/>
      <c r="Y165" s="174"/>
    </row>
    <row r="166" spans="2:25" ht="18" customHeight="1"/>
    <row r="167" spans="2:25" ht="18" customHeight="1"/>
    <row r="168" spans="2:25" ht="18" customHeight="1"/>
    <row r="169" spans="2:25" ht="18" customHeight="1"/>
  </sheetData>
  <mergeCells count="193">
    <mergeCell ref="C80:D80"/>
    <mergeCell ref="C81:D81"/>
    <mergeCell ref="C82:D82"/>
    <mergeCell ref="C83:D83"/>
    <mergeCell ref="C147:D147"/>
    <mergeCell ref="C84:D84"/>
    <mergeCell ref="C85:D85"/>
    <mergeCell ref="C86:D86"/>
    <mergeCell ref="C87:D87"/>
    <mergeCell ref="C88:D88"/>
    <mergeCell ref="C89:D89"/>
    <mergeCell ref="C100:D100"/>
    <mergeCell ref="C101:D101"/>
    <mergeCell ref="C90:D90"/>
    <mergeCell ref="C91:D91"/>
    <mergeCell ref="C96:D96"/>
    <mergeCell ref="C97:D97"/>
    <mergeCell ref="C98:D98"/>
    <mergeCell ref="C99:D99"/>
    <mergeCell ref="C148:D148"/>
    <mergeCell ref="C113:D113"/>
    <mergeCell ref="C114:D114"/>
    <mergeCell ref="C115:D115"/>
    <mergeCell ref="C134:D134"/>
    <mergeCell ref="C129:D129"/>
    <mergeCell ref="C131:D131"/>
    <mergeCell ref="C132:D132"/>
    <mergeCell ref="C102:D103"/>
    <mergeCell ref="C92:D92"/>
    <mergeCell ref="C93:D93"/>
    <mergeCell ref="C94:D94"/>
    <mergeCell ref="C95:D95"/>
    <mergeCell ref="J9:J10"/>
    <mergeCell ref="J77:J78"/>
    <mergeCell ref="J102:J103"/>
    <mergeCell ref="J109:J110"/>
    <mergeCell ref="I77:I78"/>
    <mergeCell ref="H77:H78"/>
    <mergeCell ref="H102:H103"/>
    <mergeCell ref="H109:H110"/>
    <mergeCell ref="G9:G10"/>
    <mergeCell ref="G77:G78"/>
    <mergeCell ref="G102:G103"/>
    <mergeCell ref="G109:G110"/>
    <mergeCell ref="C74:D74"/>
    <mergeCell ref="C69:D69"/>
    <mergeCell ref="C70:D70"/>
    <mergeCell ref="C71:D71"/>
    <mergeCell ref="C72:D72"/>
    <mergeCell ref="C73:D73"/>
    <mergeCell ref="C66:D66"/>
    <mergeCell ref="C68:D68"/>
    <mergeCell ref="B31:B32"/>
    <mergeCell ref="C31:C32"/>
    <mergeCell ref="B28:B29"/>
    <mergeCell ref="C28:C29"/>
    <mergeCell ref="C33:D33"/>
    <mergeCell ref="C67:D67"/>
    <mergeCell ref="B23:B25"/>
    <mergeCell ref="C23:C25"/>
    <mergeCell ref="C26:C27"/>
    <mergeCell ref="B26:B27"/>
    <mergeCell ref="C34:C65"/>
    <mergeCell ref="B34:B65"/>
    <mergeCell ref="W2:Y2"/>
    <mergeCell ref="B3:D3"/>
    <mergeCell ref="V9:V10"/>
    <mergeCell ref="W9:W10"/>
    <mergeCell ref="Y9:Y10"/>
    <mergeCell ref="K2:M2"/>
    <mergeCell ref="C20:D20"/>
    <mergeCell ref="B21:B22"/>
    <mergeCell ref="C21:C22"/>
    <mergeCell ref="N9:N10"/>
    <mergeCell ref="P9:P10"/>
    <mergeCell ref="Q9:Q10"/>
    <mergeCell ref="S9:S10"/>
    <mergeCell ref="T9:T10"/>
    <mergeCell ref="K9:K10"/>
    <mergeCell ref="M9:M10"/>
    <mergeCell ref="C4:D4"/>
    <mergeCell ref="C5:D5"/>
    <mergeCell ref="C6:D6"/>
    <mergeCell ref="B7:B19"/>
    <mergeCell ref="C7:C19"/>
    <mergeCell ref="N2:P2"/>
    <mergeCell ref="Q2:S2"/>
    <mergeCell ref="T2:V2"/>
    <mergeCell ref="N77:N78"/>
    <mergeCell ref="O77:O78"/>
    <mergeCell ref="P77:P78"/>
    <mergeCell ref="C78:D78"/>
    <mergeCell ref="K77:K78"/>
    <mergeCell ref="L77:L78"/>
    <mergeCell ref="M77:M78"/>
    <mergeCell ref="C75:D75"/>
    <mergeCell ref="C76:D76"/>
    <mergeCell ref="C77:D77"/>
    <mergeCell ref="E77:E78"/>
    <mergeCell ref="F77:F78"/>
    <mergeCell ref="B102:B103"/>
    <mergeCell ref="C121:D121"/>
    <mergeCell ref="C122:D122"/>
    <mergeCell ref="C123:D123"/>
    <mergeCell ref="C124:D124"/>
    <mergeCell ref="C125:D125"/>
    <mergeCell ref="N102:N103"/>
    <mergeCell ref="P102:P103"/>
    <mergeCell ref="C104:D104"/>
    <mergeCell ref="C119:D119"/>
    <mergeCell ref="C120:D120"/>
    <mergeCell ref="K102:K103"/>
    <mergeCell ref="M102:M103"/>
    <mergeCell ref="C107:D107"/>
    <mergeCell ref="C105:D105"/>
    <mergeCell ref="C106:D106"/>
    <mergeCell ref="M111:M113"/>
    <mergeCell ref="C108:D108"/>
    <mergeCell ref="E102:E103"/>
    <mergeCell ref="E109:E110"/>
    <mergeCell ref="E111:E113"/>
    <mergeCell ref="G111:G113"/>
    <mergeCell ref="F102:F103"/>
    <mergeCell ref="C112:D112"/>
    <mergeCell ref="Y109:Y110"/>
    <mergeCell ref="C110:D110"/>
    <mergeCell ref="N109:N110"/>
    <mergeCell ref="P109:P110"/>
    <mergeCell ref="Q109:Q110"/>
    <mergeCell ref="S109:S110"/>
    <mergeCell ref="C127:D127"/>
    <mergeCell ref="C128:D128"/>
    <mergeCell ref="C109:D109"/>
    <mergeCell ref="Y111:Y113"/>
    <mergeCell ref="T109:T110"/>
    <mergeCell ref="V109:V110"/>
    <mergeCell ref="W109:W110"/>
    <mergeCell ref="K109:K110"/>
    <mergeCell ref="M109:M110"/>
    <mergeCell ref="V111:V113"/>
    <mergeCell ref="W111:W113"/>
    <mergeCell ref="Q111:Q113"/>
    <mergeCell ref="S111:S113"/>
    <mergeCell ref="T111:T113"/>
    <mergeCell ref="K111:K113"/>
    <mergeCell ref="C111:D111"/>
    <mergeCell ref="N111:N113"/>
    <mergeCell ref="P111:P113"/>
    <mergeCell ref="H111:H113"/>
    <mergeCell ref="J111:J113"/>
    <mergeCell ref="C116:D116"/>
    <mergeCell ref="C117:D117"/>
    <mergeCell ref="C130:D130"/>
    <mergeCell ref="C136:D136"/>
    <mergeCell ref="C137:D137"/>
    <mergeCell ref="C126:D126"/>
    <mergeCell ref="B158:D158"/>
    <mergeCell ref="C118:D118"/>
    <mergeCell ref="C149:D149"/>
    <mergeCell ref="C152:D152"/>
    <mergeCell ref="C153:D153"/>
    <mergeCell ref="C154:D154"/>
    <mergeCell ref="C144:D144"/>
    <mergeCell ref="C145:D145"/>
    <mergeCell ref="C146:D146"/>
    <mergeCell ref="C133:D133"/>
    <mergeCell ref="C140:D140"/>
    <mergeCell ref="C138:D138"/>
    <mergeCell ref="C139:D139"/>
    <mergeCell ref="C143:D143"/>
    <mergeCell ref="C142:D142"/>
    <mergeCell ref="C141:D141"/>
    <mergeCell ref="C135:D135"/>
    <mergeCell ref="N165:P165"/>
    <mergeCell ref="Q165:S165"/>
    <mergeCell ref="T165:V165"/>
    <mergeCell ref="W165:Y165"/>
    <mergeCell ref="B161:D161"/>
    <mergeCell ref="C163:D163"/>
    <mergeCell ref="B164:D164"/>
    <mergeCell ref="B165:D165"/>
    <mergeCell ref="K165:M165"/>
    <mergeCell ref="C162:D162"/>
    <mergeCell ref="Q158:S158"/>
    <mergeCell ref="T158:V158"/>
    <mergeCell ref="W158:Y158"/>
    <mergeCell ref="C150:D150"/>
    <mergeCell ref="C151:D151"/>
    <mergeCell ref="C156:D156"/>
    <mergeCell ref="B157:D157"/>
    <mergeCell ref="K158:M158"/>
    <mergeCell ref="C155:D155"/>
    <mergeCell ref="N158:P158"/>
  </mergeCells>
  <phoneticPr fontId="2"/>
  <conditionalFormatting sqref="E7:F10 H7:I10 L7:L10 H105:I107 L110 F110:F113 I110:I113 E111 G111:H111 J111:M111 L112:L113">
    <cfRule type="expression" dxfId="94" priority="54">
      <formula>$L7="未"</formula>
    </cfRule>
    <cfRule type="expression" dxfId="93" priority="55">
      <formula>$K7="無"</formula>
    </cfRule>
  </conditionalFormatting>
  <conditionalFormatting sqref="E7:F10">
    <cfRule type="expression" dxfId="92" priority="12">
      <formula>$M7="×"</formula>
    </cfRule>
  </conditionalFormatting>
  <conditionalFormatting sqref="E104:F107">
    <cfRule type="expression" dxfId="91" priority="9">
      <formula>$M104="×"</formula>
    </cfRule>
    <cfRule type="expression" dxfId="90" priority="10">
      <formula>$L104="未"</formula>
    </cfRule>
    <cfRule type="expression" dxfId="89" priority="11">
      <formula>$K104="無"</formula>
    </cfRule>
  </conditionalFormatting>
  <conditionalFormatting sqref="E108:F108">
    <cfRule type="expression" dxfId="88" priority="4">
      <formula>$Q108="×"</formula>
    </cfRule>
    <cfRule type="expression" dxfId="87" priority="5">
      <formula>$P108="未"</formula>
    </cfRule>
    <cfRule type="expression" dxfId="86" priority="6">
      <formula>$O108="無"</formula>
    </cfRule>
  </conditionalFormatting>
  <conditionalFormatting sqref="E148:F149 H148:I149">
    <cfRule type="expression" dxfId="85" priority="1">
      <formula>$J148="×"</formula>
    </cfRule>
    <cfRule type="expression" dxfId="84" priority="2">
      <formula>$I148="未"</formula>
    </cfRule>
    <cfRule type="expression" dxfId="83" priority="3">
      <formula>$H148="無"</formula>
    </cfRule>
  </conditionalFormatting>
  <conditionalFormatting sqref="E102:H102 E109:M111 F112:G113">
    <cfRule type="expression" dxfId="82" priority="13">
      <formula>$M102="×"</formula>
    </cfRule>
  </conditionalFormatting>
  <conditionalFormatting sqref="E77:M77">
    <cfRule type="expression" dxfId="81" priority="90">
      <formula>$L77="未"</formula>
    </cfRule>
    <cfRule type="expression" dxfId="80" priority="89">
      <formula>$M77="×"</formula>
    </cfRule>
    <cfRule type="expression" dxfId="79" priority="91">
      <formula>$K77="無"</formula>
    </cfRule>
  </conditionalFormatting>
  <conditionalFormatting sqref="E102:M102">
    <cfRule type="expression" dxfId="78" priority="97">
      <formula>$K102="無"</formula>
    </cfRule>
    <cfRule type="expression" dxfId="77" priority="96">
      <formula>$L102="未"</formula>
    </cfRule>
  </conditionalFormatting>
  <conditionalFormatting sqref="E109:M109">
    <cfRule type="expression" dxfId="76" priority="84">
      <formula>$L109="未"</formula>
    </cfRule>
    <cfRule type="expression" dxfId="75" priority="85">
      <formula>$K109="無"</formula>
    </cfRule>
  </conditionalFormatting>
  <conditionalFormatting sqref="G9">
    <cfRule type="expression" dxfId="74" priority="21">
      <formula>$P9="未"</formula>
    </cfRule>
    <cfRule type="expression" dxfId="73" priority="22">
      <formula>$O9="無"</formula>
    </cfRule>
  </conditionalFormatting>
  <conditionalFormatting sqref="G9:G10">
    <cfRule type="expression" dxfId="72" priority="20">
      <formula>$Q9="×"</formula>
    </cfRule>
  </conditionalFormatting>
  <conditionalFormatting sqref="G104:G108">
    <cfRule type="expression" dxfId="71" priority="23">
      <formula>#REF!="未"</formula>
    </cfRule>
    <cfRule type="expression" dxfId="70" priority="24">
      <formula>#REF!="無"</formula>
    </cfRule>
    <cfRule type="expression" dxfId="69" priority="25">
      <formula>#REF!="×"</formula>
    </cfRule>
  </conditionalFormatting>
  <conditionalFormatting sqref="H104">
    <cfRule type="expression" dxfId="68" priority="49">
      <formula>$M104="×"</formula>
    </cfRule>
    <cfRule type="expression" dxfId="67" priority="51">
      <formula>$L104="未"</formula>
    </cfRule>
    <cfRule type="expression" dxfId="66" priority="52">
      <formula>$K104="無"</formula>
    </cfRule>
  </conditionalFormatting>
  <conditionalFormatting sqref="H7:I10">
    <cfRule type="expression" dxfId="65" priority="53">
      <formula>$M7="×"</formula>
    </cfRule>
  </conditionalFormatting>
  <conditionalFormatting sqref="H105:I107 I112:M113">
    <cfRule type="expression" dxfId="64" priority="56">
      <formula>$M105="×"</formula>
    </cfRule>
  </conditionalFormatting>
  <conditionalFormatting sqref="H108:I108">
    <cfRule type="expression" dxfId="63" priority="31">
      <formula>$O108="無"</formula>
    </cfRule>
    <cfRule type="expression" dxfId="62" priority="30">
      <formula>$P108="未"</formula>
    </cfRule>
    <cfRule type="expression" dxfId="61" priority="29">
      <formula>$Q108="×"</formula>
    </cfRule>
  </conditionalFormatting>
  <conditionalFormatting sqref="I102:I104">
    <cfRule type="expression" dxfId="60" priority="59">
      <formula>$M102="×"</formula>
    </cfRule>
  </conditionalFormatting>
  <conditionalFormatting sqref="I103:I104">
    <cfRule type="expression" dxfId="59" priority="62">
      <formula>$K103="無"</formula>
    </cfRule>
    <cfRule type="expression" dxfId="58" priority="61">
      <formula>$L103="未"</formula>
    </cfRule>
  </conditionalFormatting>
  <conditionalFormatting sqref="J9 O9:O10 O103 N104:P104 N107:Y107 O110 N111:P111 O112:O113">
    <cfRule type="expression" dxfId="57" priority="75">
      <formula>$P9="未"</formula>
    </cfRule>
    <cfRule type="expression" dxfId="56" priority="76">
      <formula>$O9="無"</formula>
    </cfRule>
  </conditionalFormatting>
  <conditionalFormatting sqref="J9:J10 N104:P104 N107:Y107 N108:P113">
    <cfRule type="expression" dxfId="55" priority="74">
      <formula>$Q9="×"</formula>
    </cfRule>
  </conditionalFormatting>
  <conditionalFormatting sqref="J104:J108">
    <cfRule type="expression" dxfId="54" priority="78">
      <formula>#REF!="無"</formula>
    </cfRule>
    <cfRule type="expression" dxfId="53" priority="79">
      <formula>#REF!="×"</formula>
    </cfRule>
    <cfRule type="expression" dxfId="52" priority="77">
      <formula>#REF!="未"</formula>
    </cfRule>
  </conditionalFormatting>
  <conditionalFormatting sqref="J102:K102">
    <cfRule type="expression" dxfId="51" priority="68">
      <formula>$M102="×"</formula>
    </cfRule>
  </conditionalFormatting>
  <conditionalFormatting sqref="K7:K9">
    <cfRule type="expression" dxfId="50" priority="93">
      <formula>$L7="未"</formula>
    </cfRule>
    <cfRule type="expression" dxfId="49" priority="94">
      <formula>$K7="無"</formula>
    </cfRule>
  </conditionalFormatting>
  <conditionalFormatting sqref="K7:L10">
    <cfRule type="expression" dxfId="48" priority="92">
      <formula>$M7="×"</formula>
    </cfRule>
  </conditionalFormatting>
  <conditionalFormatting sqref="K104:L107">
    <cfRule type="expression" dxfId="47" priority="87">
      <formula>$L104="未"</formula>
    </cfRule>
    <cfRule type="expression" dxfId="46" priority="88">
      <formula>$K104="無"</formula>
    </cfRule>
    <cfRule type="expression" dxfId="45" priority="86">
      <formula>$M104="×"</formula>
    </cfRule>
  </conditionalFormatting>
  <conditionalFormatting sqref="K108:M108">
    <cfRule type="expression" dxfId="44" priority="44">
      <formula>$Q108="×"</formula>
    </cfRule>
    <cfRule type="expression" dxfId="43" priority="45">
      <formula>$P108="未"</formula>
    </cfRule>
    <cfRule type="expression" dxfId="42" priority="46">
      <formula>$O108="無"</formula>
    </cfRule>
  </conditionalFormatting>
  <conditionalFormatting sqref="L102:L103">
    <cfRule type="expression" dxfId="41" priority="101">
      <formula>$M102="×"</formula>
    </cfRule>
  </conditionalFormatting>
  <conditionalFormatting sqref="L103">
    <cfRule type="expression" dxfId="40" priority="99">
      <formula>$L103="未"</formula>
    </cfRule>
    <cfRule type="expression" dxfId="39" priority="100">
      <formula>$K103="無"</formula>
    </cfRule>
  </conditionalFormatting>
  <conditionalFormatting sqref="M29">
    <cfRule type="expression" dxfId="38" priority="106">
      <formula>$L29="未"</formula>
    </cfRule>
    <cfRule type="expression" dxfId="37" priority="107">
      <formula>$K29="無"</formula>
    </cfRule>
    <cfRule type="expression" dxfId="36" priority="105">
      <formula>$M29="×"</formula>
    </cfRule>
  </conditionalFormatting>
  <conditionalFormatting sqref="M102">
    <cfRule type="expression" dxfId="35" priority="95">
      <formula>$M102="×"</formula>
    </cfRule>
  </conditionalFormatting>
  <conditionalFormatting sqref="M104">
    <cfRule type="expression" dxfId="34" priority="237">
      <formula>#REF!="×"</formula>
    </cfRule>
    <cfRule type="expression" dxfId="33" priority="233">
      <formula>#REF!="無"</formula>
    </cfRule>
    <cfRule type="expression" dxfId="32" priority="232">
      <formula>#REF!="未"</formula>
    </cfRule>
  </conditionalFormatting>
  <conditionalFormatting sqref="M9:N9">
    <cfRule type="expression" dxfId="31" priority="132">
      <formula>$O9="無"</formula>
    </cfRule>
    <cfRule type="expression" dxfId="30" priority="131">
      <formula>$P9="未"</formula>
    </cfRule>
  </conditionalFormatting>
  <conditionalFormatting sqref="M9:P10">
    <cfRule type="expression" dxfId="29" priority="130">
      <formula>$Q9="×"</formula>
    </cfRule>
  </conditionalFormatting>
  <conditionalFormatting sqref="N102">
    <cfRule type="expression" dxfId="28" priority="177">
      <formula>$Q102="×"</formula>
    </cfRule>
  </conditionalFormatting>
  <conditionalFormatting sqref="N102:P102">
    <cfRule type="expression" dxfId="27" priority="175">
      <formula>$P102="未"</formula>
    </cfRule>
    <cfRule type="expression" dxfId="26" priority="176">
      <formula>$O102="無"</formula>
    </cfRule>
  </conditionalFormatting>
  <conditionalFormatting sqref="N108:P109">
    <cfRule type="expression" dxfId="25" priority="42">
      <formula>$P108="未"</formula>
    </cfRule>
    <cfRule type="expression" dxfId="24" priority="43">
      <formula>$O108="無"</formula>
    </cfRule>
  </conditionalFormatting>
  <conditionalFormatting sqref="O102:O103">
    <cfRule type="expression" dxfId="23" priority="180">
      <formula>$Q102="×"</formula>
    </cfRule>
  </conditionalFormatting>
  <conditionalFormatting sqref="P9">
    <cfRule type="expression" dxfId="22" priority="181">
      <formula>$P9="未"</formula>
    </cfRule>
    <cfRule type="expression" dxfId="21" priority="182">
      <formula>$O9="無"</formula>
    </cfRule>
  </conditionalFormatting>
  <conditionalFormatting sqref="P102">
    <cfRule type="expression" dxfId="20" priority="174">
      <formula>$Q102="×"</formula>
    </cfRule>
  </conditionalFormatting>
  <conditionalFormatting sqref="Q7:Q9 Q109:R109 R110 Q111:R111 R112:R113">
    <cfRule type="expression" dxfId="19" priority="217">
      <formula>$R7="無"</formula>
    </cfRule>
    <cfRule type="expression" dxfId="18" priority="216">
      <formula>$S7="未"</formula>
    </cfRule>
  </conditionalFormatting>
  <conditionalFormatting sqref="Q7:Q10 Q109:R113">
    <cfRule type="expression" dxfId="17" priority="215">
      <formula>$T7="×"</formula>
    </cfRule>
  </conditionalFormatting>
  <conditionalFormatting sqref="Q108:Y108">
    <cfRule type="expression" dxfId="16" priority="33">
      <formula>$P108="未"</formula>
    </cfRule>
    <cfRule type="expression" dxfId="15" priority="34">
      <formula>$O108="無"</formula>
    </cfRule>
    <cfRule type="expression" dxfId="14" priority="32">
      <formula>$Q108="×"</formula>
    </cfRule>
  </conditionalFormatting>
  <conditionalFormatting sqref="S6:S9 S11:S20 S129 V129 Y129">
    <cfRule type="expression" dxfId="13" priority="226">
      <formula>#REF!="未"</formula>
    </cfRule>
    <cfRule type="expression" dxfId="12" priority="227">
      <formula>#REF!="無"</formula>
    </cfRule>
  </conditionalFormatting>
  <conditionalFormatting sqref="S109:S113">
    <cfRule type="expression" dxfId="11" priority="220">
      <formula>#REF!="未"</formula>
    </cfRule>
    <cfRule type="expression" dxfId="10" priority="221">
      <formula>#REF!="無"</formula>
    </cfRule>
  </conditionalFormatting>
  <conditionalFormatting sqref="T109:U109 U110 T111:U111 U112:U113">
    <cfRule type="expression" dxfId="9" priority="210">
      <formula>$S109="無"</formula>
    </cfRule>
    <cfRule type="expression" dxfId="8" priority="209">
      <formula>#REF!="未"</formula>
    </cfRule>
  </conditionalFormatting>
  <conditionalFormatting sqref="V109:V113">
    <cfRule type="expression" dxfId="7" priority="199">
      <formula>#REF!="未"</formula>
    </cfRule>
    <cfRule type="expression" dxfId="6" priority="200">
      <formula>#REF!="無"</formula>
    </cfRule>
  </conditionalFormatting>
  <conditionalFormatting sqref="W7:W9 W11:W13 W109:X109 X110 W111:Y111 X112:X113">
    <cfRule type="expression" dxfId="5" priority="196">
      <formula>$R7="未"</formula>
    </cfRule>
    <cfRule type="expression" dxfId="4" priority="198">
      <formula>$Q7="無"</formula>
    </cfRule>
  </conditionalFormatting>
  <conditionalFormatting sqref="X7:X13">
    <cfRule type="expression" dxfId="3" priority="195">
      <formula>$R7="未"</formula>
    </cfRule>
    <cfRule type="expression" dxfId="2" priority="197">
      <formula>$Q7="無"</formula>
    </cfRule>
  </conditionalFormatting>
  <conditionalFormatting sqref="Y109:Y110">
    <cfRule type="expression" dxfId="1" priority="185">
      <formula>#REF!="未"</formula>
    </cfRule>
    <cfRule type="expression" dxfId="0" priority="186">
      <formula>#REF!="無"</formula>
    </cfRule>
  </conditionalFormatting>
  <dataValidations count="1">
    <dataValidation operator="greaterThan" allowBlank="1" showInputMessage="1" showErrorMessage="1" sqref="Q7:Q10 Q109 Q111 T109 T111 W7:W9 W11:W13 W111 W109 N109 N9:N10 N111 K7:K10 K109 K111 H111 H109 H7:H10 E111 E109 E7:E10 E148:E149 H148:H149" xr:uid="{5200B59A-A044-4516-855D-20A65F6F4928}"/>
  </dataValidations>
  <printOptions horizontalCentered="1"/>
  <pageMargins left="0.74803149606299213" right="0.74803149606299213" top="0.39370078740157483" bottom="0.19685039370078741" header="0.31496062992125984" footer="0.31496062992125984"/>
  <pageSetup paperSize="9" scale="35" fitToWidth="0"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進捗状況</vt:lpstr>
      <vt:lpstr>進捗状況!Print_Area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渡部　仁</cp:lastModifiedBy>
  <cp:lastPrinted>2026-05-20T01:13:54Z</cp:lastPrinted>
  <dcterms:created xsi:type="dcterms:W3CDTF">2007-04-20T01:02:06Z</dcterms:created>
  <dcterms:modified xsi:type="dcterms:W3CDTF">2026-06-11T00:56:09Z</dcterms:modified>
</cp:coreProperties>
</file>