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hkd-fsv01\総務部\共通\デジタル化推進関係（旧AI・ICT化関係）\【ＤＸ関連】\【３_行政手続のオンライン化関係】\00 行政手続等のオンライン化に関する調査について（照会）\R7\2回答\HP用\"/>
    </mc:Choice>
  </mc:AlternateContent>
  <xr:revisionPtr revIDLastSave="0" documentId="13_ncr:1_{21C3A024-55E6-4FBA-A229-1A31BDDFE561}" xr6:coauthVersionLast="36" xr6:coauthVersionMax="47" xr10:uidLastSave="{00000000-0000-0000-0000-000000000000}"/>
  <bookViews>
    <workbookView xWindow="-14235" yWindow="-17498" windowWidth="30938" windowHeight="16778" tabRatio="336" xr2:uid="{00000000-000D-0000-FFFF-FFFF00000000}"/>
  </bookViews>
  <sheets>
    <sheet name="進捗状況" sheetId="12" r:id="rId1"/>
  </sheets>
  <definedNames>
    <definedName name="_xlnm._FilterDatabase" localSheetId="0" hidden="1">進捗状況!$B$3:$G$154</definedName>
    <definedName name="_xlnm.Print_Area" localSheetId="0">進捗状況!$A$1:$H$154</definedName>
  </definedNames>
  <calcPr calcId="191029"/>
</workbook>
</file>

<file path=xl/calcChain.xml><?xml version="1.0" encoding="utf-8"?>
<calcChain xmlns="http://schemas.openxmlformats.org/spreadsheetml/2006/main">
  <c r="F152" i="12" l="1"/>
  <c r="E152" i="12"/>
  <c r="G151" i="12"/>
  <c r="G150" i="12"/>
  <c r="F145" i="12"/>
  <c r="E145" i="12"/>
  <c r="G144" i="12"/>
  <c r="G143" i="12"/>
  <c r="G142" i="12"/>
  <c r="G141" i="12"/>
  <c r="G140" i="12"/>
  <c r="G139" i="12"/>
  <c r="G138" i="12"/>
  <c r="G137" i="12"/>
  <c r="G136" i="12"/>
  <c r="G135" i="12"/>
  <c r="G134" i="12"/>
  <c r="G133" i="12"/>
  <c r="G132" i="12"/>
  <c r="G131" i="12"/>
  <c r="G130" i="12"/>
  <c r="G129" i="12"/>
  <c r="G128" i="12"/>
  <c r="G127" i="12"/>
  <c r="G126" i="12"/>
  <c r="G125" i="12"/>
  <c r="G124" i="12"/>
  <c r="G123" i="12"/>
  <c r="G122" i="12"/>
  <c r="G121" i="12"/>
  <c r="G120" i="12"/>
  <c r="G119" i="12"/>
  <c r="G118" i="12"/>
  <c r="G117" i="12"/>
  <c r="G116" i="12"/>
  <c r="G115" i="12"/>
  <c r="G114" i="12"/>
  <c r="G113" i="12"/>
  <c r="G112" i="12"/>
  <c r="G111" i="12"/>
  <c r="G110" i="12"/>
  <c r="G109" i="12"/>
  <c r="G108" i="12"/>
  <c r="G107" i="12"/>
  <c r="G106" i="12"/>
  <c r="G103" i="12"/>
  <c r="G101" i="12"/>
  <c r="G100" i="12"/>
  <c r="G99" i="12"/>
  <c r="G98" i="12"/>
  <c r="G97" i="12"/>
  <c r="G96" i="12"/>
  <c r="G94" i="12"/>
  <c r="G93" i="12"/>
  <c r="G92" i="12"/>
  <c r="G91" i="12"/>
  <c r="G90" i="12"/>
  <c r="G89" i="12"/>
  <c r="G88" i="12"/>
  <c r="G87" i="12"/>
  <c r="G86" i="12"/>
  <c r="G85" i="12"/>
  <c r="G84" i="12"/>
  <c r="G83" i="12"/>
  <c r="G82" i="12"/>
  <c r="G81" i="12"/>
  <c r="G80" i="12"/>
  <c r="G79"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9" i="12"/>
  <c r="G8" i="12"/>
  <c r="G7" i="12"/>
  <c r="G6" i="12"/>
  <c r="G5" i="12"/>
  <c r="G4" i="12"/>
  <c r="G152" i="12" l="1"/>
  <c r="G145" i="12"/>
</calcChain>
</file>

<file path=xl/sharedStrings.xml><?xml version="1.0" encoding="utf-8"?>
<sst xmlns="http://schemas.openxmlformats.org/spreadsheetml/2006/main" count="171" uniqueCount="166">
  <si>
    <t>介護保険料還付金受領口座指定届</t>
  </si>
  <si>
    <t>ひとり親家庭等医療費受給資格喪失届</t>
    <rPh sb="14" eb="16">
      <t>ソウシツ</t>
    </rPh>
    <phoneticPr fontId="2"/>
  </si>
  <si>
    <t>子ども医療費受給資格喪失届</t>
    <rPh sb="0" eb="1">
      <t>コ</t>
    </rPh>
    <rPh sb="10" eb="12">
      <t>ソウシツ</t>
    </rPh>
    <phoneticPr fontId="2"/>
  </si>
  <si>
    <t>子ども医療費受給資格変更届</t>
    <rPh sb="0" eb="1">
      <t>コ</t>
    </rPh>
    <rPh sb="10" eb="12">
      <t>ヘンコウ</t>
    </rPh>
    <phoneticPr fontId="2"/>
  </si>
  <si>
    <t>重度心身障がい者医療費受給者証交付申請</t>
    <rPh sb="0" eb="2">
      <t>ジュウド</t>
    </rPh>
    <rPh sb="2" eb="4">
      <t>シンシン</t>
    </rPh>
    <rPh sb="7" eb="8">
      <t>シャ</t>
    </rPh>
    <rPh sb="8" eb="11">
      <t>イリョウヒ</t>
    </rPh>
    <rPh sb="11" eb="14">
      <t>ジュキュウシャ</t>
    </rPh>
    <rPh sb="14" eb="15">
      <t>ショウ</t>
    </rPh>
    <rPh sb="15" eb="17">
      <t>コウフ</t>
    </rPh>
    <rPh sb="17" eb="19">
      <t>シンセイ</t>
    </rPh>
    <phoneticPr fontId="2"/>
  </si>
  <si>
    <t>重度心身障がい者医療費受給資格喪失届</t>
    <rPh sb="0" eb="2">
      <t>ジュウド</t>
    </rPh>
    <rPh sb="2" eb="4">
      <t>シンシン</t>
    </rPh>
    <rPh sb="7" eb="8">
      <t>シャ</t>
    </rPh>
    <rPh sb="8" eb="11">
      <t>イリョウヒ</t>
    </rPh>
    <rPh sb="11" eb="13">
      <t>ジュキュウ</t>
    </rPh>
    <rPh sb="13" eb="15">
      <t>シカク</t>
    </rPh>
    <rPh sb="15" eb="17">
      <t>ソウシツ</t>
    </rPh>
    <rPh sb="17" eb="18">
      <t>トドケ</t>
    </rPh>
    <phoneticPr fontId="2"/>
  </si>
  <si>
    <t>重度心身障がい者医療費受給資格変更届</t>
    <rPh sb="0" eb="2">
      <t>ジュウド</t>
    </rPh>
    <rPh sb="2" eb="4">
      <t>シンシン</t>
    </rPh>
    <rPh sb="7" eb="8">
      <t>シャ</t>
    </rPh>
    <rPh sb="8" eb="11">
      <t>イリョウヒ</t>
    </rPh>
    <rPh sb="11" eb="13">
      <t>ジュキュウ</t>
    </rPh>
    <rPh sb="13" eb="15">
      <t>シカク</t>
    </rPh>
    <rPh sb="15" eb="18">
      <t>ヘンコウトドケ</t>
    </rPh>
    <phoneticPr fontId="2"/>
  </si>
  <si>
    <t>ひとり親家庭等医療費受給者住所等変更届</t>
    <phoneticPr fontId="2"/>
  </si>
  <si>
    <t>対象手続名</t>
    <rPh sb="0" eb="2">
      <t>タイショウ</t>
    </rPh>
    <rPh sb="2" eb="4">
      <t>テツヅ</t>
    </rPh>
    <rPh sb="4" eb="5">
      <t>メイ</t>
    </rPh>
    <phoneticPr fontId="2"/>
  </si>
  <si>
    <t>うちオンライン数（件）</t>
    <rPh sb="7" eb="8">
      <t>スウ</t>
    </rPh>
    <rPh sb="9" eb="10">
      <t>ケン</t>
    </rPh>
    <phoneticPr fontId="2"/>
  </si>
  <si>
    <t>図書館の図書貸出予約</t>
    <phoneticPr fontId="2"/>
  </si>
  <si>
    <t>公文書公開手続（公文書開示請求）</t>
    <phoneticPr fontId="2"/>
  </si>
  <si>
    <t>印鑑登録証明書交付申請</t>
    <phoneticPr fontId="2"/>
  </si>
  <si>
    <t>公的年金等支払報告書</t>
    <phoneticPr fontId="2"/>
  </si>
  <si>
    <t>給与支払報告書</t>
    <phoneticPr fontId="2"/>
  </si>
  <si>
    <t>退職所得に係る納入申告書および特別徴収税額納入内訳届出書または退職所得の特別徴収票</t>
    <phoneticPr fontId="2"/>
  </si>
  <si>
    <t>特別徴収義務者の所在地・名称変更届出書</t>
    <phoneticPr fontId="2"/>
  </si>
  <si>
    <t>予定申告・中間申告・確定申告書</t>
    <phoneticPr fontId="2"/>
  </si>
  <si>
    <t>法人設立・設置届出書</t>
    <phoneticPr fontId="2"/>
  </si>
  <si>
    <t>異動届書</t>
    <phoneticPr fontId="2"/>
  </si>
  <si>
    <t>償却資産申告書（償却資産課税台帳）</t>
    <phoneticPr fontId="2"/>
  </si>
  <si>
    <t>犬の鑑札再交付申請</t>
    <phoneticPr fontId="2"/>
  </si>
  <si>
    <t>犬の注射済票再交付申請</t>
    <phoneticPr fontId="2"/>
  </si>
  <si>
    <t>係留施設等許可申請</t>
    <phoneticPr fontId="2"/>
  </si>
  <si>
    <t>入出港届</t>
    <phoneticPr fontId="2"/>
  </si>
  <si>
    <t>除かれた住民票の写しの交付申請</t>
    <phoneticPr fontId="2"/>
  </si>
  <si>
    <t>犬の登録申請</t>
    <phoneticPr fontId="2"/>
  </si>
  <si>
    <t>固定資産税納税管理人申告</t>
    <phoneticPr fontId="2"/>
  </si>
  <si>
    <t>給与支払報告・特別徴収に係る給与所得者異動届出書(北海道電子自治体共同システム)</t>
    <phoneticPr fontId="2"/>
  </si>
  <si>
    <t>給与支払報告・特別徴収に係る給与所得者異動届出書（eLTAX）</t>
    <phoneticPr fontId="2"/>
  </si>
  <si>
    <t>住民票の写しの交付申請（コンビニ）</t>
    <rPh sb="7" eb="9">
      <t>コウフ</t>
    </rPh>
    <rPh sb="9" eb="11">
      <t>シンセイ</t>
    </rPh>
    <phoneticPr fontId="2"/>
  </si>
  <si>
    <t>印鑑登録証明書交付申請（コンビニ）</t>
    <rPh sb="0" eb="2">
      <t>インカン</t>
    </rPh>
    <rPh sb="2" eb="4">
      <t>トウロク</t>
    </rPh>
    <rPh sb="4" eb="7">
      <t>ショウメイショ</t>
    </rPh>
    <rPh sb="7" eb="9">
      <t>コウフ</t>
    </rPh>
    <rPh sb="9" eb="11">
      <t>シンセイ</t>
    </rPh>
    <phoneticPr fontId="2"/>
  </si>
  <si>
    <t>給与所得に係る市民税・道民税特別徴収税額の決定・変更通知（特別徴収義務者用）（処分通知）</t>
    <rPh sb="39" eb="41">
      <t>ショブン</t>
    </rPh>
    <rPh sb="41" eb="43">
      <t>ツウチ</t>
    </rPh>
    <phoneticPr fontId="2"/>
  </si>
  <si>
    <t>道路占用許可申請</t>
  </si>
  <si>
    <t>ひとり親家庭等医療費受給者証交付申請・再交付申請</t>
    <phoneticPr fontId="2"/>
  </si>
  <si>
    <t>子ども医療費受給者証交付申請・再交付申請</t>
    <rPh sb="0" eb="1">
      <t>コ</t>
    </rPh>
    <rPh sb="3" eb="6">
      <t>イリョウヒ</t>
    </rPh>
    <rPh sb="6" eb="9">
      <t>ジュキュウシャ</t>
    </rPh>
    <rPh sb="9" eb="10">
      <t>ショウ</t>
    </rPh>
    <rPh sb="10" eb="12">
      <t>コウフ</t>
    </rPh>
    <rPh sb="12" eb="14">
      <t>シンセイ</t>
    </rPh>
    <rPh sb="15" eb="16">
      <t>サイ</t>
    </rPh>
    <rPh sb="16" eb="18">
      <t>コウフ</t>
    </rPh>
    <rPh sb="18" eb="20">
      <t>シンセイ</t>
    </rPh>
    <phoneticPr fontId="2"/>
  </si>
  <si>
    <t>合計</t>
    <rPh sb="0" eb="2">
      <t>ゴウケイ</t>
    </rPh>
    <phoneticPr fontId="2"/>
  </si>
  <si>
    <t>地方税申告手続（eLTAX）</t>
    <rPh sb="0" eb="7">
      <t>チホウゼイシンコクテツヅ</t>
    </rPh>
    <phoneticPr fontId="2"/>
  </si>
  <si>
    <t>港湾関係手続</t>
    <rPh sb="0" eb="6">
      <t>コウワンカンケイテツヅ</t>
    </rPh>
    <phoneticPr fontId="2"/>
  </si>
  <si>
    <t>道路占有許可申請</t>
    <rPh sb="0" eb="6">
      <t>ドウロセンユウキョカ</t>
    </rPh>
    <rPh sb="6" eb="8">
      <t>シンセイ</t>
    </rPh>
    <phoneticPr fontId="2"/>
  </si>
  <si>
    <t>犬の登録申請，死亡届</t>
    <rPh sb="0" eb="1">
      <t>イヌ</t>
    </rPh>
    <rPh sb="2" eb="6">
      <t>トウロクシンセイ</t>
    </rPh>
    <rPh sb="7" eb="10">
      <t>シボウトドケ</t>
    </rPh>
    <phoneticPr fontId="2"/>
  </si>
  <si>
    <t>児童扶養手当支給停止関係（発生・消滅・変更）・住所等変更届</t>
  </si>
  <si>
    <t>手続総件数に
占めるオンライン数の割合（％）</t>
    <rPh sb="0" eb="2">
      <t>テツヅ</t>
    </rPh>
    <rPh sb="2" eb="5">
      <t>ソウケンスウ</t>
    </rPh>
    <rPh sb="7" eb="8">
      <t>シ</t>
    </rPh>
    <rPh sb="15" eb="16">
      <t>スウ</t>
    </rPh>
    <rPh sb="17" eb="19">
      <t>ワリアイ</t>
    </rPh>
    <phoneticPr fontId="2"/>
  </si>
  <si>
    <t>手続総件数（件）</t>
    <rPh sb="0" eb="2">
      <t>テツヅキ</t>
    </rPh>
    <rPh sb="2" eb="5">
      <t>ソウケンスウ</t>
    </rPh>
    <rPh sb="6" eb="7">
      <t>ケン</t>
    </rPh>
    <phoneticPr fontId="2"/>
  </si>
  <si>
    <t>戸籍の附票の写し（コンビニ）</t>
    <rPh sb="0" eb="2">
      <t>コセキ</t>
    </rPh>
    <rPh sb="3" eb="5">
      <t>フヒョウ</t>
    </rPh>
    <rPh sb="6" eb="7">
      <t>ウツ</t>
    </rPh>
    <phoneticPr fontId="2"/>
  </si>
  <si>
    <t>戸籍（全部・個人事項）証明書（コンビニ）</t>
    <rPh sb="0" eb="2">
      <t>コセキ</t>
    </rPh>
    <rPh sb="3" eb="5">
      <t>ゼンブ</t>
    </rPh>
    <rPh sb="6" eb="8">
      <t>コジン</t>
    </rPh>
    <rPh sb="8" eb="10">
      <t>ジコウ</t>
    </rPh>
    <rPh sb="11" eb="14">
      <t>ショウメイショ</t>
    </rPh>
    <phoneticPr fontId="2"/>
  </si>
  <si>
    <t>名簿登録地以外の市区町村における不在者投票用紙等の請求</t>
    <phoneticPr fontId="2"/>
  </si>
  <si>
    <t>要介護・要支援認定の申請</t>
  </si>
  <si>
    <t>要介護・要支援更新認定の申請</t>
  </si>
  <si>
    <t>要介護・要支援状態区分変更認定の申請</t>
  </si>
  <si>
    <t>居宅（介護予防）サービス計画作成（変更）依頼の届出</t>
  </si>
  <si>
    <t>介護保険負担割合証の再交付申請</t>
  </si>
  <si>
    <t>被保険者証の再交付申請</t>
  </si>
  <si>
    <t>高額介護（予防）サービス費の支給申請</t>
  </si>
  <si>
    <t>介護保険負担限度額認定申請</t>
  </si>
  <si>
    <t>居宅介護（介護予防）福祉用具購入費の支給申請</t>
  </si>
  <si>
    <t>居宅介護（介護予防）住宅改修費の支給申請</t>
  </si>
  <si>
    <t>住所移転後の要介護・要支援認定申請</t>
  </si>
  <si>
    <t>国民健康保険料　納付確認書</t>
  </si>
  <si>
    <t>後期高齢者医療保険料　納付確認書</t>
  </si>
  <si>
    <t>マイナンバーカード手続き予約</t>
    <rPh sb="12" eb="14">
      <t>ヨヤク</t>
    </rPh>
    <phoneticPr fontId="2"/>
  </si>
  <si>
    <t>道路工事等施行承認申請書（道路占用関係）</t>
  </si>
  <si>
    <t>着手届（道路占用関係）</t>
  </si>
  <si>
    <t>申請手続件数</t>
    <rPh sb="0" eb="6">
      <t>シンセイテツヅキケンスウ</t>
    </rPh>
    <phoneticPr fontId="2"/>
  </si>
  <si>
    <t>申請手続の種類</t>
    <rPh sb="0" eb="4">
      <t>シンセイテツヅ</t>
    </rPh>
    <rPh sb="5" eb="7">
      <t>シュルイ</t>
    </rPh>
    <phoneticPr fontId="2"/>
  </si>
  <si>
    <t>-</t>
    <phoneticPr fontId="2"/>
  </si>
  <si>
    <t>普通徴収から特別徴収への切替え申請書</t>
    <rPh sb="2" eb="4">
      <t>チョウシュウ</t>
    </rPh>
    <phoneticPr fontId="2"/>
  </si>
  <si>
    <t>職員採用申込</t>
    <rPh sb="0" eb="6">
      <t>ショクインサイヨウモウシコミ</t>
    </rPh>
    <phoneticPr fontId="2"/>
  </si>
  <si>
    <t>市</t>
    <rPh sb="0" eb="1">
      <t>シ</t>
    </rPh>
    <phoneticPr fontId="2"/>
  </si>
  <si>
    <t>消防</t>
    <rPh sb="0" eb="2">
      <t>ショウボウ</t>
    </rPh>
    <phoneticPr fontId="2"/>
  </si>
  <si>
    <t>消防法令における申請・届出等</t>
    <phoneticPr fontId="2"/>
  </si>
  <si>
    <t>児童手当等の受給資格及び児童手当の額についての認定請求</t>
    <rPh sb="0" eb="2">
      <t>ジドウ</t>
    </rPh>
    <rPh sb="2" eb="4">
      <t>テアテ</t>
    </rPh>
    <rPh sb="4" eb="5">
      <t>トウ</t>
    </rPh>
    <rPh sb="6" eb="8">
      <t>ジュキュウ</t>
    </rPh>
    <rPh sb="8" eb="10">
      <t>シカク</t>
    </rPh>
    <rPh sb="10" eb="11">
      <t>オヨ</t>
    </rPh>
    <rPh sb="12" eb="14">
      <t>ジドウ</t>
    </rPh>
    <rPh sb="14" eb="16">
      <t>テアテ</t>
    </rPh>
    <rPh sb="17" eb="18">
      <t>ガク</t>
    </rPh>
    <rPh sb="23" eb="25">
      <t>ニンテイ</t>
    </rPh>
    <rPh sb="25" eb="27">
      <t>セイキュウ</t>
    </rPh>
    <phoneticPr fontId="2"/>
  </si>
  <si>
    <t>児童手当等の額の改定の請求及び届出</t>
    <rPh sb="0" eb="2">
      <t>ジドウ</t>
    </rPh>
    <rPh sb="2" eb="4">
      <t>テアテ</t>
    </rPh>
    <rPh sb="4" eb="5">
      <t>トウ</t>
    </rPh>
    <rPh sb="6" eb="7">
      <t>ガク</t>
    </rPh>
    <rPh sb="8" eb="10">
      <t>カイテイ</t>
    </rPh>
    <rPh sb="11" eb="13">
      <t>セイキュウ</t>
    </rPh>
    <rPh sb="13" eb="14">
      <t>オヨ</t>
    </rPh>
    <rPh sb="15" eb="17">
      <t>トドケデ</t>
    </rPh>
    <phoneticPr fontId="2"/>
  </si>
  <si>
    <t>児童手当の氏名変更／住所変更等の届出</t>
    <rPh sb="0" eb="2">
      <t>ジドウ</t>
    </rPh>
    <rPh sb="2" eb="4">
      <t>テアテ</t>
    </rPh>
    <rPh sb="5" eb="7">
      <t>シメイ</t>
    </rPh>
    <rPh sb="7" eb="9">
      <t>ヘンコウ</t>
    </rPh>
    <rPh sb="10" eb="12">
      <t>ジュウショ</t>
    </rPh>
    <rPh sb="12" eb="14">
      <t>ヘンコウ</t>
    </rPh>
    <rPh sb="14" eb="15">
      <t>トウ</t>
    </rPh>
    <rPh sb="16" eb="18">
      <t>トドケデ</t>
    </rPh>
    <phoneticPr fontId="2"/>
  </si>
  <si>
    <t>児童手当等の受給事由消滅の届出</t>
    <rPh sb="0" eb="2">
      <t>ジドウ</t>
    </rPh>
    <rPh sb="2" eb="4">
      <t>テアテ</t>
    </rPh>
    <rPh sb="4" eb="5">
      <t>トウ</t>
    </rPh>
    <rPh sb="6" eb="8">
      <t>ジュキュウ</t>
    </rPh>
    <rPh sb="8" eb="10">
      <t>ジユウ</t>
    </rPh>
    <rPh sb="10" eb="12">
      <t>ショウメツ</t>
    </rPh>
    <rPh sb="13" eb="15">
      <t>トドケデ</t>
    </rPh>
    <phoneticPr fontId="2"/>
  </si>
  <si>
    <t>児童手当等の未支払の児童手当等の請求</t>
    <rPh sb="0" eb="2">
      <t>ジドウ</t>
    </rPh>
    <rPh sb="2" eb="4">
      <t>テアテ</t>
    </rPh>
    <rPh sb="4" eb="5">
      <t>トウ</t>
    </rPh>
    <rPh sb="6" eb="7">
      <t>ミ</t>
    </rPh>
    <rPh sb="7" eb="9">
      <t>シハライ</t>
    </rPh>
    <rPh sb="10" eb="12">
      <t>ジドウ</t>
    </rPh>
    <rPh sb="12" eb="14">
      <t>テアテ</t>
    </rPh>
    <rPh sb="14" eb="15">
      <t>トウ</t>
    </rPh>
    <rPh sb="16" eb="18">
      <t>セイキュウ</t>
    </rPh>
    <phoneticPr fontId="2"/>
  </si>
  <si>
    <t>児童手当等に係る寄附の申出</t>
    <rPh sb="0" eb="2">
      <t>ジドウ</t>
    </rPh>
    <rPh sb="2" eb="4">
      <t>テアテ</t>
    </rPh>
    <rPh sb="4" eb="5">
      <t>トウ</t>
    </rPh>
    <rPh sb="6" eb="7">
      <t>カカ</t>
    </rPh>
    <rPh sb="8" eb="10">
      <t>キフ</t>
    </rPh>
    <rPh sb="11" eb="13">
      <t>モウシデ</t>
    </rPh>
    <phoneticPr fontId="2"/>
  </si>
  <si>
    <t>児童手当等に係る寄附変更等の申出</t>
    <rPh sb="0" eb="2">
      <t>ジドウ</t>
    </rPh>
    <rPh sb="2" eb="4">
      <t>テアテ</t>
    </rPh>
    <rPh sb="4" eb="5">
      <t>トウ</t>
    </rPh>
    <rPh sb="6" eb="7">
      <t>カカ</t>
    </rPh>
    <rPh sb="8" eb="10">
      <t>キフ</t>
    </rPh>
    <rPh sb="10" eb="12">
      <t>ヘンコウ</t>
    </rPh>
    <rPh sb="12" eb="13">
      <t>トウ</t>
    </rPh>
    <rPh sb="14" eb="16">
      <t>モウシデ</t>
    </rPh>
    <phoneticPr fontId="2"/>
  </si>
  <si>
    <t>児童手当等の現況届</t>
    <rPh sb="0" eb="2">
      <t>ジドウ</t>
    </rPh>
    <rPh sb="2" eb="4">
      <t>テアテ</t>
    </rPh>
    <rPh sb="4" eb="5">
      <t>トウ</t>
    </rPh>
    <rPh sb="6" eb="8">
      <t>ゲンキョウ</t>
    </rPh>
    <rPh sb="8" eb="9">
      <t>トドケ</t>
    </rPh>
    <phoneticPr fontId="2"/>
  </si>
  <si>
    <t>HARP</t>
    <phoneticPr fontId="2"/>
  </si>
  <si>
    <t>パートナーシップ宣誓制度手続き予約</t>
  </si>
  <si>
    <t>-</t>
  </si>
  <si>
    <t>食品の自主回収届</t>
    <rPh sb="0" eb="2">
      <t>ショクヒン</t>
    </rPh>
    <rPh sb="3" eb="8">
      <t>ジシュカイシュウトドケ</t>
    </rPh>
    <phoneticPr fontId="2"/>
  </si>
  <si>
    <t>食品衛生法に基づく営業許可申請</t>
    <phoneticPr fontId="2"/>
  </si>
  <si>
    <t>許可（届出）営業者の地位承継届（相続，合併，分割）</t>
    <phoneticPr fontId="2"/>
  </si>
  <si>
    <t xml:space="preserve">産業廃棄物の処理、運搬の実績報告 </t>
    <phoneticPr fontId="2"/>
  </si>
  <si>
    <t>営業許可（届出）事項の変更届</t>
    <phoneticPr fontId="2"/>
  </si>
  <si>
    <t>営業許可（届出）の廃業届</t>
    <phoneticPr fontId="2"/>
  </si>
  <si>
    <t>食品衛生管理者選任（変更）届</t>
    <phoneticPr fontId="2"/>
  </si>
  <si>
    <t>食品衛生法に基づく営業届</t>
    <phoneticPr fontId="2"/>
  </si>
  <si>
    <t>文化・スポーツ施設等の利用予約（函館市臨海研究所など２８施設）</t>
    <rPh sb="0" eb="2">
      <t>ブンカ</t>
    </rPh>
    <rPh sb="7" eb="10">
      <t>シセツトウ</t>
    </rPh>
    <rPh sb="11" eb="15">
      <t>リヨウヨヤク</t>
    </rPh>
    <phoneticPr fontId="2"/>
  </si>
  <si>
    <t>防火対象物・防災管理点検報告特例認定申請</t>
  </si>
  <si>
    <t>防火対象物・防災管理対象物管理権原者変更届出</t>
  </si>
  <si>
    <t>感染症調査報告等</t>
    <phoneticPr fontId="2"/>
  </si>
  <si>
    <t>発生届・定点報告</t>
    <phoneticPr fontId="2"/>
  </si>
  <si>
    <t>転出届</t>
    <rPh sb="0" eb="2">
      <t>テンシュツ</t>
    </rPh>
    <rPh sb="2" eb="3">
      <t>トドケ</t>
    </rPh>
    <phoneticPr fontId="2"/>
  </si>
  <si>
    <t>出産応援給付金申請（LINE）</t>
  </si>
  <si>
    <t>子育て応援給付金申請（LINE）</t>
  </si>
  <si>
    <t>上下水道の使用開始・使用中止の申込（LINE等）</t>
    <rPh sb="22" eb="23">
      <t>ナド</t>
    </rPh>
    <phoneticPr fontId="2"/>
  </si>
  <si>
    <t>犬の死亡届（HARP・LINE）</t>
    <phoneticPr fontId="2"/>
  </si>
  <si>
    <t>犬の登録事項変更届（HARP・LINE）</t>
    <phoneticPr fontId="2"/>
  </si>
  <si>
    <t>町会・自治会加入申し込み（LINE等）</t>
    <rPh sb="17" eb="18">
      <t>ナド</t>
    </rPh>
    <phoneticPr fontId="2"/>
  </si>
  <si>
    <t>所得証明書交付申請（HARP・LINE)</t>
    <phoneticPr fontId="2"/>
  </si>
  <si>
    <t>令和6年度</t>
    <phoneticPr fontId="2"/>
  </si>
  <si>
    <t>研修・講習・各種イベント等の申込(14種類)</t>
    <rPh sb="19" eb="21">
      <t>シュルイ</t>
    </rPh>
    <phoneticPr fontId="2"/>
  </si>
  <si>
    <t>歯とお口の健康教室の予約（LINE)</t>
    <rPh sb="0" eb="1">
      <t>ハ</t>
    </rPh>
    <rPh sb="3" eb="4">
      <t>クチ</t>
    </rPh>
    <rPh sb="5" eb="7">
      <t>ケンコウ</t>
    </rPh>
    <rPh sb="7" eb="9">
      <t>キョウシツ</t>
    </rPh>
    <rPh sb="10" eb="12">
      <t>ヨヤク</t>
    </rPh>
    <phoneticPr fontId="2"/>
  </si>
  <si>
    <t>予防接種実施依頼書交付（LINE)</t>
    <rPh sb="0" eb="4">
      <t>ヨボウセッシュ</t>
    </rPh>
    <rPh sb="4" eb="6">
      <t>ジッシ</t>
    </rPh>
    <rPh sb="6" eb="11">
      <t>イライショコウフ</t>
    </rPh>
    <phoneticPr fontId="2"/>
  </si>
  <si>
    <t>マザーズ・サポート・ステーションの予約（LINE)</t>
    <rPh sb="17" eb="19">
      <t>ヨヤク</t>
    </rPh>
    <phoneticPr fontId="2"/>
  </si>
  <si>
    <t>定額減税調整給付金申請</t>
    <rPh sb="0" eb="2">
      <t>テイガク</t>
    </rPh>
    <rPh sb="2" eb="4">
      <t>ゲンゼイ</t>
    </rPh>
    <rPh sb="4" eb="6">
      <t>チョウセイ</t>
    </rPh>
    <rPh sb="6" eb="9">
      <t>キュウフキン</t>
    </rPh>
    <rPh sb="9" eb="11">
      <t>シンセイ</t>
    </rPh>
    <phoneticPr fontId="2"/>
  </si>
  <si>
    <t>たばこ税申告書</t>
    <rPh sb="3" eb="4">
      <t>ゼイ</t>
    </rPh>
    <rPh sb="4" eb="7">
      <t>シンコクショ</t>
    </rPh>
    <phoneticPr fontId="2"/>
  </si>
  <si>
    <t>入湯税申告書</t>
    <rPh sb="0" eb="3">
      <t>ニュウトウゼイ</t>
    </rPh>
    <rPh sb="3" eb="6">
      <t>シンコクショ</t>
    </rPh>
    <phoneticPr fontId="2"/>
  </si>
  <si>
    <t>産業廃棄物管理票交付等状況報告書</t>
    <phoneticPr fontId="2"/>
  </si>
  <si>
    <t>多量排出事業者に係る産業廃棄物処理計画書および実施状況報告書</t>
    <phoneticPr fontId="2"/>
  </si>
  <si>
    <t>函館市低所得世帯臨時特別給付金（令和６年度住民税非課税世帯１０万円給付金）</t>
    <rPh sb="0" eb="3">
      <t>ハコダテシ</t>
    </rPh>
    <rPh sb="3" eb="6">
      <t>テイショトク</t>
    </rPh>
    <rPh sb="6" eb="8">
      <t>セタイ</t>
    </rPh>
    <rPh sb="8" eb="12">
      <t>リンジトクベツ</t>
    </rPh>
    <rPh sb="12" eb="15">
      <t>キュウフキン</t>
    </rPh>
    <rPh sb="16" eb="18">
      <t>レイワ</t>
    </rPh>
    <rPh sb="19" eb="21">
      <t>ネンド</t>
    </rPh>
    <rPh sb="21" eb="24">
      <t>ジュウミンゼイ</t>
    </rPh>
    <rPh sb="24" eb="27">
      <t>ヒカゼイ</t>
    </rPh>
    <rPh sb="27" eb="29">
      <t>セタイ</t>
    </rPh>
    <rPh sb="31" eb="33">
      <t>マンエン</t>
    </rPh>
    <rPh sb="33" eb="36">
      <t>キュウフキン</t>
    </rPh>
    <phoneticPr fontId="2"/>
  </si>
  <si>
    <t>函館市低所得世帯臨時特別給付金（令和６年度住民税均等割のみ課税世帯１０万円給付金）</t>
    <rPh sb="0" eb="3">
      <t>ハコダテシ</t>
    </rPh>
    <rPh sb="3" eb="6">
      <t>テイショトク</t>
    </rPh>
    <rPh sb="6" eb="8">
      <t>セタイ</t>
    </rPh>
    <rPh sb="8" eb="12">
      <t>リンジトクベツ</t>
    </rPh>
    <rPh sb="12" eb="15">
      <t>キュウフキン</t>
    </rPh>
    <rPh sb="16" eb="18">
      <t>レイワ</t>
    </rPh>
    <rPh sb="19" eb="21">
      <t>ネンド</t>
    </rPh>
    <rPh sb="21" eb="24">
      <t>ジュウミンゼイ</t>
    </rPh>
    <rPh sb="24" eb="27">
      <t>キントウワリ</t>
    </rPh>
    <rPh sb="29" eb="31">
      <t>カゼイ</t>
    </rPh>
    <rPh sb="31" eb="33">
      <t>セタイ</t>
    </rPh>
    <rPh sb="35" eb="37">
      <t>マンエン</t>
    </rPh>
    <rPh sb="37" eb="40">
      <t>キュウフキン</t>
    </rPh>
    <phoneticPr fontId="2"/>
  </si>
  <si>
    <t>函館市低所得世帯臨時特別給付金（令和６年度住民税非課税世帯３万円給付金）</t>
    <rPh sb="0" eb="3">
      <t>ハコダテシ</t>
    </rPh>
    <rPh sb="3" eb="8">
      <t>テイショトクセタイ</t>
    </rPh>
    <rPh sb="8" eb="12">
      <t>リンジトクベツ</t>
    </rPh>
    <rPh sb="12" eb="15">
      <t>キュウフキン</t>
    </rPh>
    <rPh sb="16" eb="18">
      <t>レイワ</t>
    </rPh>
    <rPh sb="19" eb="20">
      <t>ネン</t>
    </rPh>
    <rPh sb="20" eb="21">
      <t>ド</t>
    </rPh>
    <rPh sb="21" eb="24">
      <t>ジュウミンゼイ</t>
    </rPh>
    <rPh sb="24" eb="27">
      <t>ヒカゼイ</t>
    </rPh>
    <rPh sb="27" eb="29">
      <t>セタイ</t>
    </rPh>
    <rPh sb="30" eb="32">
      <t>マンエン</t>
    </rPh>
    <rPh sb="32" eb="35">
      <t>キュウフキン</t>
    </rPh>
    <phoneticPr fontId="2"/>
  </si>
  <si>
    <t>り災証明書（火災に限る）</t>
    <rPh sb="2" eb="5">
      <t>ショウメイショ</t>
    </rPh>
    <rPh sb="6" eb="8">
      <t>カサイ</t>
    </rPh>
    <rPh sb="9" eb="10">
      <t>カギ</t>
    </rPh>
    <phoneticPr fontId="2"/>
  </si>
  <si>
    <t>消防計画作成（変更）届出書</t>
    <phoneticPr fontId="2"/>
  </si>
  <si>
    <t>防災・防災管理者選任（解任）届出書</t>
    <phoneticPr fontId="2"/>
  </si>
  <si>
    <t>全体についての消防計画作成（変更）届出書</t>
    <phoneticPr fontId="2"/>
  </si>
  <si>
    <t>統括防火・防災管理者選任（解任）届出書</t>
    <phoneticPr fontId="2"/>
  </si>
  <si>
    <t>自衛消防組織設置（変更）届出書</t>
    <phoneticPr fontId="2"/>
  </si>
  <si>
    <t>防火対象物点検結果報告書</t>
    <phoneticPr fontId="2"/>
  </si>
  <si>
    <t>防災管理点検結果報告書</t>
    <phoneticPr fontId="2"/>
  </si>
  <si>
    <t>消防用設備等（特殊消防用設備等）点検結果報告書</t>
    <phoneticPr fontId="2"/>
  </si>
  <si>
    <t>工事整備対象設備等着工届出書</t>
    <phoneticPr fontId="2"/>
  </si>
  <si>
    <t>消防用設備等（特殊消防用設備等）設置届出書</t>
    <phoneticPr fontId="2"/>
  </si>
  <si>
    <t>表示マーク交付（更新）申請書</t>
    <phoneticPr fontId="2"/>
  </si>
  <si>
    <t>消防法令適合通知書交付申請書（旅館・ホテル等）</t>
    <phoneticPr fontId="2"/>
  </si>
  <si>
    <t>消防法令適合通知書交付申請書（届出住宅）</t>
    <phoneticPr fontId="2"/>
  </si>
  <si>
    <t>旅館・ホテルの消防法令等適合状況に関する照会書</t>
    <phoneticPr fontId="2"/>
  </si>
  <si>
    <t>防火（防災）管理講習修了証再交付申請書</t>
    <phoneticPr fontId="2"/>
  </si>
  <si>
    <t>防火（防災）管理講習修了証書換え申請書</t>
    <phoneticPr fontId="2"/>
  </si>
  <si>
    <t>自衛消防訓練通知書</t>
    <phoneticPr fontId="2"/>
  </si>
  <si>
    <t>防火研修会等依頼書</t>
    <phoneticPr fontId="2"/>
  </si>
  <si>
    <t>工事中の消防計画書</t>
    <phoneticPr fontId="2"/>
  </si>
  <si>
    <t>漏電火災警報器，非常警報設備，誘導灯，非常コンセント設備設置計画届出書</t>
    <phoneticPr fontId="2"/>
  </si>
  <si>
    <t>喫煙（裸火使用，危険物品持込み）承認申請書</t>
    <phoneticPr fontId="2"/>
  </si>
  <si>
    <t>防火対象物使用開始届出書</t>
    <phoneticPr fontId="2"/>
  </si>
  <si>
    <t>炉，ちゆう房設備，温風暖房機，ボイラー，給湯湯沸設備，乾燥設備，サウナ設備，ヒートポンプ冷暖房機，火花を生ずる設備，放電加工機設置（変更）届出書</t>
    <phoneticPr fontId="2"/>
  </si>
  <si>
    <t>変電設備，急速充電設備，燃料電池発電設備，発電設備，蓄電池設備設置（変更）届出書</t>
    <phoneticPr fontId="2"/>
  </si>
  <si>
    <t>催物開催届出書</t>
    <phoneticPr fontId="2"/>
  </si>
  <si>
    <t>露店等の開設届出書</t>
    <phoneticPr fontId="2"/>
  </si>
  <si>
    <t>火災と紛らわしい行為，煙火の打上げ，煙火の仕掛け届出書</t>
    <phoneticPr fontId="2"/>
  </si>
  <si>
    <t>少量危険物，指定可燃物貯蔵・取扱い届出書</t>
    <phoneticPr fontId="2"/>
  </si>
  <si>
    <t>少量危険物，指定可燃物貯蔵・取扱い廃止届出書</t>
    <phoneticPr fontId="2"/>
  </si>
  <si>
    <t>受給資格者の申出による学校給食費等（保育料）の徴収等の申出</t>
    <rPh sb="0" eb="5">
      <t>ジュキュウシカクシャ</t>
    </rPh>
    <rPh sb="6" eb="8">
      <t>モウシデ</t>
    </rPh>
    <rPh sb="11" eb="17">
      <t>ガッコウキュウショクヒトウ</t>
    </rPh>
    <rPh sb="18" eb="21">
      <t>ホイクリョウ</t>
    </rPh>
    <rPh sb="23" eb="26">
      <t>チョウシュウトウ</t>
    </rPh>
    <rPh sb="27" eb="29">
      <t>モウシデ</t>
    </rPh>
    <phoneticPr fontId="2"/>
  </si>
  <si>
    <t>受給資格者の申出による学校給食費等（保育料）の徴収等の変更等の申出</t>
    <rPh sb="18" eb="21">
      <t>ホイクリョウ</t>
    </rPh>
    <rPh sb="23" eb="26">
      <t>チョウシュウトウ</t>
    </rPh>
    <rPh sb="27" eb="30">
      <t>ヘンコウトウ</t>
    </rPh>
    <phoneticPr fontId="2"/>
  </si>
  <si>
    <t>支給認定の申請</t>
    <rPh sb="0" eb="4">
      <t>シキュウニンテイ</t>
    </rPh>
    <rPh sb="5" eb="7">
      <t>シンセイ</t>
    </rPh>
    <phoneticPr fontId="2"/>
  </si>
  <si>
    <t>保育施設等の利用申込</t>
    <rPh sb="0" eb="5">
      <t>ホイクシセツトウ</t>
    </rPh>
    <rPh sb="6" eb="8">
      <t>リヨウ</t>
    </rPh>
    <rPh sb="8" eb="10">
      <t>モウシコミ</t>
    </rPh>
    <phoneticPr fontId="2"/>
  </si>
  <si>
    <t>保育施設等の現況届</t>
    <rPh sb="0" eb="5">
      <t>ホイクシセツトウ</t>
    </rPh>
    <rPh sb="6" eb="9">
      <t>ゲンキョウトドケ</t>
    </rPh>
    <phoneticPr fontId="2"/>
  </si>
  <si>
    <t>児童扶養手当の現況届の事前送信</t>
    <phoneticPr fontId="2"/>
  </si>
  <si>
    <t>妊娠の届出</t>
    <phoneticPr fontId="2"/>
  </si>
  <si>
    <t>罹災証明書の発行申請</t>
    <phoneticPr fontId="2"/>
  </si>
  <si>
    <t>ぴったりサービス</t>
    <phoneticPr fontId="2"/>
  </si>
  <si>
    <t>転入予約</t>
    <rPh sb="0" eb="4">
      <t>テンニュウヨヤク</t>
    </rPh>
    <phoneticPr fontId="2"/>
  </si>
  <si>
    <t>納税証明書（LINE）</t>
    <phoneticPr fontId="2"/>
  </si>
  <si>
    <t>重度身体障害者等タクシー料金助成の申請（LINE）</t>
    <phoneticPr fontId="2"/>
  </si>
  <si>
    <t>ごみの搬入予約</t>
    <rPh sb="3" eb="7">
      <t>ハンニュウヨヤク</t>
    </rPh>
    <phoneticPr fontId="2"/>
  </si>
  <si>
    <t>産後ケア申請（LINE）</t>
    <rPh sb="0" eb="2">
      <t>サンゴ</t>
    </rPh>
    <rPh sb="4" eb="6">
      <t>シンセイ</t>
    </rPh>
    <phoneticPr fontId="2"/>
  </si>
  <si>
    <t>91種類</t>
    <rPh sb="2" eb="4">
      <t>シュルイ</t>
    </rPh>
    <phoneticPr fontId="2"/>
  </si>
  <si>
    <t>令和6年度における行政手続等のオンライン化推進状況</t>
    <rPh sb="0" eb="2">
      <t>レイワ</t>
    </rPh>
    <rPh sb="3" eb="5">
      <t>ネンド</t>
    </rPh>
    <rPh sb="9" eb="13">
      <t>ギョウセイテツヅキ</t>
    </rPh>
    <rPh sb="13" eb="14">
      <t>トウ</t>
    </rPh>
    <rPh sb="20" eb="21">
      <t>カ</t>
    </rPh>
    <rPh sb="21" eb="25">
      <t>スイシンジョウキョウ</t>
    </rPh>
    <phoneticPr fontId="2"/>
  </si>
  <si>
    <t>処分通知の件数</t>
    <rPh sb="0" eb="4">
      <t>ショブンツウチ</t>
    </rPh>
    <rPh sb="5" eb="7">
      <t>ケンスウ</t>
    </rPh>
    <phoneticPr fontId="2"/>
  </si>
  <si>
    <t>住民票の写しの交付申請（HARP・LINE)</t>
    <phoneticPr fontId="2"/>
  </si>
  <si>
    <t>個人市民税特別徴収税額通知書（納税義務者用）（処分通知）</t>
    <rPh sb="23" eb="25">
      <t>ショブン</t>
    </rPh>
    <rPh sb="25" eb="27">
      <t>ツウチ</t>
    </rPh>
    <phoneticPr fontId="2"/>
  </si>
  <si>
    <t>2種類</t>
    <rPh sb="1" eb="3">
      <t>シュルイ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</si>
</sst>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CC"/>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top/>
      <bottom style="hair">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hair">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8">
    <xf numFmtId="0" fontId="0" fillId="0" borderId="0" xfId="0">
      <alignment vertical="center"/>
    </xf>
    <xf numFmtId="0" fontId="0" fillId="0" borderId="0" xfId="0" applyFont="1">
      <alignment vertical="center"/>
    </xf>
    <xf numFmtId="0" fontId="0" fillId="0" borderId="0" xfId="0" applyFont="1" applyFill="1" applyBorder="1" applyAlignment="1">
      <alignment horizontal="left" vertical="center"/>
    </xf>
    <xf numFmtId="38" fontId="0" fillId="0" borderId="1" xfId="1" applyFont="1" applyFill="1" applyBorder="1" applyAlignment="1">
      <alignment vertical="center" shrinkToFit="1"/>
    </xf>
    <xf numFmtId="38" fontId="0" fillId="0" borderId="8" xfId="1" applyFont="1" applyFill="1" applyBorder="1" applyAlignment="1">
      <alignment vertical="center" shrinkToFit="1"/>
    </xf>
    <xf numFmtId="38" fontId="0" fillId="0" borderId="2" xfId="1" applyFont="1" applyFill="1" applyBorder="1" applyAlignment="1">
      <alignment vertical="center" shrinkToFit="1"/>
    </xf>
    <xf numFmtId="38" fontId="0" fillId="0" borderId="10" xfId="1" applyFont="1" applyFill="1" applyBorder="1" applyAlignment="1">
      <alignment vertical="center" shrinkToFit="1"/>
    </xf>
    <xf numFmtId="38" fontId="0" fillId="0" borderId="3" xfId="1" applyFont="1" applyFill="1" applyBorder="1" applyAlignment="1">
      <alignment vertical="center" shrinkToFit="1"/>
    </xf>
    <xf numFmtId="38" fontId="0" fillId="0" borderId="4" xfId="1" applyFont="1" applyFill="1" applyBorder="1" applyProtection="1">
      <alignment vertical="center"/>
    </xf>
    <xf numFmtId="38" fontId="0" fillId="0" borderId="7" xfId="1" applyFont="1" applyFill="1" applyBorder="1" applyProtection="1">
      <alignment vertical="center"/>
    </xf>
    <xf numFmtId="38" fontId="0" fillId="0" borderId="2" xfId="1" applyFont="1" applyFill="1" applyBorder="1" applyProtection="1">
      <alignment vertical="center"/>
    </xf>
    <xf numFmtId="0" fontId="0" fillId="0" borderId="0" xfId="0" applyFont="1" applyFill="1" applyBorder="1" applyAlignment="1">
      <alignment horizontal="center" vertical="center" shrinkToFit="1"/>
    </xf>
    <xf numFmtId="38" fontId="0" fillId="0" borderId="11" xfId="1" applyFont="1" applyFill="1" applyBorder="1" applyProtection="1">
      <alignment vertical="center"/>
    </xf>
    <xf numFmtId="38" fontId="0" fillId="0" borderId="7" xfId="1" applyFont="1" applyFill="1" applyBorder="1" applyAlignment="1">
      <alignment vertical="center" shrinkToFit="1"/>
    </xf>
    <xf numFmtId="38" fontId="0" fillId="0" borderId="31" xfId="1" applyFont="1" applyFill="1" applyBorder="1" applyAlignment="1">
      <alignment vertical="center" shrinkToFit="1"/>
    </xf>
    <xf numFmtId="176" fontId="0" fillId="0" borderId="41" xfId="2" applyNumberFormat="1" applyFont="1" applyFill="1" applyBorder="1" applyAlignment="1">
      <alignment vertical="center" shrinkToFit="1"/>
    </xf>
    <xf numFmtId="38" fontId="0" fillId="0" borderId="22" xfId="1" applyFont="1" applyFill="1" applyBorder="1" applyAlignment="1">
      <alignment vertical="center" shrinkToFit="1"/>
    </xf>
    <xf numFmtId="38" fontId="0" fillId="0" borderId="44" xfId="1" applyFont="1" applyFill="1" applyBorder="1" applyAlignment="1">
      <alignment vertical="center" shrinkToFit="1"/>
    </xf>
    <xf numFmtId="38" fontId="0" fillId="0" borderId="45" xfId="1" applyFont="1" applyFill="1" applyBorder="1" applyAlignment="1">
      <alignment vertical="center" shrinkToFit="1"/>
    </xf>
    <xf numFmtId="176" fontId="0" fillId="0" borderId="43" xfId="2" applyNumberFormat="1" applyFont="1" applyFill="1" applyBorder="1" applyAlignment="1">
      <alignment vertical="center" shrinkToFit="1"/>
    </xf>
    <xf numFmtId="176" fontId="0" fillId="0" borderId="28" xfId="2" applyNumberFormat="1" applyFont="1" applyFill="1" applyBorder="1" applyAlignment="1">
      <alignment vertical="center" shrinkToFit="1"/>
    </xf>
    <xf numFmtId="38" fontId="0" fillId="0" borderId="29" xfId="1" applyFont="1" applyFill="1" applyBorder="1" applyAlignment="1">
      <alignment vertical="center" shrinkToFit="1"/>
    </xf>
    <xf numFmtId="38" fontId="0" fillId="0" borderId="46" xfId="1" applyFont="1" applyFill="1" applyBorder="1" applyAlignment="1">
      <alignment vertical="center" shrinkToFit="1"/>
    </xf>
    <xf numFmtId="38" fontId="0" fillId="0" borderId="47" xfId="1" applyFont="1" applyFill="1" applyBorder="1" applyAlignment="1">
      <alignment vertical="center" shrinkToFit="1"/>
    </xf>
    <xf numFmtId="38" fontId="0" fillId="0" borderId="8" xfId="1" applyFont="1" applyFill="1" applyBorder="1">
      <alignment vertical="center"/>
    </xf>
    <xf numFmtId="0" fontId="0" fillId="0" borderId="29" xfId="0" applyBorder="1">
      <alignment vertical="center"/>
    </xf>
    <xf numFmtId="176" fontId="0" fillId="0" borderId="54" xfId="2" applyNumberFormat="1" applyFont="1" applyFill="1" applyBorder="1" applyAlignment="1">
      <alignment vertical="center" shrinkToFit="1"/>
    </xf>
    <xf numFmtId="0" fontId="0" fillId="4" borderId="38" xfId="0" applyFont="1" applyFill="1" applyBorder="1" applyAlignment="1" applyProtection="1">
      <alignment horizontal="center" vertical="center" wrapText="1"/>
    </xf>
    <xf numFmtId="0" fontId="3" fillId="4" borderId="39" xfId="0" applyFont="1" applyFill="1" applyBorder="1" applyAlignment="1" applyProtection="1">
      <alignment horizontal="center" vertical="center" wrapText="1"/>
    </xf>
    <xf numFmtId="0" fontId="0" fillId="0" borderId="11" xfId="0" applyFont="1" applyFill="1" applyBorder="1" applyAlignment="1">
      <alignment vertical="center" shrinkToFit="1"/>
    </xf>
    <xf numFmtId="0" fontId="0" fillId="0" borderId="5" xfId="0" applyFont="1" applyFill="1" applyBorder="1" applyAlignment="1">
      <alignment vertical="center" shrinkToFit="1"/>
    </xf>
    <xf numFmtId="0" fontId="0" fillId="0" borderId="4" xfId="0" applyFont="1" applyFill="1" applyBorder="1" applyAlignment="1">
      <alignment vertical="center" shrinkToFit="1"/>
    </xf>
    <xf numFmtId="0" fontId="0" fillId="4" borderId="55" xfId="0" applyFont="1" applyFill="1" applyBorder="1" applyAlignment="1" applyProtection="1">
      <alignment horizontal="center" vertical="center" wrapText="1"/>
    </xf>
    <xf numFmtId="0" fontId="0" fillId="4" borderId="60" xfId="0" applyFont="1" applyFill="1" applyBorder="1" applyAlignment="1" applyProtection="1">
      <alignment horizontal="center" vertical="center" wrapText="1"/>
    </xf>
    <xf numFmtId="0" fontId="3" fillId="4" borderId="56" xfId="0" applyFont="1" applyFill="1" applyBorder="1" applyAlignment="1" applyProtection="1">
      <alignment horizontal="center" vertical="center" wrapText="1"/>
    </xf>
    <xf numFmtId="0" fontId="0" fillId="2" borderId="22" xfId="0" applyFont="1" applyFill="1" applyBorder="1" applyAlignment="1">
      <alignment vertical="center" shrinkToFit="1"/>
    </xf>
    <xf numFmtId="0" fontId="0" fillId="0" borderId="44" xfId="0" applyFont="1" applyFill="1" applyBorder="1" applyAlignment="1">
      <alignment vertical="center" shrinkToFit="1"/>
    </xf>
    <xf numFmtId="38" fontId="0" fillId="0" borderId="11" xfId="1" applyFont="1" applyFill="1" applyBorder="1" applyAlignment="1">
      <alignment vertical="center" shrinkToFit="1"/>
    </xf>
    <xf numFmtId="176" fontId="0" fillId="0" borderId="59" xfId="2" applyNumberFormat="1" applyFont="1" applyFill="1" applyBorder="1" applyAlignment="1">
      <alignment vertical="center" shrinkToFit="1"/>
    </xf>
    <xf numFmtId="38" fontId="0" fillId="0" borderId="1" xfId="1" applyFont="1" applyFill="1" applyBorder="1" applyAlignment="1" applyProtection="1">
      <alignment vertical="center" shrinkToFit="1"/>
    </xf>
    <xf numFmtId="38" fontId="0" fillId="0" borderId="1" xfId="1" applyFont="1" applyBorder="1">
      <alignment vertical="center"/>
    </xf>
    <xf numFmtId="176" fontId="0" fillId="0" borderId="23" xfId="2" applyNumberFormat="1" applyFont="1" applyBorder="1">
      <alignment vertical="center"/>
    </xf>
    <xf numFmtId="38" fontId="0" fillId="3" borderId="20" xfId="1" applyFont="1" applyFill="1" applyBorder="1" applyAlignment="1">
      <alignment vertical="center" shrinkToFit="1"/>
    </xf>
    <xf numFmtId="38" fontId="0" fillId="3" borderId="51" xfId="1" applyFont="1" applyFill="1" applyBorder="1" applyAlignment="1">
      <alignment vertical="center" shrinkToFit="1"/>
    </xf>
    <xf numFmtId="176" fontId="0" fillId="3" borderId="52" xfId="2" applyNumberFormat="1" applyFont="1" applyFill="1" applyBorder="1" applyAlignment="1">
      <alignment vertical="center" shrinkToFit="1"/>
    </xf>
    <xf numFmtId="38" fontId="0" fillId="3" borderId="66" xfId="1" applyFont="1" applyFill="1" applyBorder="1" applyAlignment="1">
      <alignment vertical="center" shrinkToFit="1"/>
    </xf>
    <xf numFmtId="176" fontId="0" fillId="3" borderId="66" xfId="2" applyNumberFormat="1" applyFont="1" applyFill="1" applyBorder="1" applyAlignment="1">
      <alignment vertical="center" shrinkToFit="1"/>
    </xf>
    <xf numFmtId="0" fontId="0" fillId="4" borderId="61" xfId="0" applyFont="1" applyFill="1" applyBorder="1" applyAlignment="1" applyProtection="1">
      <alignment horizontal="center" vertical="center" wrapText="1"/>
    </xf>
    <xf numFmtId="0" fontId="0" fillId="0" borderId="54" xfId="0" applyFont="1" applyBorder="1">
      <alignment vertical="center"/>
    </xf>
    <xf numFmtId="38" fontId="0" fillId="0" borderId="42" xfId="1" applyFont="1" applyFill="1" applyBorder="1" applyAlignment="1">
      <alignment vertical="center" shrinkToFit="1"/>
    </xf>
    <xf numFmtId="38" fontId="0" fillId="0" borderId="51" xfId="1" applyFont="1" applyFill="1" applyBorder="1" applyAlignment="1">
      <alignment vertical="center" shrinkToFit="1"/>
    </xf>
    <xf numFmtId="0" fontId="0" fillId="0" borderId="40" xfId="0" applyFont="1" applyFill="1" applyBorder="1" applyAlignment="1">
      <alignment vertical="center" shrinkToFit="1"/>
    </xf>
    <xf numFmtId="0" fontId="0" fillId="0" borderId="14" xfId="0" applyFont="1" applyFill="1" applyBorder="1" applyAlignment="1">
      <alignment vertical="center" shrinkToFit="1"/>
    </xf>
    <xf numFmtId="0" fontId="0" fillId="0" borderId="15" xfId="0" applyFont="1" applyFill="1" applyBorder="1" applyAlignment="1">
      <alignment vertical="center" shrinkToFit="1"/>
    </xf>
    <xf numFmtId="0" fontId="0" fillId="0" borderId="28" xfId="0" applyFont="1" applyFill="1" applyBorder="1" applyAlignment="1">
      <alignment vertical="center" shrinkToFit="1"/>
    </xf>
    <xf numFmtId="0" fontId="0" fillId="0" borderId="43" xfId="0" applyFont="1" applyFill="1" applyBorder="1" applyAlignment="1">
      <alignment vertical="center" shrinkToFit="1"/>
    </xf>
    <xf numFmtId="0" fontId="0" fillId="0" borderId="25" xfId="0" applyFont="1" applyFill="1" applyBorder="1" applyAlignment="1">
      <alignment vertical="center" shrinkToFit="1"/>
    </xf>
    <xf numFmtId="38" fontId="0" fillId="0" borderId="57" xfId="1" applyFont="1" applyFill="1" applyBorder="1" applyAlignment="1">
      <alignment vertical="center" shrinkToFit="1"/>
    </xf>
    <xf numFmtId="38" fontId="0" fillId="0" borderId="58" xfId="1" applyFont="1" applyFill="1" applyBorder="1" applyAlignment="1">
      <alignment vertical="center" shrinkToFit="1"/>
    </xf>
    <xf numFmtId="176" fontId="0" fillId="0" borderId="24" xfId="2" applyNumberFormat="1" applyFont="1" applyFill="1" applyBorder="1" applyAlignment="1">
      <alignment vertical="center" shrinkToFit="1"/>
    </xf>
    <xf numFmtId="176" fontId="0" fillId="0" borderId="67" xfId="2" applyNumberFormat="1" applyFont="1" applyFill="1" applyBorder="1" applyAlignment="1">
      <alignment vertical="center" shrinkToFit="1"/>
    </xf>
    <xf numFmtId="38" fontId="0" fillId="0" borderId="68" xfId="1" applyFont="1" applyFill="1" applyBorder="1" applyAlignment="1">
      <alignment vertical="center" shrinkToFit="1"/>
    </xf>
    <xf numFmtId="38" fontId="0" fillId="0" borderId="48" xfId="1" applyFont="1" applyFill="1" applyBorder="1" applyAlignment="1">
      <alignment vertical="center" shrinkToFit="1"/>
    </xf>
    <xf numFmtId="38" fontId="0" fillId="0" borderId="65" xfId="1" applyFont="1" applyFill="1" applyBorder="1" applyAlignment="1">
      <alignment vertical="center" shrinkToFit="1"/>
    </xf>
    <xf numFmtId="38" fontId="0" fillId="0" borderId="69" xfId="1" applyFont="1" applyFill="1" applyBorder="1" applyAlignment="1">
      <alignment vertical="center" shrinkToFit="1"/>
    </xf>
    <xf numFmtId="38" fontId="0" fillId="0" borderId="70" xfId="1" applyFont="1" applyFill="1" applyBorder="1" applyAlignment="1" applyProtection="1">
      <alignment vertical="center" shrinkToFit="1"/>
    </xf>
    <xf numFmtId="38" fontId="0" fillId="0" borderId="70" xfId="1" applyFont="1" applyFill="1" applyBorder="1" applyAlignment="1">
      <alignment vertical="center" shrinkToFit="1"/>
    </xf>
    <xf numFmtId="0" fontId="0" fillId="0" borderId="70" xfId="0" applyFont="1" applyFill="1" applyBorder="1" applyAlignment="1">
      <alignment vertical="center" shrinkToFit="1"/>
    </xf>
    <xf numFmtId="0" fontId="0" fillId="0" borderId="65" xfId="0" applyFont="1" applyFill="1" applyBorder="1" applyAlignment="1">
      <alignment vertical="center" shrinkToFit="1"/>
    </xf>
    <xf numFmtId="0" fontId="0" fillId="0" borderId="47" xfId="0" applyFont="1" applyFill="1" applyBorder="1" applyAlignment="1">
      <alignment vertical="center" shrinkToFit="1"/>
    </xf>
    <xf numFmtId="38" fontId="0" fillId="2" borderId="70" xfId="1" applyFont="1" applyFill="1" applyBorder="1" applyAlignment="1">
      <alignment vertical="center" shrinkToFit="1"/>
    </xf>
    <xf numFmtId="38" fontId="0" fillId="0" borderId="22" xfId="1" applyFont="1" applyBorder="1">
      <alignment vertical="center"/>
    </xf>
    <xf numFmtId="0" fontId="0" fillId="0" borderId="40" xfId="0" applyFont="1" applyFill="1" applyBorder="1" applyAlignment="1">
      <alignment horizontal="left" vertical="center" shrinkToFit="1"/>
    </xf>
    <xf numFmtId="0" fontId="0" fillId="0" borderId="30" xfId="0" applyFont="1" applyFill="1" applyBorder="1" applyAlignment="1">
      <alignment vertical="center" shrinkToFit="1"/>
    </xf>
    <xf numFmtId="176" fontId="0" fillId="0" borderId="25" xfId="2" applyNumberFormat="1" applyFont="1" applyFill="1" applyBorder="1" applyAlignment="1">
      <alignment vertical="center" shrinkToFit="1"/>
    </xf>
    <xf numFmtId="0" fontId="0" fillId="0" borderId="18" xfId="0" applyFont="1" applyFill="1" applyBorder="1" applyAlignment="1">
      <alignment vertical="center" shrinkToFit="1"/>
    </xf>
    <xf numFmtId="0" fontId="0" fillId="0" borderId="27" xfId="0" applyFont="1" applyFill="1" applyBorder="1" applyAlignment="1">
      <alignment vertical="center" shrinkToFit="1"/>
    </xf>
    <xf numFmtId="38" fontId="0" fillId="0" borderId="4" xfId="1" applyFont="1" applyFill="1" applyBorder="1" applyAlignment="1">
      <alignment vertical="center" shrinkToFit="1"/>
    </xf>
    <xf numFmtId="38" fontId="0" fillId="0" borderId="1" xfId="1" applyFont="1" applyFill="1" applyBorder="1" applyAlignment="1">
      <alignment vertical="center"/>
    </xf>
    <xf numFmtId="38" fontId="0" fillId="0" borderId="71" xfId="1" applyFont="1" applyFill="1" applyBorder="1" applyAlignment="1">
      <alignment vertical="center" shrinkToFit="1"/>
    </xf>
    <xf numFmtId="38" fontId="0" fillId="0" borderId="73" xfId="1" applyFont="1" applyFill="1" applyBorder="1" applyAlignment="1">
      <alignment vertical="center" shrinkToFit="1"/>
    </xf>
    <xf numFmtId="38" fontId="0" fillId="0" borderId="42" xfId="1" applyFont="1" applyFill="1" applyBorder="1" applyAlignment="1">
      <alignment horizontal="right" vertical="center" shrinkToFit="1"/>
    </xf>
    <xf numFmtId="38" fontId="0" fillId="0" borderId="74" xfId="1" applyFont="1" applyFill="1" applyBorder="1" applyProtection="1">
      <alignment vertical="center"/>
    </xf>
    <xf numFmtId="38" fontId="0" fillId="0" borderId="75" xfId="1" applyFont="1" applyFill="1" applyBorder="1" applyProtection="1">
      <alignment vertical="center"/>
    </xf>
    <xf numFmtId="0" fontId="0" fillId="0" borderId="76" xfId="0" applyFont="1" applyFill="1" applyBorder="1" applyAlignment="1">
      <alignment vertical="center" shrinkToFit="1"/>
    </xf>
    <xf numFmtId="0" fontId="0" fillId="0" borderId="26" xfId="0" applyFont="1" applyFill="1" applyBorder="1" applyAlignment="1">
      <alignment vertical="center" shrinkToFit="1"/>
    </xf>
    <xf numFmtId="38" fontId="0" fillId="0" borderId="3" xfId="1" applyFont="1" applyFill="1" applyBorder="1" applyAlignment="1">
      <alignment vertical="center"/>
    </xf>
    <xf numFmtId="38" fontId="0" fillId="0" borderId="78" xfId="1" applyFont="1" applyFill="1" applyBorder="1">
      <alignment vertical="center"/>
    </xf>
    <xf numFmtId="0" fontId="0" fillId="0" borderId="0" xfId="0" applyNumberFormat="1" applyFont="1" applyFill="1" applyBorder="1" applyAlignment="1">
      <alignment horizontal="left" vertical="center"/>
    </xf>
    <xf numFmtId="38" fontId="0" fillId="0" borderId="2" xfId="1" applyFont="1" applyFill="1" applyBorder="1" applyAlignment="1">
      <alignment vertical="center"/>
    </xf>
    <xf numFmtId="38" fontId="0" fillId="0" borderId="6" xfId="1" applyFont="1" applyFill="1" applyBorder="1" applyAlignment="1">
      <alignment vertical="center"/>
    </xf>
    <xf numFmtId="38" fontId="0" fillId="0" borderId="8" xfId="1" applyFont="1" applyFill="1" applyBorder="1" applyAlignment="1">
      <alignment vertical="center"/>
    </xf>
    <xf numFmtId="38" fontId="0" fillId="0" borderId="6" xfId="1" applyFont="1" applyFill="1" applyBorder="1">
      <alignment vertical="center"/>
    </xf>
    <xf numFmtId="0" fontId="0" fillId="3" borderId="34" xfId="0" applyFont="1" applyFill="1" applyBorder="1" applyAlignment="1">
      <alignment horizontal="center" vertical="center" shrinkToFit="1"/>
    </xf>
    <xf numFmtId="0" fontId="0" fillId="0" borderId="36" xfId="0" applyFont="1" applyBorder="1">
      <alignment vertical="center"/>
    </xf>
    <xf numFmtId="0" fontId="0" fillId="0" borderId="39" xfId="0" applyFont="1" applyBorder="1">
      <alignment vertical="center"/>
    </xf>
    <xf numFmtId="0" fontId="0" fillId="0" borderId="37" xfId="0" applyFont="1" applyBorder="1" applyAlignment="1">
      <alignment horizontal="center" vertical="center"/>
    </xf>
    <xf numFmtId="38" fontId="0" fillId="0" borderId="8" xfId="1" applyFont="1" applyFill="1" applyBorder="1" applyAlignment="1">
      <alignment horizontal="right" vertical="center" shrinkToFit="1"/>
    </xf>
    <xf numFmtId="38" fontId="0" fillId="0" borderId="6" xfId="1" applyFont="1" applyFill="1" applyBorder="1" applyAlignment="1">
      <alignment horizontal="right" vertical="center"/>
    </xf>
    <xf numFmtId="38" fontId="0" fillId="0" borderId="1" xfId="1" applyFont="1" applyFill="1" applyBorder="1" applyAlignment="1">
      <alignment horizontal="right" vertical="center"/>
    </xf>
    <xf numFmtId="38" fontId="0" fillId="0" borderId="12" xfId="1" applyFont="1" applyFill="1" applyBorder="1" applyAlignment="1">
      <alignment vertical="center" shrinkToFit="1"/>
    </xf>
    <xf numFmtId="38" fontId="0" fillId="0" borderId="4" xfId="1" applyFont="1" applyFill="1" applyBorder="1" applyAlignment="1" applyProtection="1">
      <alignment horizontal="center" vertical="center"/>
    </xf>
    <xf numFmtId="38" fontId="0" fillId="0" borderId="77" xfId="1" applyFont="1" applyFill="1" applyBorder="1" applyAlignment="1" applyProtection="1">
      <alignment horizontal="center" vertical="center"/>
    </xf>
    <xf numFmtId="38" fontId="0" fillId="0" borderId="70" xfId="1" applyFont="1" applyFill="1" applyBorder="1">
      <alignment vertical="center"/>
    </xf>
    <xf numFmtId="176" fontId="0" fillId="0" borderId="79" xfId="2" applyNumberFormat="1" applyFont="1" applyFill="1" applyBorder="1" applyAlignment="1">
      <alignment vertical="center" shrinkToFit="1"/>
    </xf>
    <xf numFmtId="176" fontId="0" fillId="0" borderId="80" xfId="2" applyNumberFormat="1" applyFont="1" applyFill="1" applyBorder="1" applyAlignment="1">
      <alignment vertical="center" shrinkToFit="1"/>
    </xf>
    <xf numFmtId="0" fontId="0" fillId="0" borderId="1" xfId="0" applyFont="1" applyFill="1" applyBorder="1" applyAlignment="1">
      <alignment vertical="center" shrinkToFit="1"/>
    </xf>
    <xf numFmtId="0" fontId="0" fillId="0" borderId="23" xfId="0" applyFont="1" applyFill="1" applyBorder="1" applyAlignment="1">
      <alignment vertical="center" shrinkToFit="1"/>
    </xf>
    <xf numFmtId="0" fontId="0" fillId="0" borderId="29" xfId="0" applyFont="1" applyFill="1" applyBorder="1" applyAlignment="1" applyProtection="1">
      <alignment horizontal="center" vertical="center" shrinkToFit="1"/>
    </xf>
    <xf numFmtId="0" fontId="0" fillId="0" borderId="31" xfId="0" applyFont="1" applyFill="1" applyBorder="1" applyAlignment="1" applyProtection="1">
      <alignment horizontal="center" vertical="center" shrinkToFit="1"/>
    </xf>
    <xf numFmtId="38" fontId="0" fillId="0" borderId="7" xfId="1" applyFont="1" applyFill="1" applyBorder="1" applyAlignment="1">
      <alignment vertical="center"/>
    </xf>
    <xf numFmtId="176" fontId="0" fillId="0" borderId="23" xfId="2" applyNumberFormat="1" applyFont="1" applyFill="1" applyBorder="1" applyAlignment="1" applyProtection="1">
      <alignment vertical="center"/>
    </xf>
    <xf numFmtId="0" fontId="0" fillId="0" borderId="8" xfId="0" applyFont="1" applyFill="1" applyBorder="1" applyAlignment="1">
      <alignment vertical="center" shrinkToFit="1"/>
    </xf>
    <xf numFmtId="0" fontId="0" fillId="0" borderId="19" xfId="0" applyFont="1" applyFill="1" applyBorder="1" applyAlignment="1">
      <alignment vertical="center" shrinkToFit="1"/>
    </xf>
    <xf numFmtId="176" fontId="0" fillId="0" borderId="17" xfId="2" applyNumberFormat="1" applyFont="1" applyFill="1" applyBorder="1" applyAlignment="1">
      <alignment vertical="center" shrinkToFit="1"/>
    </xf>
    <xf numFmtId="0" fontId="0" fillId="0" borderId="22" xfId="0" applyFont="1" applyFill="1" applyBorder="1" applyAlignment="1" applyProtection="1">
      <alignment horizontal="center" vertical="center" shrinkToFit="1"/>
    </xf>
    <xf numFmtId="38" fontId="0" fillId="0" borderId="77" xfId="1" applyFont="1" applyFill="1" applyBorder="1" applyAlignment="1" applyProtection="1">
      <alignment vertical="center"/>
    </xf>
    <xf numFmtId="0" fontId="0" fillId="0" borderId="10" xfId="0" applyFont="1" applyFill="1" applyBorder="1" applyAlignment="1" applyProtection="1">
      <alignment vertical="center" shrinkToFit="1"/>
    </xf>
    <xf numFmtId="0" fontId="0" fillId="0" borderId="23" xfId="0" applyFont="1" applyFill="1" applyBorder="1" applyAlignment="1" applyProtection="1">
      <alignment vertical="center" shrinkToFit="1"/>
    </xf>
    <xf numFmtId="0" fontId="0" fillId="0" borderId="10" xfId="0" applyFont="1" applyFill="1" applyBorder="1" applyAlignment="1">
      <alignment vertical="center" shrinkToFit="1"/>
    </xf>
    <xf numFmtId="0" fontId="0" fillId="0" borderId="17" xfId="0" applyFont="1" applyFill="1" applyBorder="1" applyAlignment="1">
      <alignment vertical="center" shrinkToFit="1"/>
    </xf>
    <xf numFmtId="0" fontId="0" fillId="2" borderId="1" xfId="0" applyFont="1" applyFill="1" applyBorder="1" applyAlignment="1">
      <alignment vertical="center" shrinkToFit="1"/>
    </xf>
    <xf numFmtId="0" fontId="0" fillId="0" borderId="7" xfId="0" applyBorder="1" applyAlignment="1">
      <alignment horizontal="center" vertical="center" shrinkToFit="1"/>
    </xf>
    <xf numFmtId="0" fontId="0" fillId="0" borderId="22" xfId="0" applyBorder="1" applyAlignment="1">
      <alignment horizontal="center" vertical="center" shrinkToFit="1"/>
    </xf>
    <xf numFmtId="0" fontId="0" fillId="3" borderId="35" xfId="0" applyFont="1" applyFill="1" applyBorder="1" applyAlignment="1">
      <alignment horizontal="center" vertical="center" shrinkToFit="1"/>
    </xf>
    <xf numFmtId="0" fontId="0" fillId="0" borderId="69" xfId="0" applyBorder="1">
      <alignment vertical="center"/>
    </xf>
    <xf numFmtId="0" fontId="0" fillId="0" borderId="69" xfId="0" applyFont="1" applyBorder="1">
      <alignment vertical="center"/>
    </xf>
    <xf numFmtId="176" fontId="0" fillId="0" borderId="18" xfId="2" applyNumberFormat="1" applyFont="1" applyFill="1" applyBorder="1" applyAlignment="1" applyProtection="1">
      <alignment vertical="center"/>
    </xf>
    <xf numFmtId="176" fontId="0" fillId="0" borderId="27" xfId="2" applyNumberFormat="1" applyFont="1" applyFill="1" applyBorder="1" applyAlignment="1" applyProtection="1">
      <alignment vertical="center"/>
    </xf>
    <xf numFmtId="176" fontId="0" fillId="0" borderId="26" xfId="2" applyNumberFormat="1" applyFont="1" applyFill="1" applyBorder="1" applyAlignment="1" applyProtection="1">
      <alignment vertical="center"/>
    </xf>
    <xf numFmtId="176" fontId="0" fillId="0" borderId="17" xfId="2" applyNumberFormat="1" applyFont="1" applyFill="1" applyBorder="1" applyAlignment="1" applyProtection="1">
      <alignment vertical="center"/>
    </xf>
    <xf numFmtId="38" fontId="0" fillId="0" borderId="5" xfId="1" applyFont="1" applyFill="1" applyBorder="1" applyAlignment="1">
      <alignment vertical="center"/>
    </xf>
    <xf numFmtId="38" fontId="0" fillId="0" borderId="7" xfId="1" applyFont="1" applyFill="1" applyBorder="1" applyAlignment="1">
      <alignment vertical="center"/>
    </xf>
    <xf numFmtId="38" fontId="0" fillId="0" borderId="29" xfId="1" applyFont="1" applyFill="1" applyBorder="1" applyAlignment="1">
      <alignment vertical="center"/>
    </xf>
    <xf numFmtId="38" fontId="0" fillId="0" borderId="31" xfId="1" applyFont="1" applyFill="1" applyBorder="1" applyAlignment="1">
      <alignment vertical="center"/>
    </xf>
    <xf numFmtId="38" fontId="0" fillId="0" borderId="5" xfId="1" applyFont="1" applyFill="1" applyBorder="1" applyAlignment="1" applyProtection="1">
      <alignment horizontal="right" vertical="center"/>
    </xf>
    <xf numFmtId="38" fontId="0" fillId="0" borderId="11" xfId="1" applyFont="1" applyFill="1" applyBorder="1" applyAlignment="1" applyProtection="1">
      <alignment horizontal="right" vertical="center"/>
    </xf>
    <xf numFmtId="0" fontId="0" fillId="0" borderId="9" xfId="0" applyFont="1" applyFill="1" applyBorder="1" applyAlignment="1">
      <alignment vertical="center" shrinkToFit="1"/>
    </xf>
    <xf numFmtId="0" fontId="0" fillId="0" borderId="24" xfId="0" applyFont="1" applyFill="1" applyBorder="1" applyAlignment="1">
      <alignment vertical="center" shrinkToFit="1"/>
    </xf>
    <xf numFmtId="0" fontId="0" fillId="0" borderId="1" xfId="0" applyFont="1" applyFill="1" applyBorder="1" applyAlignment="1">
      <alignment vertical="center" shrinkToFit="1"/>
    </xf>
    <xf numFmtId="0" fontId="0" fillId="0" borderId="23" xfId="0" applyFont="1" applyFill="1" applyBorder="1" applyAlignment="1">
      <alignment vertical="center" shrinkToFit="1"/>
    </xf>
    <xf numFmtId="0" fontId="0" fillId="0" borderId="10" xfId="0" applyFont="1" applyFill="1" applyBorder="1" applyAlignment="1">
      <alignment vertical="center" shrinkToFit="1"/>
    </xf>
    <xf numFmtId="0" fontId="0" fillId="0" borderId="17" xfId="0" applyFont="1" applyFill="1" applyBorder="1" applyAlignment="1">
      <alignment vertical="center" shrinkToFit="1"/>
    </xf>
    <xf numFmtId="0" fontId="0" fillId="0" borderId="29" xfId="0" applyFont="1" applyFill="1" applyBorder="1" applyAlignment="1" applyProtection="1">
      <alignment horizontal="center" vertical="center" shrinkToFit="1"/>
    </xf>
    <xf numFmtId="0" fontId="0" fillId="0" borderId="31" xfId="0" applyFont="1" applyFill="1" applyBorder="1" applyAlignment="1" applyProtection="1">
      <alignment horizontal="center" vertical="center" shrinkToFit="1"/>
    </xf>
    <xf numFmtId="0" fontId="0" fillId="0" borderId="10" xfId="0" applyFont="1" applyFill="1" applyBorder="1" applyAlignment="1" applyProtection="1">
      <alignment vertical="center" shrinkToFit="1"/>
    </xf>
    <xf numFmtId="0" fontId="0" fillId="0" borderId="8" xfId="0" applyFont="1" applyFill="1" applyBorder="1" applyAlignment="1" applyProtection="1">
      <alignment vertical="center" shrinkToFit="1"/>
    </xf>
    <xf numFmtId="0" fontId="0" fillId="4" borderId="36" xfId="0" applyFont="1" applyFill="1" applyBorder="1" applyAlignment="1">
      <alignment vertical="center"/>
    </xf>
    <xf numFmtId="0" fontId="0" fillId="4" borderId="37" xfId="0" applyFont="1" applyFill="1" applyBorder="1" applyAlignment="1">
      <alignment vertical="center"/>
    </xf>
    <xf numFmtId="0" fontId="0" fillId="0" borderId="9" xfId="0" applyFont="1" applyFill="1" applyBorder="1" applyAlignment="1">
      <alignment horizontal="left" vertical="center" shrinkToFit="1"/>
    </xf>
    <xf numFmtId="0" fontId="0" fillId="0" borderId="24" xfId="0" applyFont="1" applyFill="1" applyBorder="1" applyAlignment="1">
      <alignment horizontal="left" vertical="center" shrinkToFit="1"/>
    </xf>
    <xf numFmtId="0" fontId="0" fillId="0" borderId="22" xfId="0" applyFont="1" applyFill="1" applyBorder="1" applyAlignment="1" applyProtection="1">
      <alignment horizontal="center" vertical="center" shrinkToFit="1"/>
    </xf>
    <xf numFmtId="0" fontId="0" fillId="0" borderId="1" xfId="0" applyFont="1" applyFill="1" applyBorder="1" applyAlignment="1" applyProtection="1">
      <alignment vertical="center" shrinkToFit="1"/>
    </xf>
    <xf numFmtId="0" fontId="0" fillId="0" borderId="8" xfId="0" applyFont="1" applyFill="1" applyBorder="1" applyAlignment="1">
      <alignment horizontal="left" vertical="center" shrinkToFit="1"/>
    </xf>
    <xf numFmtId="0" fontId="0" fillId="0" borderId="13" xfId="0" applyFont="1" applyFill="1" applyBorder="1" applyAlignment="1">
      <alignment horizontal="left" vertical="center" shrinkToFit="1"/>
    </xf>
    <xf numFmtId="0" fontId="0" fillId="0" borderId="30" xfId="0" applyFont="1" applyFill="1" applyBorder="1" applyAlignment="1" applyProtection="1">
      <alignment horizontal="center" vertical="center" shrinkToFit="1"/>
    </xf>
    <xf numFmtId="0" fontId="0" fillId="0" borderId="11" xfId="0" applyFont="1" applyFill="1" applyBorder="1" applyAlignment="1" applyProtection="1">
      <alignment vertical="center" shrinkToFit="1"/>
    </xf>
    <xf numFmtId="0" fontId="0" fillId="0" borderId="23" xfId="0" applyFont="1" applyFill="1" applyBorder="1" applyAlignment="1" applyProtection="1">
      <alignment vertical="center" shrinkToFit="1"/>
    </xf>
    <xf numFmtId="0" fontId="0" fillId="0" borderId="8" xfId="0" applyFont="1" applyFill="1" applyBorder="1" applyAlignment="1">
      <alignment vertical="center" shrinkToFit="1"/>
    </xf>
    <xf numFmtId="0" fontId="0" fillId="0" borderId="10"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shrinkToFit="1"/>
    </xf>
    <xf numFmtId="0" fontId="0" fillId="0" borderId="8" xfId="0" applyFont="1" applyFill="1" applyBorder="1" applyAlignment="1" applyProtection="1">
      <alignment horizontal="center" vertical="center" shrinkToFit="1"/>
    </xf>
    <xf numFmtId="0" fontId="0" fillId="0" borderId="10"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0" borderId="72" xfId="0" applyFont="1" applyFill="1" applyBorder="1" applyAlignment="1">
      <alignment vertical="center"/>
    </xf>
    <xf numFmtId="0" fontId="0" fillId="0" borderId="72" xfId="0" applyFont="1" applyFill="1" applyBorder="1" applyAlignment="1">
      <alignment horizontal="left" vertical="center"/>
    </xf>
    <xf numFmtId="0" fontId="0" fillId="0" borderId="53" xfId="0" applyFont="1" applyFill="1" applyBorder="1" applyAlignment="1">
      <alignment horizontal="left" vertical="center"/>
    </xf>
    <xf numFmtId="0" fontId="0" fillId="0" borderId="19" xfId="0" applyFont="1" applyFill="1" applyBorder="1" applyAlignment="1">
      <alignment vertical="center" shrinkToFit="1"/>
    </xf>
    <xf numFmtId="0" fontId="0" fillId="3" borderId="62" xfId="0" applyFont="1" applyFill="1" applyBorder="1" applyAlignment="1">
      <alignment horizontal="center" vertical="center" shrinkToFit="1"/>
    </xf>
    <xf numFmtId="0" fontId="0" fillId="3" borderId="63" xfId="0" applyFont="1" applyFill="1" applyBorder="1" applyAlignment="1">
      <alignment horizontal="center" vertical="center" shrinkToFit="1"/>
    </xf>
    <xf numFmtId="0" fontId="0" fillId="3" borderId="64" xfId="0" applyFont="1" applyFill="1" applyBorder="1" applyAlignment="1">
      <alignment horizontal="center" vertical="center" shrinkToFit="1"/>
    </xf>
    <xf numFmtId="0" fontId="0" fillId="4" borderId="36" xfId="0" applyFont="1" applyFill="1" applyBorder="1" applyAlignment="1">
      <alignment horizontal="center" vertical="center"/>
    </xf>
    <xf numFmtId="0" fontId="0" fillId="4" borderId="37" xfId="0" applyFont="1" applyFill="1" applyBorder="1" applyAlignment="1">
      <alignment horizontal="center" vertical="center"/>
    </xf>
    <xf numFmtId="0" fontId="0" fillId="4" borderId="39" xfId="0" applyFont="1" applyFill="1" applyBorder="1" applyAlignment="1">
      <alignment horizontal="center" vertical="center"/>
    </xf>
    <xf numFmtId="38" fontId="0" fillId="0" borderId="29" xfId="1" applyFont="1" applyFill="1" applyBorder="1" applyAlignment="1" applyProtection="1">
      <alignment horizontal="right" vertical="center"/>
    </xf>
    <xf numFmtId="38" fontId="0" fillId="0" borderId="30" xfId="1" applyFont="1" applyFill="1" applyBorder="1" applyAlignment="1" applyProtection="1">
      <alignment horizontal="right" vertical="center"/>
    </xf>
    <xf numFmtId="0" fontId="0" fillId="0" borderId="16" xfId="0" applyFont="1" applyFill="1" applyBorder="1" applyAlignment="1">
      <alignment vertical="center" shrinkToFit="1"/>
    </xf>
    <xf numFmtId="0" fontId="0" fillId="0" borderId="53" xfId="0" applyFont="1" applyFill="1" applyBorder="1" applyAlignment="1">
      <alignment vertical="center" shrinkToFit="1"/>
    </xf>
    <xf numFmtId="0" fontId="0" fillId="3" borderId="32" xfId="0" applyFont="1" applyFill="1" applyBorder="1" applyAlignment="1">
      <alignment horizontal="center" vertical="center" shrinkToFit="1"/>
    </xf>
    <xf numFmtId="0" fontId="0" fillId="3" borderId="33" xfId="0" applyFont="1" applyFill="1" applyBorder="1" applyAlignment="1">
      <alignment horizontal="center" vertical="center" shrinkToFit="1"/>
    </xf>
    <xf numFmtId="0" fontId="0" fillId="3" borderId="49" xfId="0" applyFont="1" applyFill="1" applyBorder="1" applyAlignment="1">
      <alignment horizontal="center" vertical="center" shrinkToFit="1"/>
    </xf>
    <xf numFmtId="0" fontId="0" fillId="3" borderId="50" xfId="0" applyFont="1" applyFill="1" applyBorder="1" applyAlignment="1">
      <alignment horizontal="center" vertical="center" shrinkToFit="1"/>
    </xf>
    <xf numFmtId="0" fontId="0" fillId="3" borderId="20" xfId="0" applyFont="1" applyFill="1" applyBorder="1" applyAlignment="1">
      <alignment horizontal="center" vertical="center" shrinkToFit="1"/>
    </xf>
    <xf numFmtId="0" fontId="0" fillId="3" borderId="21" xfId="0" applyFont="1" applyFill="1" applyBorder="1" applyAlignment="1">
      <alignment horizontal="center" vertical="center" shrinkToFit="1"/>
    </xf>
    <xf numFmtId="0" fontId="0" fillId="0" borderId="1" xfId="0" applyFont="1" applyFill="1" applyBorder="1" applyAlignment="1">
      <alignment vertical="center"/>
    </xf>
    <xf numFmtId="0" fontId="0" fillId="0" borderId="23" xfId="0" applyFont="1" applyFill="1" applyBorder="1" applyAlignment="1">
      <alignment vertical="center"/>
    </xf>
    <xf numFmtId="0" fontId="0" fillId="0" borderId="1" xfId="0" applyFont="1" applyFill="1" applyBorder="1" applyAlignment="1">
      <alignment horizontal="left" vertical="center"/>
    </xf>
    <xf numFmtId="0" fontId="0" fillId="0" borderId="23" xfId="0" applyFont="1" applyFill="1" applyBorder="1" applyAlignment="1">
      <alignment horizontal="left" vertical="center"/>
    </xf>
  </cellXfs>
  <cellStyles count="3">
    <cellStyle name="パーセント" xfId="2" builtinId="5"/>
    <cellStyle name="桁区切り" xfId="1" builtinId="6"/>
    <cellStyle name="標準" xfId="0" builtinId="0"/>
  </cellStyles>
  <dxfs count="18">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colors>
    <mruColors>
      <color rgb="FFCCFFCC"/>
      <color rgb="FFFFFFCC"/>
      <color rgb="FFCCFFFF"/>
      <color rgb="FFFFCCCC"/>
      <color rgb="FFFFDF79"/>
      <color rgb="FFBACDE4"/>
      <color rgb="FFE1E9F3"/>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FBFA2-F0B3-4D7A-A27A-79FF688D2AD6}">
  <sheetPr>
    <pageSetUpPr fitToPage="1"/>
  </sheetPr>
  <dimension ref="A1:H158"/>
  <sheetViews>
    <sheetView tabSelected="1" view="pageBreakPreview" zoomScale="92" zoomScaleNormal="73" zoomScaleSheetLayoutView="92" workbookViewId="0">
      <pane xSplit="4" ySplit="3" topLeftCell="E142" activePane="bottomRight" state="frozen"/>
      <selection pane="topRight" activeCell="C1" sqref="C1"/>
      <selection pane="bottomLeft" activeCell="A5" sqref="A5"/>
      <selection pane="bottomRight" activeCell="M151" sqref="M151"/>
    </sheetView>
  </sheetViews>
  <sheetFormatPr defaultColWidth="9" defaultRowHeight="12.75" x14ac:dyDescent="0.25"/>
  <cols>
    <col min="1" max="1" width="0.9296875" style="1" customWidth="1"/>
    <col min="2" max="2" width="4.53125" style="1" customWidth="1"/>
    <col min="3" max="3" width="24.3984375" style="1" customWidth="1"/>
    <col min="4" max="4" width="69.33203125" style="1" customWidth="1"/>
    <col min="5" max="7" width="14" style="1" customWidth="1"/>
    <col min="8" max="8" width="2.33203125" style="1" customWidth="1"/>
    <col min="9" max="16384" width="9" style="1"/>
  </cols>
  <sheetData>
    <row r="1" spans="2:7" ht="17.25" customHeight="1" thickBot="1" x14ac:dyDescent="0.3">
      <c r="B1" s="1" t="s">
        <v>161</v>
      </c>
    </row>
    <row r="2" spans="2:7" ht="17.25" customHeight="1" thickBot="1" x14ac:dyDescent="0.3">
      <c r="E2" s="94"/>
      <c r="F2" s="96" t="s">
        <v>103</v>
      </c>
      <c r="G2" s="95"/>
    </row>
    <row r="3" spans="2:7" ht="43.5" customHeight="1" thickBot="1" x14ac:dyDescent="0.3">
      <c r="B3" s="147" t="s">
        <v>8</v>
      </c>
      <c r="C3" s="148"/>
      <c r="D3" s="148"/>
      <c r="E3" s="32" t="s">
        <v>43</v>
      </c>
      <c r="F3" s="33" t="s">
        <v>9</v>
      </c>
      <c r="G3" s="34" t="s">
        <v>42</v>
      </c>
    </row>
    <row r="4" spans="2:7" ht="15" customHeight="1" x14ac:dyDescent="0.25">
      <c r="B4" s="109">
        <v>1</v>
      </c>
      <c r="C4" s="153" t="s">
        <v>10</v>
      </c>
      <c r="D4" s="154"/>
      <c r="E4" s="50">
        <v>62067</v>
      </c>
      <c r="F4" s="4">
        <v>48815</v>
      </c>
      <c r="G4" s="15">
        <f>IFERROR(F4/E4, "")</f>
        <v>0.78648879436737718</v>
      </c>
    </row>
    <row r="5" spans="2:7" ht="15" customHeight="1" x14ac:dyDescent="0.25">
      <c r="B5" s="115">
        <v>2</v>
      </c>
      <c r="C5" s="139" t="s">
        <v>90</v>
      </c>
      <c r="D5" s="137"/>
      <c r="E5" s="16">
        <v>53055</v>
      </c>
      <c r="F5" s="3">
        <v>11570</v>
      </c>
      <c r="G5" s="15">
        <f>IFERROR(F5/E5, "")</f>
        <v>0.21807558194326643</v>
      </c>
    </row>
    <row r="6" spans="2:7" customFormat="1" ht="15" customHeight="1" x14ac:dyDescent="0.25">
      <c r="B6" s="115">
        <v>3</v>
      </c>
      <c r="C6" s="139" t="s">
        <v>104</v>
      </c>
      <c r="D6" s="137"/>
      <c r="E6" s="35">
        <v>1367</v>
      </c>
      <c r="F6" s="121">
        <v>548</v>
      </c>
      <c r="G6" s="15">
        <f>IFERROR(F6/E6, "")</f>
        <v>0.40087783467446964</v>
      </c>
    </row>
    <row r="7" spans="2:7" customFormat="1" ht="15" customHeight="1" x14ac:dyDescent="0.25">
      <c r="B7" s="151">
        <v>4</v>
      </c>
      <c r="C7" s="152" t="s">
        <v>37</v>
      </c>
      <c r="D7" s="55" t="s">
        <v>13</v>
      </c>
      <c r="E7" s="82">
        <v>131814</v>
      </c>
      <c r="F7" s="10">
        <v>131229</v>
      </c>
      <c r="G7" s="26">
        <f>IFERROR(F7/E7, "")</f>
        <v>0.99556192817151445</v>
      </c>
    </row>
    <row r="8" spans="2:7" customFormat="1" ht="15" customHeight="1" x14ac:dyDescent="0.25">
      <c r="B8" s="151"/>
      <c r="C8" s="152"/>
      <c r="D8" s="75" t="s">
        <v>14</v>
      </c>
      <c r="E8" s="83">
        <v>157391</v>
      </c>
      <c r="F8" s="9">
        <v>99568</v>
      </c>
      <c r="G8" s="74">
        <f>IFERROR(F8/E8, "")</f>
        <v>0.63261558793069494</v>
      </c>
    </row>
    <row r="9" spans="2:7" customFormat="1" ht="15" customHeight="1" x14ac:dyDescent="0.25">
      <c r="B9" s="151"/>
      <c r="C9" s="152"/>
      <c r="D9" s="85" t="s">
        <v>28</v>
      </c>
      <c r="E9" s="102" t="s">
        <v>81</v>
      </c>
      <c r="F9" s="101" t="s">
        <v>65</v>
      </c>
      <c r="G9" s="127">
        <f>IFERROR(F10/E10, "")</f>
        <v>0.21945472904745877</v>
      </c>
    </row>
    <row r="10" spans="2:7" customFormat="1" ht="15" customHeight="1" x14ac:dyDescent="0.25">
      <c r="B10" s="151"/>
      <c r="C10" s="152"/>
      <c r="D10" s="56" t="s">
        <v>29</v>
      </c>
      <c r="E10" s="116">
        <v>11884</v>
      </c>
      <c r="F10" s="8">
        <v>2608</v>
      </c>
      <c r="G10" s="128"/>
    </row>
    <row r="11" spans="2:7" customFormat="1" ht="15" customHeight="1" x14ac:dyDescent="0.25">
      <c r="B11" s="151"/>
      <c r="C11" s="152"/>
      <c r="D11" s="56" t="s">
        <v>66</v>
      </c>
      <c r="E11" s="84">
        <v>1596</v>
      </c>
      <c r="F11" s="31">
        <v>267</v>
      </c>
      <c r="G11" s="74">
        <f>IFERROR(F11/E11, "")</f>
        <v>0.16729323308270677</v>
      </c>
    </row>
    <row r="12" spans="2:7" customFormat="1" ht="15" customHeight="1" x14ac:dyDescent="0.25">
      <c r="B12" s="151"/>
      <c r="C12" s="152"/>
      <c r="D12" s="52" t="s">
        <v>15</v>
      </c>
      <c r="E12" s="36">
        <v>378</v>
      </c>
      <c r="F12" s="31">
        <v>20</v>
      </c>
      <c r="G12" s="74">
        <f t="shared" ref="G12:G17" si="0">IFERROR(F12/E12, "")</f>
        <v>5.2910052910052907E-2</v>
      </c>
    </row>
    <row r="13" spans="2:7" customFormat="1" ht="15" customHeight="1" x14ac:dyDescent="0.25">
      <c r="B13" s="151"/>
      <c r="C13" s="152"/>
      <c r="D13" s="52" t="s">
        <v>16</v>
      </c>
      <c r="E13" s="36">
        <v>171</v>
      </c>
      <c r="F13" s="31">
        <v>47</v>
      </c>
      <c r="G13" s="74">
        <f t="shared" si="0"/>
        <v>0.27485380116959063</v>
      </c>
    </row>
    <row r="14" spans="2:7" customFormat="1" ht="15" customHeight="1" x14ac:dyDescent="0.25">
      <c r="B14" s="151"/>
      <c r="C14" s="152"/>
      <c r="D14" s="52" t="s">
        <v>17</v>
      </c>
      <c r="E14" s="36">
        <v>10072</v>
      </c>
      <c r="F14" s="31">
        <v>9118</v>
      </c>
      <c r="G14" s="74">
        <f t="shared" si="0"/>
        <v>0.90528196981731535</v>
      </c>
    </row>
    <row r="15" spans="2:7" customFormat="1" ht="15" customHeight="1" x14ac:dyDescent="0.25">
      <c r="B15" s="151"/>
      <c r="C15" s="152"/>
      <c r="D15" s="52" t="s">
        <v>18</v>
      </c>
      <c r="E15" s="36">
        <v>252</v>
      </c>
      <c r="F15" s="31">
        <v>154</v>
      </c>
      <c r="G15" s="74">
        <f t="shared" si="0"/>
        <v>0.61111111111111116</v>
      </c>
    </row>
    <row r="16" spans="2:7" customFormat="1" ht="15" customHeight="1" x14ac:dyDescent="0.25">
      <c r="B16" s="151"/>
      <c r="C16" s="152"/>
      <c r="D16" s="56" t="s">
        <v>109</v>
      </c>
      <c r="E16" s="36">
        <v>95</v>
      </c>
      <c r="F16" s="31">
        <v>55</v>
      </c>
      <c r="G16" s="74">
        <f t="shared" si="0"/>
        <v>0.57894736842105265</v>
      </c>
    </row>
    <row r="17" spans="2:7" customFormat="1" ht="15" customHeight="1" x14ac:dyDescent="0.25">
      <c r="B17" s="151"/>
      <c r="C17" s="152"/>
      <c r="D17" s="51" t="s">
        <v>110</v>
      </c>
      <c r="E17" s="73">
        <v>387</v>
      </c>
      <c r="F17" s="29">
        <v>45</v>
      </c>
      <c r="G17" s="74">
        <f t="shared" si="0"/>
        <v>0.11627906976744186</v>
      </c>
    </row>
    <row r="18" spans="2:7" customFormat="1" ht="15" customHeight="1" x14ac:dyDescent="0.25">
      <c r="B18" s="151"/>
      <c r="C18" s="152"/>
      <c r="D18" s="56" t="s">
        <v>19</v>
      </c>
      <c r="E18" s="17">
        <v>1282</v>
      </c>
      <c r="F18" s="31">
        <v>848</v>
      </c>
      <c r="G18" s="74">
        <f>IFERROR(F18/E18, "")</f>
        <v>0.6614664586583463</v>
      </c>
    </row>
    <row r="19" spans="2:7" customFormat="1" ht="15" customHeight="1" x14ac:dyDescent="0.25">
      <c r="B19" s="151"/>
      <c r="C19" s="152"/>
      <c r="D19" s="53" t="s">
        <v>20</v>
      </c>
      <c r="E19" s="49">
        <v>3890</v>
      </c>
      <c r="F19" s="30">
        <v>2084</v>
      </c>
      <c r="G19" s="60">
        <f>IFERROR(F19/E19, "")</f>
        <v>0.53573264781491003</v>
      </c>
    </row>
    <row r="20" spans="2:7" customFormat="1" ht="15" customHeight="1" x14ac:dyDescent="0.25">
      <c r="B20" s="115">
        <v>5</v>
      </c>
      <c r="C20" s="149" t="s">
        <v>98</v>
      </c>
      <c r="D20" s="150"/>
      <c r="E20" s="16">
        <v>35978</v>
      </c>
      <c r="F20" s="3">
        <v>4660</v>
      </c>
      <c r="G20" s="59">
        <f>IFERROR(F20/E20, "")</f>
        <v>0.12952359775418312</v>
      </c>
    </row>
    <row r="21" spans="2:7" ht="15" customHeight="1" x14ac:dyDescent="0.25">
      <c r="B21" s="151">
        <v>6</v>
      </c>
      <c r="C21" s="152" t="s">
        <v>38</v>
      </c>
      <c r="D21" s="120" t="s">
        <v>24</v>
      </c>
      <c r="E21" s="18">
        <v>1440</v>
      </c>
      <c r="F21" s="5">
        <v>931</v>
      </c>
      <c r="G21" s="19">
        <f t="shared" ref="G21:G76" si="1">IFERROR(F21/E21, "")</f>
        <v>0.64652777777777781</v>
      </c>
    </row>
    <row r="22" spans="2:7" ht="15" customHeight="1" x14ac:dyDescent="0.25">
      <c r="B22" s="151"/>
      <c r="C22" s="152"/>
      <c r="D22" s="54" t="s">
        <v>23</v>
      </c>
      <c r="E22" s="23">
        <v>2830</v>
      </c>
      <c r="F22" s="4">
        <v>1172</v>
      </c>
      <c r="G22" s="20">
        <f t="shared" si="1"/>
        <v>0.41413427561837457</v>
      </c>
    </row>
    <row r="23" spans="2:7" customFormat="1" ht="15" customHeight="1" x14ac:dyDescent="0.25">
      <c r="B23" s="143">
        <v>7</v>
      </c>
      <c r="C23" s="145" t="s">
        <v>39</v>
      </c>
      <c r="D23" s="55" t="s">
        <v>33</v>
      </c>
      <c r="E23" s="61">
        <v>1441</v>
      </c>
      <c r="F23" s="5">
        <v>0</v>
      </c>
      <c r="G23" s="19">
        <f t="shared" si="1"/>
        <v>0</v>
      </c>
    </row>
    <row r="24" spans="2:7" customFormat="1" ht="15" customHeight="1" x14ac:dyDescent="0.25">
      <c r="B24" s="155"/>
      <c r="C24" s="156"/>
      <c r="D24" s="56" t="s">
        <v>61</v>
      </c>
      <c r="E24" s="62">
        <v>128</v>
      </c>
      <c r="F24" s="13">
        <v>0</v>
      </c>
      <c r="G24" s="74">
        <f t="shared" si="1"/>
        <v>0</v>
      </c>
    </row>
    <row r="25" spans="2:7" customFormat="1" ht="15" customHeight="1" x14ac:dyDescent="0.25">
      <c r="B25" s="144"/>
      <c r="C25" s="146"/>
      <c r="D25" s="113" t="s">
        <v>62</v>
      </c>
      <c r="E25" s="23">
        <v>1441</v>
      </c>
      <c r="F25" s="4">
        <v>0</v>
      </c>
      <c r="G25" s="20">
        <f t="shared" si="1"/>
        <v>0</v>
      </c>
    </row>
    <row r="26" spans="2:7" customFormat="1" ht="15" customHeight="1" x14ac:dyDescent="0.25">
      <c r="B26" s="143">
        <v>8</v>
      </c>
      <c r="C26" s="141" t="s">
        <v>85</v>
      </c>
      <c r="D26" s="55" t="s">
        <v>111</v>
      </c>
      <c r="E26" s="21">
        <v>990</v>
      </c>
      <c r="F26" s="5">
        <v>163</v>
      </c>
      <c r="G26" s="19">
        <f t="shared" si="1"/>
        <v>0.16464646464646465</v>
      </c>
    </row>
    <row r="27" spans="2:7" customFormat="1" ht="15" customHeight="1" x14ac:dyDescent="0.25">
      <c r="B27" s="144"/>
      <c r="C27" s="158"/>
      <c r="D27" s="72" t="s">
        <v>112</v>
      </c>
      <c r="E27" s="22">
        <v>40</v>
      </c>
      <c r="F27" s="37">
        <v>8</v>
      </c>
      <c r="G27" s="20">
        <f t="shared" si="1"/>
        <v>0.2</v>
      </c>
    </row>
    <row r="28" spans="2:7" customFormat="1" ht="15" customHeight="1" x14ac:dyDescent="0.25">
      <c r="B28" s="143">
        <v>9</v>
      </c>
      <c r="C28" s="145" t="s">
        <v>40</v>
      </c>
      <c r="D28" s="55" t="s">
        <v>26</v>
      </c>
      <c r="E28" s="63">
        <v>843</v>
      </c>
      <c r="F28" s="6">
        <v>36</v>
      </c>
      <c r="G28" s="19">
        <f t="shared" si="1"/>
        <v>4.2704626334519574E-2</v>
      </c>
    </row>
    <row r="29" spans="2:7" customFormat="1" ht="15" customHeight="1" x14ac:dyDescent="0.25">
      <c r="B29" s="155"/>
      <c r="C29" s="156"/>
      <c r="D29" s="75" t="s">
        <v>99</v>
      </c>
      <c r="E29" s="81">
        <v>746</v>
      </c>
      <c r="F29" s="77">
        <v>93</v>
      </c>
      <c r="G29" s="20">
        <f t="shared" si="1"/>
        <v>0.12466487935656836</v>
      </c>
    </row>
    <row r="30" spans="2:7" customFormat="1" ht="15" customHeight="1" x14ac:dyDescent="0.25">
      <c r="B30" s="108">
        <v>10</v>
      </c>
      <c r="C30" s="117" t="s">
        <v>93</v>
      </c>
      <c r="D30" s="107" t="s">
        <v>94</v>
      </c>
      <c r="E30" s="66">
        <v>817</v>
      </c>
      <c r="F30" s="3">
        <v>112</v>
      </c>
      <c r="G30" s="59">
        <f t="shared" si="1"/>
        <v>0.13708690330477355</v>
      </c>
    </row>
    <row r="31" spans="2:7" customFormat="1" ht="15" customHeight="1" x14ac:dyDescent="0.25">
      <c r="B31" s="143">
        <v>11</v>
      </c>
      <c r="C31" s="145" t="s">
        <v>67</v>
      </c>
      <c r="D31" s="76" t="s">
        <v>68</v>
      </c>
      <c r="E31" s="64">
        <v>762</v>
      </c>
      <c r="F31" s="37">
        <v>739</v>
      </c>
      <c r="G31" s="19">
        <f t="shared" si="1"/>
        <v>0.96981627296587924</v>
      </c>
    </row>
    <row r="32" spans="2:7" customFormat="1" ht="15" customHeight="1" x14ac:dyDescent="0.25">
      <c r="B32" s="144"/>
      <c r="C32" s="146"/>
      <c r="D32" s="113" t="s">
        <v>69</v>
      </c>
      <c r="E32" s="22">
        <v>126</v>
      </c>
      <c r="F32" s="7">
        <v>126</v>
      </c>
      <c r="G32" s="20">
        <f t="shared" si="1"/>
        <v>1</v>
      </c>
    </row>
    <row r="33" spans="2:7" customFormat="1" ht="15" customHeight="1" x14ac:dyDescent="0.25">
      <c r="B33" s="115">
        <v>12</v>
      </c>
      <c r="C33" s="152" t="s">
        <v>46</v>
      </c>
      <c r="D33" s="157"/>
      <c r="E33" s="65">
        <v>322</v>
      </c>
      <c r="F33" s="39">
        <v>24</v>
      </c>
      <c r="G33" s="60">
        <f t="shared" si="1"/>
        <v>7.4534161490683232E-2</v>
      </c>
    </row>
    <row r="34" spans="2:7" customFormat="1" ht="15" customHeight="1" x14ac:dyDescent="0.25">
      <c r="B34" s="143">
        <v>13</v>
      </c>
      <c r="C34" s="159" t="s">
        <v>70</v>
      </c>
      <c r="D34" s="118" t="s">
        <v>116</v>
      </c>
      <c r="E34" s="65">
        <v>44</v>
      </c>
      <c r="F34" s="39">
        <v>1</v>
      </c>
      <c r="G34" s="59">
        <f t="shared" si="1"/>
        <v>2.2727272727272728E-2</v>
      </c>
    </row>
    <row r="35" spans="2:7" customFormat="1" ht="15" customHeight="1" x14ac:dyDescent="0.25">
      <c r="B35" s="155"/>
      <c r="C35" s="160"/>
      <c r="D35" s="118" t="s">
        <v>117</v>
      </c>
      <c r="E35" s="65">
        <v>647</v>
      </c>
      <c r="F35" s="39">
        <v>10</v>
      </c>
      <c r="G35" s="60">
        <f t="shared" si="1"/>
        <v>1.5455950540958269E-2</v>
      </c>
    </row>
    <row r="36" spans="2:7" customFormat="1" ht="15" customHeight="1" x14ac:dyDescent="0.25">
      <c r="B36" s="155"/>
      <c r="C36" s="160"/>
      <c r="D36" s="118" t="s">
        <v>118</v>
      </c>
      <c r="E36" s="65">
        <v>464</v>
      </c>
      <c r="F36" s="39">
        <v>13</v>
      </c>
      <c r="G36" s="59">
        <f t="shared" si="1"/>
        <v>2.8017241379310345E-2</v>
      </c>
    </row>
    <row r="37" spans="2:7" customFormat="1" ht="15" customHeight="1" x14ac:dyDescent="0.25">
      <c r="B37" s="155"/>
      <c r="C37" s="160"/>
      <c r="D37" s="118" t="s">
        <v>119</v>
      </c>
      <c r="E37" s="65">
        <v>1</v>
      </c>
      <c r="F37" s="39">
        <v>0</v>
      </c>
      <c r="G37" s="60">
        <f t="shared" si="1"/>
        <v>0</v>
      </c>
    </row>
    <row r="38" spans="2:7" customFormat="1" ht="15" customHeight="1" x14ac:dyDescent="0.25">
      <c r="B38" s="155"/>
      <c r="C38" s="160"/>
      <c r="D38" s="118" t="s">
        <v>120</v>
      </c>
      <c r="E38" s="65">
        <v>1</v>
      </c>
      <c r="F38" s="39">
        <v>0</v>
      </c>
      <c r="G38" s="59">
        <f t="shared" si="1"/>
        <v>0</v>
      </c>
    </row>
    <row r="39" spans="2:7" customFormat="1" ht="15" customHeight="1" x14ac:dyDescent="0.25">
      <c r="B39" s="155"/>
      <c r="C39" s="160"/>
      <c r="D39" s="118" t="s">
        <v>121</v>
      </c>
      <c r="E39" s="65">
        <v>7</v>
      </c>
      <c r="F39" s="39">
        <v>0</v>
      </c>
      <c r="G39" s="60">
        <f t="shared" si="1"/>
        <v>0</v>
      </c>
    </row>
    <row r="40" spans="2:7" customFormat="1" ht="15" customHeight="1" x14ac:dyDescent="0.25">
      <c r="B40" s="155"/>
      <c r="C40" s="160"/>
      <c r="D40" s="118" t="s">
        <v>122</v>
      </c>
      <c r="E40" s="65">
        <v>147</v>
      </c>
      <c r="F40" s="39">
        <v>0</v>
      </c>
      <c r="G40" s="59">
        <f t="shared" si="1"/>
        <v>0</v>
      </c>
    </row>
    <row r="41" spans="2:7" customFormat="1" ht="15" customHeight="1" x14ac:dyDescent="0.25">
      <c r="B41" s="155"/>
      <c r="C41" s="160"/>
      <c r="D41" s="118" t="s">
        <v>123</v>
      </c>
      <c r="E41" s="65">
        <v>13</v>
      </c>
      <c r="F41" s="39">
        <v>1</v>
      </c>
      <c r="G41" s="60">
        <f t="shared" si="1"/>
        <v>7.6923076923076927E-2</v>
      </c>
    </row>
    <row r="42" spans="2:7" customFormat="1" ht="15" customHeight="1" x14ac:dyDescent="0.25">
      <c r="B42" s="155"/>
      <c r="C42" s="160"/>
      <c r="D42" s="118" t="s">
        <v>124</v>
      </c>
      <c r="E42" s="65">
        <v>9867</v>
      </c>
      <c r="F42" s="39">
        <v>13</v>
      </c>
      <c r="G42" s="59">
        <f t="shared" si="1"/>
        <v>1.3175230566534915E-3</v>
      </c>
    </row>
    <row r="43" spans="2:7" customFormat="1" ht="15" customHeight="1" x14ac:dyDescent="0.25">
      <c r="B43" s="155"/>
      <c r="C43" s="160"/>
      <c r="D43" s="118" t="s">
        <v>125</v>
      </c>
      <c r="E43" s="65">
        <v>161</v>
      </c>
      <c r="F43" s="39">
        <v>0</v>
      </c>
      <c r="G43" s="60">
        <f t="shared" si="1"/>
        <v>0</v>
      </c>
    </row>
    <row r="44" spans="2:7" customFormat="1" ht="15" customHeight="1" x14ac:dyDescent="0.25">
      <c r="B44" s="155"/>
      <c r="C44" s="160"/>
      <c r="D44" s="118" t="s">
        <v>126</v>
      </c>
      <c r="E44" s="65">
        <v>397</v>
      </c>
      <c r="F44" s="39">
        <v>0</v>
      </c>
      <c r="G44" s="59">
        <f t="shared" si="1"/>
        <v>0</v>
      </c>
    </row>
    <row r="45" spans="2:7" customFormat="1" ht="15" customHeight="1" x14ac:dyDescent="0.25">
      <c r="B45" s="155"/>
      <c r="C45" s="160"/>
      <c r="D45" s="118" t="s">
        <v>91</v>
      </c>
      <c r="E45" s="65">
        <v>49</v>
      </c>
      <c r="F45" s="39">
        <v>2</v>
      </c>
      <c r="G45" s="60">
        <f t="shared" si="1"/>
        <v>4.0816326530612242E-2</v>
      </c>
    </row>
    <row r="46" spans="2:7" customFormat="1" ht="15" customHeight="1" x14ac:dyDescent="0.25">
      <c r="B46" s="155"/>
      <c r="C46" s="160"/>
      <c r="D46" s="118" t="s">
        <v>92</v>
      </c>
      <c r="E46" s="65">
        <v>0</v>
      </c>
      <c r="F46" s="39">
        <v>0</v>
      </c>
      <c r="G46" s="104" t="str">
        <f t="shared" si="1"/>
        <v/>
      </c>
    </row>
    <row r="47" spans="2:7" customFormat="1" ht="15" customHeight="1" x14ac:dyDescent="0.25">
      <c r="B47" s="155"/>
      <c r="C47" s="160"/>
      <c r="D47" s="118" t="s">
        <v>127</v>
      </c>
      <c r="E47" s="65">
        <v>6</v>
      </c>
      <c r="F47" s="39">
        <v>0</v>
      </c>
      <c r="G47" s="60">
        <f t="shared" si="1"/>
        <v>0</v>
      </c>
    </row>
    <row r="48" spans="2:7" customFormat="1" ht="15" customHeight="1" x14ac:dyDescent="0.25">
      <c r="B48" s="155"/>
      <c r="C48" s="160"/>
      <c r="D48" s="118" t="s">
        <v>128</v>
      </c>
      <c r="E48" s="65">
        <v>20</v>
      </c>
      <c r="F48" s="39">
        <v>0</v>
      </c>
      <c r="G48" s="59">
        <f t="shared" si="1"/>
        <v>0</v>
      </c>
    </row>
    <row r="49" spans="2:7" customFormat="1" ht="15" customHeight="1" x14ac:dyDescent="0.25">
      <c r="B49" s="155"/>
      <c r="C49" s="160"/>
      <c r="D49" s="118" t="s">
        <v>129</v>
      </c>
      <c r="E49" s="65">
        <v>8</v>
      </c>
      <c r="F49" s="39">
        <v>1</v>
      </c>
      <c r="G49" s="60">
        <f t="shared" si="1"/>
        <v>0.125</v>
      </c>
    </row>
    <row r="50" spans="2:7" customFormat="1" ht="15" customHeight="1" x14ac:dyDescent="0.25">
      <c r="B50" s="155"/>
      <c r="C50" s="160"/>
      <c r="D50" s="118" t="s">
        <v>130</v>
      </c>
      <c r="E50" s="65">
        <v>32</v>
      </c>
      <c r="F50" s="39">
        <v>0</v>
      </c>
      <c r="G50" s="59">
        <f t="shared" si="1"/>
        <v>0</v>
      </c>
    </row>
    <row r="51" spans="2:7" customFormat="1" ht="15" customHeight="1" x14ac:dyDescent="0.25">
      <c r="B51" s="155"/>
      <c r="C51" s="160"/>
      <c r="D51" s="118" t="s">
        <v>131</v>
      </c>
      <c r="E51" s="65">
        <v>36</v>
      </c>
      <c r="F51" s="39">
        <v>13</v>
      </c>
      <c r="G51" s="60">
        <f t="shared" si="1"/>
        <v>0.3611111111111111</v>
      </c>
    </row>
    <row r="52" spans="2:7" customFormat="1" ht="15" customHeight="1" x14ac:dyDescent="0.25">
      <c r="B52" s="155"/>
      <c r="C52" s="160"/>
      <c r="D52" s="118" t="s">
        <v>132</v>
      </c>
      <c r="E52" s="65">
        <v>1</v>
      </c>
      <c r="F52" s="39">
        <v>0</v>
      </c>
      <c r="G52" s="59">
        <f t="shared" si="1"/>
        <v>0</v>
      </c>
    </row>
    <row r="53" spans="2:7" customFormat="1" ht="15" customHeight="1" x14ac:dyDescent="0.25">
      <c r="B53" s="155"/>
      <c r="C53" s="160"/>
      <c r="D53" s="118" t="s">
        <v>133</v>
      </c>
      <c r="E53" s="65">
        <v>2074</v>
      </c>
      <c r="F53" s="39">
        <v>95</v>
      </c>
      <c r="G53" s="60">
        <f t="shared" si="1"/>
        <v>4.580520732883317E-2</v>
      </c>
    </row>
    <row r="54" spans="2:7" customFormat="1" ht="15" customHeight="1" x14ac:dyDescent="0.25">
      <c r="B54" s="155"/>
      <c r="C54" s="160"/>
      <c r="D54" s="118" t="s">
        <v>134</v>
      </c>
      <c r="E54" s="65">
        <v>123</v>
      </c>
      <c r="F54" s="39">
        <v>0</v>
      </c>
      <c r="G54" s="59">
        <f t="shared" si="1"/>
        <v>0</v>
      </c>
    </row>
    <row r="55" spans="2:7" customFormat="1" ht="15" customHeight="1" x14ac:dyDescent="0.25">
      <c r="B55" s="155"/>
      <c r="C55" s="160"/>
      <c r="D55" s="118" t="s">
        <v>135</v>
      </c>
      <c r="E55" s="65">
        <v>25</v>
      </c>
      <c r="F55" s="39">
        <v>2</v>
      </c>
      <c r="G55" s="60">
        <f t="shared" si="1"/>
        <v>0.08</v>
      </c>
    </row>
    <row r="56" spans="2:7" customFormat="1" ht="15" customHeight="1" x14ac:dyDescent="0.25">
      <c r="B56" s="155"/>
      <c r="C56" s="160"/>
      <c r="D56" s="118" t="s">
        <v>136</v>
      </c>
      <c r="E56" s="65">
        <v>118</v>
      </c>
      <c r="F56" s="39">
        <v>2</v>
      </c>
      <c r="G56" s="59">
        <f t="shared" si="1"/>
        <v>1.6949152542372881E-2</v>
      </c>
    </row>
    <row r="57" spans="2:7" customFormat="1" ht="15" customHeight="1" x14ac:dyDescent="0.25">
      <c r="B57" s="155"/>
      <c r="C57" s="160"/>
      <c r="D57" s="118" t="s">
        <v>137</v>
      </c>
      <c r="E57" s="65">
        <v>40</v>
      </c>
      <c r="F57" s="39">
        <v>1</v>
      </c>
      <c r="G57" s="60">
        <f t="shared" si="1"/>
        <v>2.5000000000000001E-2</v>
      </c>
    </row>
    <row r="58" spans="2:7" customFormat="1" ht="15" customHeight="1" x14ac:dyDescent="0.25">
      <c r="B58" s="155"/>
      <c r="C58" s="160"/>
      <c r="D58" s="118" t="s">
        <v>138</v>
      </c>
      <c r="E58" s="65">
        <v>152</v>
      </c>
      <c r="F58" s="39">
        <v>1</v>
      </c>
      <c r="G58" s="59">
        <f t="shared" si="1"/>
        <v>6.5789473684210523E-3</v>
      </c>
    </row>
    <row r="59" spans="2:7" customFormat="1" ht="15" customHeight="1" x14ac:dyDescent="0.25">
      <c r="B59" s="155"/>
      <c r="C59" s="160"/>
      <c r="D59" s="118" t="s">
        <v>139</v>
      </c>
      <c r="E59" s="65">
        <v>48</v>
      </c>
      <c r="F59" s="39">
        <v>1</v>
      </c>
      <c r="G59" s="60">
        <f t="shared" si="1"/>
        <v>2.0833333333333332E-2</v>
      </c>
    </row>
    <row r="60" spans="2:7" customFormat="1" ht="15" customHeight="1" x14ac:dyDescent="0.25">
      <c r="B60" s="155"/>
      <c r="C60" s="160"/>
      <c r="D60" s="118" t="s">
        <v>140</v>
      </c>
      <c r="E60" s="65">
        <v>49</v>
      </c>
      <c r="F60" s="39">
        <v>1</v>
      </c>
      <c r="G60" s="59">
        <f t="shared" si="1"/>
        <v>2.0408163265306121E-2</v>
      </c>
    </row>
    <row r="61" spans="2:7" customFormat="1" ht="15" customHeight="1" x14ac:dyDescent="0.25">
      <c r="B61" s="155"/>
      <c r="C61" s="160"/>
      <c r="D61" s="118" t="s">
        <v>143</v>
      </c>
      <c r="E61" s="65">
        <v>148</v>
      </c>
      <c r="F61" s="39">
        <v>0</v>
      </c>
      <c r="G61" s="60">
        <f t="shared" si="1"/>
        <v>0</v>
      </c>
    </row>
    <row r="62" spans="2:7" customFormat="1" ht="15" customHeight="1" x14ac:dyDescent="0.25">
      <c r="B62" s="155"/>
      <c r="C62" s="160"/>
      <c r="D62" s="118" t="s">
        <v>141</v>
      </c>
      <c r="E62" s="65">
        <v>4</v>
      </c>
      <c r="F62" s="39">
        <v>0</v>
      </c>
      <c r="G62" s="59">
        <f t="shared" si="1"/>
        <v>0</v>
      </c>
    </row>
    <row r="63" spans="2:7" customFormat="1" ht="15" customHeight="1" x14ac:dyDescent="0.25">
      <c r="B63" s="155"/>
      <c r="C63" s="160"/>
      <c r="D63" s="118" t="s">
        <v>142</v>
      </c>
      <c r="E63" s="65">
        <v>209</v>
      </c>
      <c r="F63" s="39">
        <v>5</v>
      </c>
      <c r="G63" s="60">
        <f t="shared" si="1"/>
        <v>2.3923444976076555E-2</v>
      </c>
    </row>
    <row r="64" spans="2:7" customFormat="1" ht="15" customHeight="1" x14ac:dyDescent="0.25">
      <c r="B64" s="155"/>
      <c r="C64" s="160"/>
      <c r="D64" s="118" t="s">
        <v>144</v>
      </c>
      <c r="E64" s="65">
        <v>83</v>
      </c>
      <c r="F64" s="39">
        <v>1</v>
      </c>
      <c r="G64" s="59">
        <f t="shared" si="1"/>
        <v>1.2048192771084338E-2</v>
      </c>
    </row>
    <row r="65" spans="2:7" customFormat="1" ht="15" customHeight="1" x14ac:dyDescent="0.25">
      <c r="B65" s="144"/>
      <c r="C65" s="161"/>
      <c r="D65" s="118" t="s">
        <v>145</v>
      </c>
      <c r="E65" s="65">
        <v>33</v>
      </c>
      <c r="F65" s="39">
        <v>1</v>
      </c>
      <c r="G65" s="60">
        <f t="shared" si="1"/>
        <v>3.0303030303030304E-2</v>
      </c>
    </row>
    <row r="66" spans="2:7" ht="15" customHeight="1" x14ac:dyDescent="0.25">
      <c r="B66" s="115">
        <v>14</v>
      </c>
      <c r="C66" s="141" t="s">
        <v>11</v>
      </c>
      <c r="D66" s="142"/>
      <c r="E66" s="68">
        <v>188</v>
      </c>
      <c r="F66" s="119">
        <v>74</v>
      </c>
      <c r="G66" s="59">
        <f t="shared" si="1"/>
        <v>0.39361702127659576</v>
      </c>
    </row>
    <row r="67" spans="2:7" ht="15" customHeight="1" x14ac:dyDescent="0.25">
      <c r="B67" s="115">
        <v>15</v>
      </c>
      <c r="C67" s="139" t="s">
        <v>71</v>
      </c>
      <c r="D67" s="140"/>
      <c r="E67" s="66">
        <v>3744</v>
      </c>
      <c r="F67" s="3">
        <v>14</v>
      </c>
      <c r="G67" s="60">
        <f t="shared" si="1"/>
        <v>3.7393162393162395E-3</v>
      </c>
    </row>
    <row r="68" spans="2:7" ht="15" customHeight="1" x14ac:dyDescent="0.25">
      <c r="B68" s="115">
        <v>16</v>
      </c>
      <c r="C68" s="139" t="s">
        <v>72</v>
      </c>
      <c r="D68" s="140"/>
      <c r="E68" s="66">
        <v>722</v>
      </c>
      <c r="F68" s="3">
        <v>0</v>
      </c>
      <c r="G68" s="59">
        <f t="shared" si="1"/>
        <v>0</v>
      </c>
    </row>
    <row r="69" spans="2:7" ht="15" customHeight="1" x14ac:dyDescent="0.25">
      <c r="B69" s="115">
        <v>17</v>
      </c>
      <c r="C69" s="139" t="s">
        <v>73</v>
      </c>
      <c r="D69" s="140"/>
      <c r="E69" s="66">
        <v>506</v>
      </c>
      <c r="F69" s="3">
        <v>0</v>
      </c>
      <c r="G69" s="60">
        <f t="shared" si="1"/>
        <v>0</v>
      </c>
    </row>
    <row r="70" spans="2:7" ht="15" customHeight="1" x14ac:dyDescent="0.25">
      <c r="B70" s="115">
        <v>18</v>
      </c>
      <c r="C70" s="139" t="s">
        <v>74</v>
      </c>
      <c r="D70" s="140"/>
      <c r="E70" s="66">
        <v>501</v>
      </c>
      <c r="F70" s="3">
        <v>4</v>
      </c>
      <c r="G70" s="59">
        <f t="shared" si="1"/>
        <v>7.9840319361277438E-3</v>
      </c>
    </row>
    <row r="71" spans="2:7" ht="15" customHeight="1" x14ac:dyDescent="0.25">
      <c r="B71" s="115">
        <v>19</v>
      </c>
      <c r="C71" s="139" t="s">
        <v>75</v>
      </c>
      <c r="D71" s="140"/>
      <c r="E71" s="66">
        <v>9</v>
      </c>
      <c r="F71" s="3">
        <v>0</v>
      </c>
      <c r="G71" s="60">
        <f t="shared" si="1"/>
        <v>0</v>
      </c>
    </row>
    <row r="72" spans="2:7" ht="15" customHeight="1" x14ac:dyDescent="0.25">
      <c r="B72" s="115">
        <v>20</v>
      </c>
      <c r="C72" s="139" t="s">
        <v>76</v>
      </c>
      <c r="D72" s="140"/>
      <c r="E72" s="66">
        <v>0</v>
      </c>
      <c r="F72" s="3">
        <v>0</v>
      </c>
      <c r="G72" s="104" t="str">
        <f t="shared" si="1"/>
        <v/>
      </c>
    </row>
    <row r="73" spans="2:7" ht="15" customHeight="1" x14ac:dyDescent="0.25">
      <c r="B73" s="115">
        <v>21</v>
      </c>
      <c r="C73" s="139" t="s">
        <v>77</v>
      </c>
      <c r="D73" s="140"/>
      <c r="E73" s="66">
        <v>0</v>
      </c>
      <c r="F73" s="106">
        <v>0</v>
      </c>
      <c r="G73" s="105" t="str">
        <f t="shared" si="1"/>
        <v/>
      </c>
    </row>
    <row r="74" spans="2:7" ht="15" customHeight="1" x14ac:dyDescent="0.25">
      <c r="B74" s="115">
        <v>22</v>
      </c>
      <c r="C74" s="137" t="s">
        <v>146</v>
      </c>
      <c r="D74" s="138"/>
      <c r="E74" s="66">
        <v>15</v>
      </c>
      <c r="F74" s="106">
        <v>0</v>
      </c>
      <c r="G74" s="59">
        <f t="shared" si="1"/>
        <v>0</v>
      </c>
    </row>
    <row r="75" spans="2:7" ht="15" customHeight="1" x14ac:dyDescent="0.25">
      <c r="B75" s="115">
        <v>23</v>
      </c>
      <c r="C75" s="137" t="s">
        <v>147</v>
      </c>
      <c r="D75" s="138"/>
      <c r="E75" s="66">
        <v>9</v>
      </c>
      <c r="F75" s="106">
        <v>0</v>
      </c>
      <c r="G75" s="60">
        <f t="shared" si="1"/>
        <v>0</v>
      </c>
    </row>
    <row r="76" spans="2:7" ht="15" customHeight="1" x14ac:dyDescent="0.25">
      <c r="B76" s="115">
        <v>24</v>
      </c>
      <c r="C76" s="139" t="s">
        <v>78</v>
      </c>
      <c r="D76" s="140"/>
      <c r="E76" s="66">
        <v>69</v>
      </c>
      <c r="F76" s="106">
        <v>0</v>
      </c>
      <c r="G76" s="59">
        <f t="shared" si="1"/>
        <v>0</v>
      </c>
    </row>
    <row r="77" spans="2:7" ht="15" customHeight="1" x14ac:dyDescent="0.25">
      <c r="B77" s="115">
        <v>25</v>
      </c>
      <c r="C77" s="137" t="s">
        <v>148</v>
      </c>
      <c r="D77" s="138"/>
      <c r="E77" s="131">
        <v>1082</v>
      </c>
      <c r="F77" s="131">
        <v>30</v>
      </c>
      <c r="G77" s="129">
        <f>IFERROR(F77/E77, "")</f>
        <v>2.7726432532347505E-2</v>
      </c>
    </row>
    <row r="78" spans="2:7" ht="15" customHeight="1" x14ac:dyDescent="0.25">
      <c r="B78" s="115">
        <v>26</v>
      </c>
      <c r="C78" s="137" t="s">
        <v>149</v>
      </c>
      <c r="D78" s="138"/>
      <c r="E78" s="132"/>
      <c r="F78" s="132"/>
      <c r="G78" s="128"/>
    </row>
    <row r="79" spans="2:7" ht="15" customHeight="1" x14ac:dyDescent="0.25">
      <c r="B79" s="115">
        <v>27</v>
      </c>
      <c r="C79" s="137" t="s">
        <v>150</v>
      </c>
      <c r="D79" s="138"/>
      <c r="E79" s="66">
        <v>3963</v>
      </c>
      <c r="F79" s="106">
        <v>253</v>
      </c>
      <c r="G79" s="59">
        <f>IFERROR(F79/E79, "")</f>
        <v>6.3840524854907904E-2</v>
      </c>
    </row>
    <row r="80" spans="2:7" ht="15" customHeight="1" x14ac:dyDescent="0.25">
      <c r="B80" s="115">
        <v>28</v>
      </c>
      <c r="C80" s="137" t="s">
        <v>151</v>
      </c>
      <c r="D80" s="138"/>
      <c r="E80" s="66">
        <v>2931</v>
      </c>
      <c r="F80" s="106">
        <v>0</v>
      </c>
      <c r="G80" s="59">
        <f t="shared" ref="G80:G92" si="2">IFERROR(F80/E80, "")</f>
        <v>0</v>
      </c>
    </row>
    <row r="81" spans="2:7" ht="15" customHeight="1" x14ac:dyDescent="0.25">
      <c r="B81" s="115">
        <v>29</v>
      </c>
      <c r="C81" s="137" t="s">
        <v>152</v>
      </c>
      <c r="D81" s="138"/>
      <c r="E81" s="66">
        <v>919</v>
      </c>
      <c r="F81" s="106">
        <v>1</v>
      </c>
      <c r="G81" s="59">
        <f t="shared" si="2"/>
        <v>1.088139281828074E-3</v>
      </c>
    </row>
    <row r="82" spans="2:7" ht="15" customHeight="1" x14ac:dyDescent="0.25">
      <c r="B82" s="115">
        <v>30</v>
      </c>
      <c r="C82" s="139" t="s">
        <v>47</v>
      </c>
      <c r="D82" s="140"/>
      <c r="E82" s="66">
        <v>5541</v>
      </c>
      <c r="F82" s="106">
        <v>2</v>
      </c>
      <c r="G82" s="59">
        <f t="shared" si="2"/>
        <v>3.6094567767550983E-4</v>
      </c>
    </row>
    <row r="83" spans="2:7" ht="15" customHeight="1" x14ac:dyDescent="0.25">
      <c r="B83" s="115">
        <v>31</v>
      </c>
      <c r="C83" s="139" t="s">
        <v>48</v>
      </c>
      <c r="D83" s="140"/>
      <c r="E83" s="66">
        <v>8025</v>
      </c>
      <c r="F83" s="106">
        <v>1</v>
      </c>
      <c r="G83" s="59">
        <f t="shared" si="2"/>
        <v>1.2461059190031152E-4</v>
      </c>
    </row>
    <row r="84" spans="2:7" ht="15" customHeight="1" x14ac:dyDescent="0.25">
      <c r="B84" s="115">
        <v>32</v>
      </c>
      <c r="C84" s="139" t="s">
        <v>49</v>
      </c>
      <c r="D84" s="140"/>
      <c r="E84" s="66">
        <v>1741</v>
      </c>
      <c r="F84" s="106">
        <v>0</v>
      </c>
      <c r="G84" s="59">
        <f t="shared" si="2"/>
        <v>0</v>
      </c>
    </row>
    <row r="85" spans="2:7" ht="15" customHeight="1" x14ac:dyDescent="0.25">
      <c r="B85" s="115">
        <v>33</v>
      </c>
      <c r="C85" s="139" t="s">
        <v>50</v>
      </c>
      <c r="D85" s="140"/>
      <c r="E85" s="66">
        <v>5820</v>
      </c>
      <c r="F85" s="106">
        <v>0</v>
      </c>
      <c r="G85" s="59">
        <f t="shared" si="2"/>
        <v>0</v>
      </c>
    </row>
    <row r="86" spans="2:7" ht="15" customHeight="1" x14ac:dyDescent="0.25">
      <c r="B86" s="115">
        <v>34</v>
      </c>
      <c r="C86" s="139" t="s">
        <v>51</v>
      </c>
      <c r="D86" s="140"/>
      <c r="E86" s="66">
        <v>813</v>
      </c>
      <c r="F86" s="106">
        <v>3</v>
      </c>
      <c r="G86" s="59">
        <f t="shared" si="2"/>
        <v>3.6900369003690036E-3</v>
      </c>
    </row>
    <row r="87" spans="2:7" ht="15" customHeight="1" x14ac:dyDescent="0.25">
      <c r="B87" s="115">
        <v>35</v>
      </c>
      <c r="C87" s="139" t="s">
        <v>52</v>
      </c>
      <c r="D87" s="140"/>
      <c r="E87" s="66">
        <v>11322</v>
      </c>
      <c r="F87" s="106">
        <v>2</v>
      </c>
      <c r="G87" s="59">
        <f t="shared" si="2"/>
        <v>1.7664723547076489E-4</v>
      </c>
    </row>
    <row r="88" spans="2:7" ht="15" customHeight="1" x14ac:dyDescent="0.25">
      <c r="B88" s="115">
        <v>36</v>
      </c>
      <c r="C88" s="139" t="s">
        <v>53</v>
      </c>
      <c r="D88" s="140"/>
      <c r="E88" s="66">
        <v>1242</v>
      </c>
      <c r="F88" s="106">
        <v>0</v>
      </c>
      <c r="G88" s="59">
        <f t="shared" si="2"/>
        <v>0</v>
      </c>
    </row>
    <row r="89" spans="2:7" ht="15" customHeight="1" x14ac:dyDescent="0.25">
      <c r="B89" s="115">
        <v>37</v>
      </c>
      <c r="C89" s="139" t="s">
        <v>54</v>
      </c>
      <c r="D89" s="140"/>
      <c r="E89" s="66">
        <v>3264</v>
      </c>
      <c r="F89" s="106">
        <v>0</v>
      </c>
      <c r="G89" s="59">
        <f t="shared" si="2"/>
        <v>0</v>
      </c>
    </row>
    <row r="90" spans="2:7" ht="15" customHeight="1" x14ac:dyDescent="0.25">
      <c r="B90" s="115">
        <v>38</v>
      </c>
      <c r="C90" s="139" t="s">
        <v>55</v>
      </c>
      <c r="D90" s="140"/>
      <c r="E90" s="66">
        <v>1204</v>
      </c>
      <c r="F90" s="106">
        <v>0</v>
      </c>
      <c r="G90" s="59">
        <f t="shared" si="2"/>
        <v>0</v>
      </c>
    </row>
    <row r="91" spans="2:7" ht="15" customHeight="1" x14ac:dyDescent="0.25">
      <c r="B91" s="115">
        <v>39</v>
      </c>
      <c r="C91" s="139" t="s">
        <v>56</v>
      </c>
      <c r="D91" s="140"/>
      <c r="E91" s="66">
        <v>1062</v>
      </c>
      <c r="F91" s="106">
        <v>0</v>
      </c>
      <c r="G91" s="59">
        <f t="shared" si="2"/>
        <v>0</v>
      </c>
    </row>
    <row r="92" spans="2:7" ht="15" customHeight="1" x14ac:dyDescent="0.25">
      <c r="B92" s="115">
        <v>40</v>
      </c>
      <c r="C92" s="139" t="s">
        <v>57</v>
      </c>
      <c r="D92" s="140"/>
      <c r="E92" s="66">
        <v>124</v>
      </c>
      <c r="F92" s="106">
        <v>0</v>
      </c>
      <c r="G92" s="59">
        <f t="shared" si="2"/>
        <v>0</v>
      </c>
    </row>
    <row r="93" spans="2:7" ht="15" customHeight="1" x14ac:dyDescent="0.25">
      <c r="B93" s="115">
        <v>41</v>
      </c>
      <c r="C93" s="137" t="s">
        <v>153</v>
      </c>
      <c r="D93" s="138"/>
      <c r="E93" s="67">
        <v>0</v>
      </c>
      <c r="F93" s="106">
        <v>0</v>
      </c>
      <c r="G93" s="104" t="str">
        <f>IFERROR(F93/E93, "")</f>
        <v/>
      </c>
    </row>
    <row r="94" spans="2:7" ht="15" customHeight="1" x14ac:dyDescent="0.25">
      <c r="B94" s="143">
        <v>42</v>
      </c>
      <c r="C94" s="162" t="s">
        <v>95</v>
      </c>
      <c r="D94" s="120" t="s">
        <v>79</v>
      </c>
      <c r="E94" s="133">
        <v>7673</v>
      </c>
      <c r="F94" s="89">
        <v>0</v>
      </c>
      <c r="G94" s="129">
        <f>IFERROR((F94+F95)/E94,"")</f>
        <v>0.1328033363742995</v>
      </c>
    </row>
    <row r="95" spans="2:7" ht="15" customHeight="1" x14ac:dyDescent="0.25">
      <c r="B95" s="155"/>
      <c r="C95" s="163"/>
      <c r="D95" s="54" t="s">
        <v>154</v>
      </c>
      <c r="E95" s="134"/>
      <c r="F95" s="86">
        <v>1019</v>
      </c>
      <c r="G95" s="127"/>
    </row>
    <row r="96" spans="2:7" ht="15" customHeight="1" x14ac:dyDescent="0.25">
      <c r="B96" s="115">
        <v>43</v>
      </c>
      <c r="C96" s="149" t="s">
        <v>155</v>
      </c>
      <c r="D96" s="150"/>
      <c r="E96" s="24">
        <v>1221</v>
      </c>
      <c r="F96" s="91">
        <v>1221</v>
      </c>
      <c r="G96" s="111">
        <f>IFERROR(F96/E96, "")</f>
        <v>1</v>
      </c>
    </row>
    <row r="97" spans="2:7" ht="15" customHeight="1" x14ac:dyDescent="0.25">
      <c r="B97" s="115">
        <v>44</v>
      </c>
      <c r="C97" s="139" t="s">
        <v>27</v>
      </c>
      <c r="D97" s="140"/>
      <c r="E97" s="87">
        <v>32</v>
      </c>
      <c r="F97" s="110">
        <v>1</v>
      </c>
      <c r="G97" s="111">
        <f t="shared" ref="G97:G100" si="3">IFERROR(F97/E97, "")</f>
        <v>3.125E-2</v>
      </c>
    </row>
    <row r="98" spans="2:7" ht="15" customHeight="1" x14ac:dyDescent="0.25">
      <c r="B98" s="109">
        <v>45</v>
      </c>
      <c r="C98" s="139" t="s">
        <v>102</v>
      </c>
      <c r="D98" s="140"/>
      <c r="E98" s="90">
        <v>19339</v>
      </c>
      <c r="F98" s="89">
        <v>572</v>
      </c>
      <c r="G98" s="111">
        <f t="shared" si="3"/>
        <v>2.9577537618284296E-2</v>
      </c>
    </row>
    <row r="99" spans="2:7" ht="15" customHeight="1" x14ac:dyDescent="0.25">
      <c r="B99" s="115">
        <v>46</v>
      </c>
      <c r="C99" s="149" t="s">
        <v>156</v>
      </c>
      <c r="D99" s="150"/>
      <c r="E99" s="92">
        <v>5947</v>
      </c>
      <c r="F99" s="78">
        <v>72</v>
      </c>
      <c r="G99" s="111">
        <f t="shared" si="3"/>
        <v>1.2106944677988903E-2</v>
      </c>
    </row>
    <row r="100" spans="2:7" ht="15" customHeight="1" x14ac:dyDescent="0.25">
      <c r="B100" s="109">
        <v>47</v>
      </c>
      <c r="C100" s="137" t="s">
        <v>108</v>
      </c>
      <c r="D100" s="138"/>
      <c r="E100" s="98">
        <v>42238</v>
      </c>
      <c r="F100" s="99">
        <v>6325</v>
      </c>
      <c r="G100" s="111">
        <f t="shared" si="3"/>
        <v>0.14974667361143992</v>
      </c>
    </row>
    <row r="101" spans="2:7" customFormat="1" ht="15" customHeight="1" x14ac:dyDescent="0.25">
      <c r="B101" s="115">
        <v>48</v>
      </c>
      <c r="C101" s="137" t="s">
        <v>12</v>
      </c>
      <c r="D101" s="138"/>
      <c r="E101" s="135">
        <v>53102</v>
      </c>
      <c r="F101" s="8">
        <v>0</v>
      </c>
      <c r="G101" s="130">
        <f>IFERROR((F101+F102)/E101, "")</f>
        <v>0.29426386953410416</v>
      </c>
    </row>
    <row r="102" spans="2:7" customFormat="1" ht="15" customHeight="1" x14ac:dyDescent="0.25">
      <c r="B102" s="109">
        <v>49</v>
      </c>
      <c r="C102" s="139" t="s">
        <v>31</v>
      </c>
      <c r="D102" s="140"/>
      <c r="E102" s="136"/>
      <c r="F102" s="12">
        <v>15626</v>
      </c>
      <c r="G102" s="127"/>
    </row>
    <row r="103" spans="2:7" ht="15" customHeight="1" x14ac:dyDescent="0.25">
      <c r="B103" s="115">
        <v>50</v>
      </c>
      <c r="C103" s="139" t="s">
        <v>163</v>
      </c>
      <c r="D103" s="140"/>
      <c r="E103" s="174">
        <v>106428</v>
      </c>
      <c r="F103" s="10">
        <v>28</v>
      </c>
      <c r="G103" s="130">
        <f>IFERROR(SUM(F103:F105)/E103,"")</f>
        <v>0.22980794527755855</v>
      </c>
    </row>
    <row r="104" spans="2:7" ht="15" customHeight="1" x14ac:dyDescent="0.25">
      <c r="B104" s="115">
        <v>51</v>
      </c>
      <c r="C104" s="139" t="s">
        <v>30</v>
      </c>
      <c r="D104" s="140"/>
      <c r="E104" s="175"/>
      <c r="F104" s="9">
        <v>24430</v>
      </c>
      <c r="G104" s="127"/>
    </row>
    <row r="105" spans="2:7" customFormat="1" ht="15" customHeight="1" x14ac:dyDescent="0.25">
      <c r="B105" s="115">
        <v>52</v>
      </c>
      <c r="C105" s="139" t="s">
        <v>25</v>
      </c>
      <c r="D105" s="140"/>
      <c r="E105" s="175"/>
      <c r="F105" s="12">
        <v>0</v>
      </c>
      <c r="G105" s="127"/>
    </row>
    <row r="106" spans="2:7" customFormat="1" ht="15" customHeight="1" x14ac:dyDescent="0.25">
      <c r="B106" s="115">
        <v>53</v>
      </c>
      <c r="C106" s="139" t="s">
        <v>44</v>
      </c>
      <c r="D106" s="140"/>
      <c r="E106" s="66">
        <v>8172</v>
      </c>
      <c r="F106" s="106">
        <v>817</v>
      </c>
      <c r="G106" s="59">
        <f>IFERROR(F106/E106, "")</f>
        <v>9.9975526186979927E-2</v>
      </c>
    </row>
    <row r="107" spans="2:7" customFormat="1" ht="15" customHeight="1" x14ac:dyDescent="0.25">
      <c r="B107" s="115">
        <v>54</v>
      </c>
      <c r="C107" s="139" t="s">
        <v>45</v>
      </c>
      <c r="D107" s="140"/>
      <c r="E107" s="70">
        <v>37491</v>
      </c>
      <c r="F107" s="121">
        <v>4834</v>
      </c>
      <c r="G107" s="59">
        <f t="shared" ref="G107:G117" si="4">IFERROR(F107/E107, "")</f>
        <v>0.12893761169347309</v>
      </c>
    </row>
    <row r="108" spans="2:7" ht="15" customHeight="1" x14ac:dyDescent="0.25">
      <c r="B108" s="115">
        <v>55</v>
      </c>
      <c r="C108" s="139" t="s">
        <v>58</v>
      </c>
      <c r="D108" s="140"/>
      <c r="E108" s="66">
        <v>278</v>
      </c>
      <c r="F108" s="106">
        <v>16</v>
      </c>
      <c r="G108" s="59">
        <f t="shared" si="4"/>
        <v>5.7553956834532377E-2</v>
      </c>
    </row>
    <row r="109" spans="2:7" ht="15" customHeight="1" x14ac:dyDescent="0.25">
      <c r="B109" s="115">
        <v>56</v>
      </c>
      <c r="C109" s="139" t="s">
        <v>59</v>
      </c>
      <c r="D109" s="140"/>
      <c r="E109" s="66">
        <v>480</v>
      </c>
      <c r="F109" s="106">
        <v>0</v>
      </c>
      <c r="G109" s="59">
        <f t="shared" si="4"/>
        <v>0</v>
      </c>
    </row>
    <row r="110" spans="2:7" ht="15" customHeight="1" x14ac:dyDescent="0.25">
      <c r="B110" s="115">
        <v>57</v>
      </c>
      <c r="C110" s="139" t="s">
        <v>101</v>
      </c>
      <c r="D110" s="140"/>
      <c r="E110" s="79">
        <v>108</v>
      </c>
      <c r="F110" s="112">
        <v>67</v>
      </c>
      <c r="G110" s="59">
        <f t="shared" si="4"/>
        <v>0.62037037037037035</v>
      </c>
    </row>
    <row r="111" spans="2:7" ht="15" customHeight="1" x14ac:dyDescent="0.25">
      <c r="B111" s="115">
        <v>58</v>
      </c>
      <c r="C111" s="139" t="s">
        <v>83</v>
      </c>
      <c r="D111" s="140"/>
      <c r="E111" s="79">
        <v>1336</v>
      </c>
      <c r="F111" s="112">
        <v>18</v>
      </c>
      <c r="G111" s="59">
        <f t="shared" si="4"/>
        <v>1.3473053892215569E-2</v>
      </c>
    </row>
    <row r="112" spans="2:7" ht="15" customHeight="1" x14ac:dyDescent="0.25">
      <c r="B112" s="115">
        <v>59</v>
      </c>
      <c r="C112" s="139" t="s">
        <v>89</v>
      </c>
      <c r="D112" s="140"/>
      <c r="E112" s="66">
        <v>696</v>
      </c>
      <c r="F112" s="106">
        <v>115</v>
      </c>
      <c r="G112" s="59">
        <f t="shared" si="4"/>
        <v>0.16522988505747127</v>
      </c>
    </row>
    <row r="113" spans="2:7" ht="15" customHeight="1" x14ac:dyDescent="0.25">
      <c r="B113" s="115">
        <v>60</v>
      </c>
      <c r="C113" s="139" t="s">
        <v>84</v>
      </c>
      <c r="D113" s="140"/>
      <c r="E113" s="66">
        <v>63</v>
      </c>
      <c r="F113" s="106">
        <v>0</v>
      </c>
      <c r="G113" s="59">
        <f t="shared" si="4"/>
        <v>0</v>
      </c>
    </row>
    <row r="114" spans="2:7" ht="15" customHeight="1" x14ac:dyDescent="0.25">
      <c r="B114" s="115">
        <v>61</v>
      </c>
      <c r="C114" s="139" t="s">
        <v>86</v>
      </c>
      <c r="D114" s="140"/>
      <c r="E114" s="66">
        <v>834</v>
      </c>
      <c r="F114" s="106">
        <v>212</v>
      </c>
      <c r="G114" s="59">
        <f t="shared" si="4"/>
        <v>0.25419664268585129</v>
      </c>
    </row>
    <row r="115" spans="2:7" customFormat="1" ht="15" customHeight="1" x14ac:dyDescent="0.25">
      <c r="B115" s="115">
        <v>62</v>
      </c>
      <c r="C115" s="139" t="s">
        <v>87</v>
      </c>
      <c r="D115" s="140"/>
      <c r="E115" s="66">
        <v>337</v>
      </c>
      <c r="F115" s="106">
        <v>67</v>
      </c>
      <c r="G115" s="59">
        <f t="shared" si="4"/>
        <v>0.19881305637982197</v>
      </c>
    </row>
    <row r="116" spans="2:7" customFormat="1" ht="15" customHeight="1" x14ac:dyDescent="0.25">
      <c r="B116" s="115">
        <v>63</v>
      </c>
      <c r="C116" s="139" t="s">
        <v>88</v>
      </c>
      <c r="D116" s="140"/>
      <c r="E116" s="66">
        <v>0</v>
      </c>
      <c r="F116" s="106">
        <v>0</v>
      </c>
      <c r="G116" s="104" t="str">
        <f t="shared" si="4"/>
        <v/>
      </c>
    </row>
    <row r="117" spans="2:7" customFormat="1" ht="15" customHeight="1" x14ac:dyDescent="0.25">
      <c r="B117" s="115">
        <v>64</v>
      </c>
      <c r="C117" s="137" t="s">
        <v>82</v>
      </c>
      <c r="D117" s="138"/>
      <c r="E117" s="67">
        <v>7</v>
      </c>
      <c r="F117" s="106">
        <v>7</v>
      </c>
      <c r="G117" s="59">
        <f t="shared" si="4"/>
        <v>1</v>
      </c>
    </row>
    <row r="118" spans="2:7" customFormat="1" ht="15" customHeight="1" x14ac:dyDescent="0.25">
      <c r="B118" s="115">
        <v>65</v>
      </c>
      <c r="C118" s="149" t="s">
        <v>100</v>
      </c>
      <c r="D118" s="150"/>
      <c r="E118" s="67">
        <v>348</v>
      </c>
      <c r="F118" s="106">
        <v>47</v>
      </c>
      <c r="G118" s="59">
        <f>IFERROR(F118/E118, "")</f>
        <v>0.13505747126436782</v>
      </c>
    </row>
    <row r="119" spans="2:7" customFormat="1" ht="15" customHeight="1" x14ac:dyDescent="0.25">
      <c r="B119" s="115">
        <v>66</v>
      </c>
      <c r="C119" s="139" t="s">
        <v>21</v>
      </c>
      <c r="D119" s="140"/>
      <c r="E119" s="67">
        <v>10</v>
      </c>
      <c r="F119" s="106">
        <v>2</v>
      </c>
      <c r="G119" s="59">
        <f t="shared" ref="G119:G141" si="5">IFERROR(F119/E119, "")</f>
        <v>0.2</v>
      </c>
    </row>
    <row r="120" spans="2:7" customFormat="1" ht="15" customHeight="1" x14ac:dyDescent="0.25">
      <c r="B120" s="115">
        <v>67</v>
      </c>
      <c r="C120" s="158" t="s">
        <v>22</v>
      </c>
      <c r="D120" s="167"/>
      <c r="E120" s="69">
        <v>9</v>
      </c>
      <c r="F120" s="112">
        <v>0</v>
      </c>
      <c r="G120" s="59">
        <f t="shared" si="5"/>
        <v>0</v>
      </c>
    </row>
    <row r="121" spans="2:7" ht="15" customHeight="1" x14ac:dyDescent="0.25">
      <c r="B121" s="115">
        <v>68</v>
      </c>
      <c r="C121" s="139" t="s">
        <v>0</v>
      </c>
      <c r="D121" s="140"/>
      <c r="E121" s="66">
        <v>1218</v>
      </c>
      <c r="F121" s="106">
        <v>107</v>
      </c>
      <c r="G121" s="59">
        <f t="shared" si="5"/>
        <v>8.7848932676518887E-2</v>
      </c>
    </row>
    <row r="122" spans="2:7" ht="15" customHeight="1" x14ac:dyDescent="0.25">
      <c r="B122" s="115">
        <v>69</v>
      </c>
      <c r="C122" s="164" t="s">
        <v>157</v>
      </c>
      <c r="D122" s="164"/>
      <c r="E122" s="66">
        <v>3620</v>
      </c>
      <c r="F122" s="106">
        <v>497</v>
      </c>
      <c r="G122" s="59">
        <f t="shared" si="5"/>
        <v>0.137292817679558</v>
      </c>
    </row>
    <row r="123" spans="2:7" ht="15" customHeight="1" x14ac:dyDescent="0.25">
      <c r="B123" s="115">
        <v>70</v>
      </c>
      <c r="C123" s="139" t="s">
        <v>4</v>
      </c>
      <c r="D123" s="140"/>
      <c r="E123" s="66">
        <v>759</v>
      </c>
      <c r="F123" s="106">
        <v>0</v>
      </c>
      <c r="G123" s="59">
        <f t="shared" si="5"/>
        <v>0</v>
      </c>
    </row>
    <row r="124" spans="2:7" ht="15" customHeight="1" x14ac:dyDescent="0.25">
      <c r="B124" s="115">
        <v>71</v>
      </c>
      <c r="C124" s="139" t="s">
        <v>5</v>
      </c>
      <c r="D124" s="140"/>
      <c r="E124" s="66">
        <v>641</v>
      </c>
      <c r="F124" s="106">
        <v>0</v>
      </c>
      <c r="G124" s="59">
        <f t="shared" si="5"/>
        <v>0</v>
      </c>
    </row>
    <row r="125" spans="2:7" ht="15" customHeight="1" x14ac:dyDescent="0.25">
      <c r="B125" s="115">
        <v>72</v>
      </c>
      <c r="C125" s="139" t="s">
        <v>6</v>
      </c>
      <c r="D125" s="140"/>
      <c r="E125" s="66">
        <v>278</v>
      </c>
      <c r="F125" s="106">
        <v>0</v>
      </c>
      <c r="G125" s="59">
        <f t="shared" si="5"/>
        <v>0</v>
      </c>
    </row>
    <row r="126" spans="2:7" ht="15" customHeight="1" x14ac:dyDescent="0.25">
      <c r="B126" s="115">
        <v>73</v>
      </c>
      <c r="C126" s="139" t="s">
        <v>34</v>
      </c>
      <c r="D126" s="140"/>
      <c r="E126" s="66">
        <v>1142</v>
      </c>
      <c r="F126" s="106">
        <v>0</v>
      </c>
      <c r="G126" s="59">
        <f t="shared" si="5"/>
        <v>0</v>
      </c>
    </row>
    <row r="127" spans="2:7" ht="15" customHeight="1" x14ac:dyDescent="0.25">
      <c r="B127" s="115">
        <v>74</v>
      </c>
      <c r="C127" s="139" t="s">
        <v>1</v>
      </c>
      <c r="D127" s="140"/>
      <c r="E127" s="66">
        <v>280</v>
      </c>
      <c r="F127" s="106">
        <v>0</v>
      </c>
      <c r="G127" s="59">
        <f t="shared" si="5"/>
        <v>0</v>
      </c>
    </row>
    <row r="128" spans="2:7" ht="15" customHeight="1" x14ac:dyDescent="0.25">
      <c r="B128" s="115">
        <v>75</v>
      </c>
      <c r="C128" s="139" t="s">
        <v>7</v>
      </c>
      <c r="D128" s="140"/>
      <c r="E128" s="66">
        <v>1089</v>
      </c>
      <c r="F128" s="106">
        <v>0</v>
      </c>
      <c r="G128" s="59">
        <f t="shared" si="5"/>
        <v>0</v>
      </c>
    </row>
    <row r="129" spans="1:7" ht="15" customHeight="1" x14ac:dyDescent="0.25">
      <c r="B129" s="115">
        <v>76</v>
      </c>
      <c r="C129" s="139" t="s">
        <v>35</v>
      </c>
      <c r="D129" s="140"/>
      <c r="E129" s="66">
        <v>1876</v>
      </c>
      <c r="F129" s="106">
        <v>6</v>
      </c>
      <c r="G129" s="59">
        <f t="shared" si="5"/>
        <v>3.1982942430703624E-3</v>
      </c>
    </row>
    <row r="130" spans="1:7" ht="15" customHeight="1" x14ac:dyDescent="0.25">
      <c r="B130" s="115">
        <v>77</v>
      </c>
      <c r="C130" s="139" t="s">
        <v>2</v>
      </c>
      <c r="D130" s="140"/>
      <c r="E130" s="66">
        <v>1071</v>
      </c>
      <c r="F130" s="106">
        <v>0</v>
      </c>
      <c r="G130" s="59">
        <f t="shared" si="5"/>
        <v>0</v>
      </c>
    </row>
    <row r="131" spans="1:7" ht="15" customHeight="1" x14ac:dyDescent="0.25">
      <c r="B131" s="115">
        <v>78</v>
      </c>
      <c r="C131" s="139" t="s">
        <v>3</v>
      </c>
      <c r="D131" s="140"/>
      <c r="E131" s="66">
        <v>1450</v>
      </c>
      <c r="F131" s="106">
        <v>0</v>
      </c>
      <c r="G131" s="59">
        <f t="shared" si="5"/>
        <v>0</v>
      </c>
    </row>
    <row r="132" spans="1:7" ht="15" customHeight="1" x14ac:dyDescent="0.25">
      <c r="B132" s="115">
        <v>79</v>
      </c>
      <c r="C132" s="139" t="s">
        <v>41</v>
      </c>
      <c r="D132" s="140"/>
      <c r="E132" s="66">
        <v>298</v>
      </c>
      <c r="F132" s="106">
        <v>0</v>
      </c>
      <c r="G132" s="59">
        <f t="shared" si="5"/>
        <v>0</v>
      </c>
    </row>
    <row r="133" spans="1:7" ht="15" customHeight="1" x14ac:dyDescent="0.25">
      <c r="B133" s="115">
        <v>80</v>
      </c>
      <c r="C133" s="165" t="s">
        <v>96</v>
      </c>
      <c r="D133" s="166"/>
      <c r="E133" s="80">
        <v>906</v>
      </c>
      <c r="F133" s="106">
        <v>763</v>
      </c>
      <c r="G133" s="59">
        <f t="shared" si="5"/>
        <v>0.84216335540838849</v>
      </c>
    </row>
    <row r="134" spans="1:7" ht="15" customHeight="1" x14ac:dyDescent="0.25">
      <c r="B134" s="115">
        <v>81</v>
      </c>
      <c r="C134" s="186" t="s">
        <v>97</v>
      </c>
      <c r="D134" s="187"/>
      <c r="E134" s="80">
        <v>909</v>
      </c>
      <c r="F134" s="106">
        <v>712</v>
      </c>
      <c r="G134" s="59">
        <f t="shared" si="5"/>
        <v>0.78327832783278328</v>
      </c>
    </row>
    <row r="135" spans="1:7" ht="15" customHeight="1" x14ac:dyDescent="0.25">
      <c r="B135" s="115">
        <v>82</v>
      </c>
      <c r="C135" s="149" t="s">
        <v>159</v>
      </c>
      <c r="D135" s="150"/>
      <c r="E135" s="66">
        <v>143</v>
      </c>
      <c r="F135" s="106">
        <v>140</v>
      </c>
      <c r="G135" s="59">
        <f t="shared" si="5"/>
        <v>0.97902097902097907</v>
      </c>
    </row>
    <row r="136" spans="1:7" ht="15" customHeight="1" x14ac:dyDescent="0.25">
      <c r="B136" s="115">
        <v>83</v>
      </c>
      <c r="C136" s="149" t="s">
        <v>105</v>
      </c>
      <c r="D136" s="150"/>
      <c r="E136" s="66">
        <v>26</v>
      </c>
      <c r="F136" s="106">
        <v>10</v>
      </c>
      <c r="G136" s="59">
        <f>IFERROR(F136/E136, "")</f>
        <v>0.38461538461538464</v>
      </c>
    </row>
    <row r="137" spans="1:7" ht="15" customHeight="1" x14ac:dyDescent="0.25">
      <c r="B137" s="115">
        <v>84</v>
      </c>
      <c r="C137" s="149" t="s">
        <v>106</v>
      </c>
      <c r="D137" s="150"/>
      <c r="E137" s="66">
        <v>439</v>
      </c>
      <c r="F137" s="106">
        <v>7</v>
      </c>
      <c r="G137" s="59">
        <f t="shared" si="5"/>
        <v>1.5945330296127564E-2</v>
      </c>
    </row>
    <row r="138" spans="1:7" ht="15" customHeight="1" x14ac:dyDescent="0.25">
      <c r="B138" s="115">
        <v>85</v>
      </c>
      <c r="C138" s="149" t="s">
        <v>107</v>
      </c>
      <c r="D138" s="150"/>
      <c r="E138" s="66">
        <v>178</v>
      </c>
      <c r="F138" s="106">
        <v>2</v>
      </c>
      <c r="G138" s="59">
        <f t="shared" si="5"/>
        <v>1.1235955056179775E-2</v>
      </c>
    </row>
    <row r="139" spans="1:7" ht="15" customHeight="1" x14ac:dyDescent="0.25">
      <c r="B139" s="115">
        <v>86</v>
      </c>
      <c r="C139" s="149" t="s">
        <v>113</v>
      </c>
      <c r="D139" s="150"/>
      <c r="E139" s="103">
        <v>1941</v>
      </c>
      <c r="F139" s="78">
        <v>34</v>
      </c>
      <c r="G139" s="59">
        <f t="shared" si="5"/>
        <v>1.7516743946419371E-2</v>
      </c>
    </row>
    <row r="140" spans="1:7" ht="15" customHeight="1" x14ac:dyDescent="0.25">
      <c r="B140" s="115">
        <v>87</v>
      </c>
      <c r="C140" s="149" t="s">
        <v>114</v>
      </c>
      <c r="D140" s="150"/>
      <c r="E140" s="103">
        <v>743</v>
      </c>
      <c r="F140" s="78">
        <v>13</v>
      </c>
      <c r="G140" s="59">
        <f t="shared" si="5"/>
        <v>1.7496635262449527E-2</v>
      </c>
    </row>
    <row r="141" spans="1:7" ht="15" customHeight="1" x14ac:dyDescent="0.25">
      <c r="B141" s="115">
        <v>88</v>
      </c>
      <c r="C141" s="149" t="s">
        <v>115</v>
      </c>
      <c r="D141" s="150"/>
      <c r="E141" s="103">
        <v>1615</v>
      </c>
      <c r="F141" s="78">
        <v>83</v>
      </c>
      <c r="G141" s="59">
        <f t="shared" si="5"/>
        <v>5.1393188854489166E-2</v>
      </c>
    </row>
    <row r="142" spans="1:7" ht="15" customHeight="1" x14ac:dyDescent="0.25">
      <c r="B142" s="115">
        <v>89</v>
      </c>
      <c r="C142" s="139" t="s">
        <v>60</v>
      </c>
      <c r="D142" s="140"/>
      <c r="E142" s="14">
        <v>5822</v>
      </c>
      <c r="F142" s="97">
        <v>4387</v>
      </c>
      <c r="G142" s="59">
        <f>IFERROR(F142/E142, "")</f>
        <v>0.75352112676056338</v>
      </c>
    </row>
    <row r="143" spans="1:7" ht="15" customHeight="1" x14ac:dyDescent="0.25">
      <c r="B143" s="123">
        <v>90</v>
      </c>
      <c r="C143" s="184" t="s">
        <v>80</v>
      </c>
      <c r="D143" s="185"/>
      <c r="E143" s="71">
        <v>3</v>
      </c>
      <c r="F143" s="40">
        <v>2</v>
      </c>
      <c r="G143" s="41">
        <f>IFERROR(F143/E143, "")</f>
        <v>0.66666666666666663</v>
      </c>
    </row>
    <row r="144" spans="1:7" ht="15" customHeight="1" thickBot="1" x14ac:dyDescent="0.3">
      <c r="A144" s="48"/>
      <c r="B144" s="122">
        <v>91</v>
      </c>
      <c r="C144" s="184" t="s">
        <v>158</v>
      </c>
      <c r="D144" s="185"/>
      <c r="E144" s="71">
        <v>38464</v>
      </c>
      <c r="F144" s="40">
        <v>23728</v>
      </c>
      <c r="G144" s="41">
        <f>IFERROR(F144/E144, "")</f>
        <v>0.61688851913477538</v>
      </c>
    </row>
    <row r="145" spans="1:8" ht="15" customHeight="1" x14ac:dyDescent="0.25">
      <c r="A145" s="48"/>
      <c r="B145" s="168" t="s">
        <v>63</v>
      </c>
      <c r="C145" s="169"/>
      <c r="D145" s="170"/>
      <c r="E145" s="43">
        <f>SUM(E4:E144)</f>
        <v>904488</v>
      </c>
      <c r="F145" s="42">
        <f>SUM(F4:F144)</f>
        <v>401575</v>
      </c>
      <c r="G145" s="44">
        <f>IFERROR(F145/E145, "")</f>
        <v>0.4439804618745633</v>
      </c>
    </row>
    <row r="146" spans="1:8" ht="15" customHeight="1" thickBot="1" x14ac:dyDescent="0.3">
      <c r="B146" s="178" t="s">
        <v>64</v>
      </c>
      <c r="C146" s="179"/>
      <c r="D146" s="180"/>
      <c r="E146" s="93"/>
      <c r="F146" s="93" t="s">
        <v>160</v>
      </c>
      <c r="G146" s="124"/>
    </row>
    <row r="147" spans="1:8" ht="15" customHeight="1" x14ac:dyDescent="0.25">
      <c r="B147" s="11"/>
      <c r="C147" s="11"/>
      <c r="D147" s="11"/>
      <c r="F147" s="11"/>
      <c r="G147" s="88"/>
    </row>
    <row r="148" spans="1:8" ht="15" customHeight="1" thickBot="1" x14ac:dyDescent="0.3">
      <c r="B148" s="2" t="s">
        <v>162</v>
      </c>
    </row>
    <row r="149" spans="1:8" ht="23.25" customHeight="1" thickBot="1" x14ac:dyDescent="0.3">
      <c r="B149" s="171" t="s">
        <v>8</v>
      </c>
      <c r="C149" s="172"/>
      <c r="D149" s="173"/>
      <c r="E149" s="47" t="s">
        <v>43</v>
      </c>
      <c r="F149" s="27" t="s">
        <v>9</v>
      </c>
      <c r="G149" s="28" t="s">
        <v>42</v>
      </c>
    </row>
    <row r="150" spans="1:8" customFormat="1" ht="15" customHeight="1" x14ac:dyDescent="0.25">
      <c r="B150" s="25">
        <v>1</v>
      </c>
      <c r="C150" s="176" t="s">
        <v>32</v>
      </c>
      <c r="D150" s="177"/>
      <c r="E150" s="21">
        <v>14644</v>
      </c>
      <c r="F150" s="100">
        <v>1448</v>
      </c>
      <c r="G150" s="114">
        <f>IFERROR(F150/E150, "")</f>
        <v>9.8880087407812067E-2</v>
      </c>
    </row>
    <row r="151" spans="1:8" customFormat="1" ht="15" customHeight="1" thickBot="1" x14ac:dyDescent="0.3">
      <c r="B151" s="25">
        <v>2</v>
      </c>
      <c r="C151" s="176" t="s">
        <v>164</v>
      </c>
      <c r="D151" s="177"/>
      <c r="E151" s="57">
        <v>75261</v>
      </c>
      <c r="F151" s="58">
        <v>3950</v>
      </c>
      <c r="G151" s="38">
        <f>IFERROR(F151/E151, "")</f>
        <v>5.2484022269169955E-2</v>
      </c>
    </row>
    <row r="152" spans="1:8" customFormat="1" ht="15" customHeight="1" x14ac:dyDescent="0.25">
      <c r="B152" s="181" t="s">
        <v>36</v>
      </c>
      <c r="C152" s="182"/>
      <c r="D152" s="183"/>
      <c r="E152" s="42">
        <f>SUM(E150:E151)</f>
        <v>89905</v>
      </c>
      <c r="F152" s="45">
        <f>SUM(F150:F151)</f>
        <v>5398</v>
      </c>
      <c r="G152" s="46">
        <f>IFERROR(F152/E152, "")</f>
        <v>6.0041154552027139E-2</v>
      </c>
      <c r="H152" s="125"/>
    </row>
    <row r="153" spans="1:8" ht="15" customHeight="1" thickBot="1" x14ac:dyDescent="0.3">
      <c r="B153" s="178" t="s">
        <v>64</v>
      </c>
      <c r="C153" s="179"/>
      <c r="D153" s="180"/>
      <c r="E153" s="93"/>
      <c r="F153" s="93" t="s">
        <v>165</v>
      </c>
      <c r="G153" s="93"/>
      <c r="H153" s="126"/>
    </row>
    <row r="154" spans="1:8" ht="15" customHeight="1" x14ac:dyDescent="0.25"/>
    <row r="155" spans="1:8" ht="18" customHeight="1" x14ac:dyDescent="0.25"/>
    <row r="156" spans="1:8" ht="18" customHeight="1" x14ac:dyDescent="0.25"/>
    <row r="157" spans="1:8" ht="18" customHeight="1" x14ac:dyDescent="0.25"/>
    <row r="158" spans="1:8" ht="18" customHeight="1" x14ac:dyDescent="0.25"/>
  </sheetData>
  <mergeCells count="116">
    <mergeCell ref="C129:D129"/>
    <mergeCell ref="C130:D130"/>
    <mergeCell ref="C117:D117"/>
    <mergeCell ref="C119:D119"/>
    <mergeCell ref="B145:D145"/>
    <mergeCell ref="B149:D149"/>
    <mergeCell ref="E103:E105"/>
    <mergeCell ref="C150:D150"/>
    <mergeCell ref="B153:D153"/>
    <mergeCell ref="C151:D151"/>
    <mergeCell ref="B152:D152"/>
    <mergeCell ref="C142:D142"/>
    <mergeCell ref="C143:D143"/>
    <mergeCell ref="C144:D144"/>
    <mergeCell ref="B146:D146"/>
    <mergeCell ref="C131:D131"/>
    <mergeCell ref="C132:D132"/>
    <mergeCell ref="C109:D109"/>
    <mergeCell ref="C110:D110"/>
    <mergeCell ref="C136:D136"/>
    <mergeCell ref="C123:D123"/>
    <mergeCell ref="C135:D135"/>
    <mergeCell ref="C134:D134"/>
    <mergeCell ref="C111:D111"/>
    <mergeCell ref="C128:D128"/>
    <mergeCell ref="C89:D89"/>
    <mergeCell ref="C90:D90"/>
    <mergeCell ref="C91:D91"/>
    <mergeCell ref="C137:D137"/>
    <mergeCell ref="C138:D138"/>
    <mergeCell ref="C139:D139"/>
    <mergeCell ref="C140:D140"/>
    <mergeCell ref="C141:D141"/>
    <mergeCell ref="C126:D126"/>
    <mergeCell ref="C103:D103"/>
    <mergeCell ref="C104:D104"/>
    <mergeCell ref="C105:D105"/>
    <mergeCell ref="C107:D107"/>
    <mergeCell ref="C108:D108"/>
    <mergeCell ref="C127:D127"/>
    <mergeCell ref="C122:D122"/>
    <mergeCell ref="C133:D133"/>
    <mergeCell ref="C124:D124"/>
    <mergeCell ref="C125:D125"/>
    <mergeCell ref="C106:D106"/>
    <mergeCell ref="C121:D121"/>
    <mergeCell ref="C118:D118"/>
    <mergeCell ref="C120:D120"/>
    <mergeCell ref="C116:D116"/>
    <mergeCell ref="C80:D80"/>
    <mergeCell ref="C81:D81"/>
    <mergeCell ref="C82:D82"/>
    <mergeCell ref="C83:D83"/>
    <mergeCell ref="C84:D84"/>
    <mergeCell ref="C85:D85"/>
    <mergeCell ref="B94:B95"/>
    <mergeCell ref="C114:D114"/>
    <mergeCell ref="C115:D115"/>
    <mergeCell ref="C96:D96"/>
    <mergeCell ref="C94:C95"/>
    <mergeCell ref="C112:D112"/>
    <mergeCell ref="C113:D113"/>
    <mergeCell ref="C99:D99"/>
    <mergeCell ref="C97:D97"/>
    <mergeCell ref="C98:D98"/>
    <mergeCell ref="C100:D100"/>
    <mergeCell ref="C102:D102"/>
    <mergeCell ref="C101:D101"/>
    <mergeCell ref="C92:D92"/>
    <mergeCell ref="C93:D93"/>
    <mergeCell ref="C86:D86"/>
    <mergeCell ref="C87:D87"/>
    <mergeCell ref="C88:D88"/>
    <mergeCell ref="C78:D78"/>
    <mergeCell ref="C79:D79"/>
    <mergeCell ref="C75:D75"/>
    <mergeCell ref="C76:D76"/>
    <mergeCell ref="C77:D77"/>
    <mergeCell ref="B3:D3"/>
    <mergeCell ref="C20:D20"/>
    <mergeCell ref="B21:B22"/>
    <mergeCell ref="C21:C22"/>
    <mergeCell ref="C4:D4"/>
    <mergeCell ref="C5:D5"/>
    <mergeCell ref="C6:D6"/>
    <mergeCell ref="B7:B19"/>
    <mergeCell ref="C7:C19"/>
    <mergeCell ref="B28:B29"/>
    <mergeCell ref="C28:C29"/>
    <mergeCell ref="C33:D33"/>
    <mergeCell ref="C67:D67"/>
    <mergeCell ref="B23:B25"/>
    <mergeCell ref="C23:C25"/>
    <mergeCell ref="C26:C27"/>
    <mergeCell ref="B26:B27"/>
    <mergeCell ref="C34:C65"/>
    <mergeCell ref="B34:B65"/>
    <mergeCell ref="C74:D74"/>
    <mergeCell ref="C69:D69"/>
    <mergeCell ref="C70:D70"/>
    <mergeCell ref="C71:D71"/>
    <mergeCell ref="C72:D72"/>
    <mergeCell ref="C73:D73"/>
    <mergeCell ref="C66:D66"/>
    <mergeCell ref="C68:D68"/>
    <mergeCell ref="B31:B32"/>
    <mergeCell ref="C31:C32"/>
    <mergeCell ref="G9:G10"/>
    <mergeCell ref="G77:G78"/>
    <mergeCell ref="G94:G95"/>
    <mergeCell ref="G101:G102"/>
    <mergeCell ref="F77:F78"/>
    <mergeCell ref="E77:E78"/>
    <mergeCell ref="E94:E95"/>
    <mergeCell ref="E101:E102"/>
    <mergeCell ref="G103:G105"/>
  </mergeCells>
  <phoneticPr fontId="2"/>
  <conditionalFormatting sqref="E139:F141">
    <cfRule type="expression" dxfId="17" priority="1">
      <formula>$G139="×"</formula>
    </cfRule>
    <cfRule type="expression" dxfId="16" priority="2">
      <formula>$F139="未"</formula>
    </cfRule>
    <cfRule type="expression" dxfId="15" priority="3">
      <formula>$E139="無"</formula>
    </cfRule>
  </conditionalFormatting>
  <conditionalFormatting sqref="G96:G100">
    <cfRule type="expression" dxfId="14" priority="25">
      <formula>#REF!="未"</formula>
    </cfRule>
    <cfRule type="expression" dxfId="13" priority="26">
      <formula>#REF!="無"</formula>
    </cfRule>
    <cfRule type="expression" dxfId="12" priority="27">
      <formula>#REF!="×"</formula>
    </cfRule>
  </conditionalFormatting>
  <conditionalFormatting sqref="G9">
    <cfRule type="expression" dxfId="11" priority="250">
      <formula>#REF!="未"</formula>
    </cfRule>
    <cfRule type="expression" dxfId="10" priority="251">
      <formula>#REF!="無"</formula>
    </cfRule>
  </conditionalFormatting>
  <conditionalFormatting sqref="G9:G10">
    <cfRule type="expression" dxfId="9" priority="252">
      <formula>#REF!="×"</formula>
    </cfRule>
  </conditionalFormatting>
  <conditionalFormatting sqref="E100:F100">
    <cfRule type="expression" dxfId="8" priority="253">
      <formula>#REF!="×"</formula>
    </cfRule>
    <cfRule type="expression" dxfId="7" priority="254">
      <formula>#REF!="未"</formula>
    </cfRule>
    <cfRule type="expression" dxfId="6" priority="255">
      <formula>#REF!="無"</formula>
    </cfRule>
  </conditionalFormatting>
  <conditionalFormatting sqref="E94 E97:F99 E101:G103 F104:G105 E7:F10 F94:F96 G94">
    <cfRule type="expression" dxfId="5" priority="258">
      <formula>#REF!="×"</formula>
    </cfRule>
  </conditionalFormatting>
  <conditionalFormatting sqref="E96 E77:G77">
    <cfRule type="expression" dxfId="4" priority="262">
      <formula>#REF!="×"</formula>
    </cfRule>
    <cfRule type="expression" dxfId="3" priority="263">
      <formula>#REF!="未"</formula>
    </cfRule>
    <cfRule type="expression" dxfId="2" priority="264">
      <formula>#REF!="無"</formula>
    </cfRule>
  </conditionalFormatting>
  <conditionalFormatting sqref="E7:F10 E97:F99 E103 F102:F105 E94:G94 E101:G101 F95:F96 G103">
    <cfRule type="expression" dxfId="1" priority="265">
      <formula>#REF!="未"</formula>
    </cfRule>
    <cfRule type="expression" dxfId="0" priority="266">
      <formula>#REF!="無"</formula>
    </cfRule>
  </conditionalFormatting>
  <dataValidations count="1">
    <dataValidation operator="greaterThan" allowBlank="1" showInputMessage="1" showErrorMessage="1" sqref="E103 E101 E7:E10 E139:E141" xr:uid="{5200B59A-A044-4516-855D-20A65F6F4928}"/>
  </dataValidations>
  <printOptions horizontalCentered="1"/>
  <pageMargins left="0.74803149606299213" right="0.74803149606299213" top="0.39370078740157483" bottom="0.19685039370078741" header="0.31496062992125984" footer="0.31496062992125984"/>
  <pageSetup paperSize="9" scale="61" fitToHeight="4" orientation="portrait" cellComments="asDisplayed" r:id="rId1"/>
  <rowBreaks count="2" manualBreakCount="2">
    <brk id="63" max="7" man="1"/>
    <brk id="14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進捗状況</vt:lpstr>
      <vt:lpstr>進捗状況!Print_Area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三澤　彩</cp:lastModifiedBy>
  <cp:lastPrinted>2025-06-17T00:56:13Z</cp:lastPrinted>
  <dcterms:created xsi:type="dcterms:W3CDTF">2007-04-20T01:02:06Z</dcterms:created>
  <dcterms:modified xsi:type="dcterms:W3CDTF">2025-06-19T04:40:47Z</dcterms:modified>
</cp:coreProperties>
</file>