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hkd-fsv01\保健福祉部\指導監査課\02障がい等担当\09_事業者あて通知\市通知\040513勤務形態一覧表（実績）の作成について\"/>
    </mc:Choice>
  </mc:AlternateContent>
  <bookViews>
    <workbookView xWindow="0" yWindow="0" windowWidth="20490" windowHeight="7530" activeTab="1"/>
  </bookViews>
  <sheets>
    <sheet name="参考様式4-1（居宅介護）" sheetId="7" r:id="rId1"/>
    <sheet name="参考様式4-2（居宅介護以外）" sheetId="2" r:id="rId2"/>
    <sheet name="記載例4-1（居宅介護）" sheetId="8" r:id="rId3"/>
    <sheet name="記載例4-2（居宅介護以外）" sheetId="4" r:id="rId4"/>
  </sheets>
  <definedNames>
    <definedName name="_xlnm.Print_Area" localSheetId="2">'記載例4-1（居宅介護）'!$A$1:$AI$29</definedName>
    <definedName name="_xlnm.Print_Area" localSheetId="3">'記載例4-2（居宅介護以外）'!$A$1:$BD$47</definedName>
    <definedName name="_xlnm.Print_Area" localSheetId="0">'参考様式4-1（居宅介護）'!$A$1:$AI$29</definedName>
    <definedName name="_xlnm.Print_Area" localSheetId="1">'参考様式4-2（居宅介護以外）'!$A$1:$BD$48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W10" i="4" l="1"/>
  <c r="BE11" i="4"/>
  <c r="BE12" i="4"/>
  <c r="BE13" i="4"/>
  <c r="BE14" i="4"/>
  <c r="BE15" i="4"/>
  <c r="BE16" i="4"/>
  <c r="BE17" i="4"/>
  <c r="BE18" i="4"/>
  <c r="BE19" i="4"/>
  <c r="BE20" i="4"/>
  <c r="BE21" i="4"/>
  <c r="BE10" i="4"/>
  <c r="BE11" i="2"/>
  <c r="BE12" i="2"/>
  <c r="BE13" i="2"/>
  <c r="BE14" i="2"/>
  <c r="BE15" i="2"/>
  <c r="BE16" i="2"/>
  <c r="BE17" i="2"/>
  <c r="BE18" i="2"/>
  <c r="BE19" i="2"/>
  <c r="BE20" i="2"/>
  <c r="BE21" i="2"/>
  <c r="BE10" i="2"/>
  <c r="AW10" i="2"/>
  <c r="AS11" i="2" l="1"/>
  <c r="AS21" i="2"/>
  <c r="AS10" i="4"/>
  <c r="AU10" i="2"/>
  <c r="AS37" i="2"/>
  <c r="AS33" i="2"/>
  <c r="AS35" i="2"/>
  <c r="AS34" i="2"/>
  <c r="AS32" i="2"/>
  <c r="AS31" i="2"/>
  <c r="AS27" i="2"/>
  <c r="AS28" i="2"/>
  <c r="AS29" i="2"/>
  <c r="AS26" i="2"/>
  <c r="AS24" i="2"/>
  <c r="AS22" i="2"/>
  <c r="AS12" i="2"/>
  <c r="AS13" i="2"/>
  <c r="AS14" i="2"/>
  <c r="AS15" i="2"/>
  <c r="AS16" i="2"/>
  <c r="AS17" i="2"/>
  <c r="AS18" i="2"/>
  <c r="AS19" i="2"/>
  <c r="AS20" i="2"/>
  <c r="AS10" i="2"/>
  <c r="AU18" i="2"/>
  <c r="AI11" i="8" l="1"/>
  <c r="AW20" i="4" l="1"/>
  <c r="AF20" i="8"/>
  <c r="AE20" i="8"/>
  <c r="AD20" i="8"/>
  <c r="AC20" i="8"/>
  <c r="AB20" i="8"/>
  <c r="AA20" i="8"/>
  <c r="Z20" i="8"/>
  <c r="Y20" i="8"/>
  <c r="X20" i="8"/>
  <c r="W20" i="8"/>
  <c r="V20" i="8"/>
  <c r="U20" i="8"/>
  <c r="T20" i="8"/>
  <c r="S20" i="8"/>
  <c r="R20" i="8"/>
  <c r="Q20" i="8"/>
  <c r="P20" i="8"/>
  <c r="O20" i="8"/>
  <c r="N20" i="8"/>
  <c r="M20" i="8"/>
  <c r="L20" i="8"/>
  <c r="K20" i="8"/>
  <c r="J20" i="8"/>
  <c r="I20" i="8"/>
  <c r="H20" i="8"/>
  <c r="G20" i="8"/>
  <c r="F20" i="8"/>
  <c r="E20" i="8"/>
  <c r="AG19" i="8"/>
  <c r="AG18" i="8"/>
  <c r="AG17" i="8"/>
  <c r="AG16" i="8"/>
  <c r="AG15" i="8"/>
  <c r="AG14" i="8"/>
  <c r="AG13" i="8"/>
  <c r="AG12" i="8"/>
  <c r="AG11" i="8"/>
  <c r="AH11" i="8" s="1"/>
  <c r="AG10" i="8"/>
  <c r="AG9" i="8"/>
  <c r="AF20" i="7"/>
  <c r="AE20" i="7"/>
  <c r="AD20" i="7"/>
  <c r="AC20" i="7"/>
  <c r="AB20" i="7"/>
  <c r="AA20" i="7"/>
  <c r="Z20" i="7"/>
  <c r="Y20" i="7"/>
  <c r="X20" i="7"/>
  <c r="W20" i="7"/>
  <c r="V20" i="7"/>
  <c r="U20" i="7"/>
  <c r="T20" i="7"/>
  <c r="S20" i="7"/>
  <c r="R20" i="7"/>
  <c r="Q20" i="7"/>
  <c r="P20" i="7"/>
  <c r="O20" i="7"/>
  <c r="N20" i="7"/>
  <c r="M20" i="7"/>
  <c r="L20" i="7"/>
  <c r="K20" i="7"/>
  <c r="J20" i="7"/>
  <c r="I20" i="7"/>
  <c r="H20" i="7"/>
  <c r="G20" i="7"/>
  <c r="F20" i="7"/>
  <c r="E20" i="7"/>
  <c r="AG19" i="7"/>
  <c r="AG18" i="7"/>
  <c r="AG17" i="7"/>
  <c r="AG16" i="7"/>
  <c r="AG15" i="7"/>
  <c r="AG14" i="7"/>
  <c r="AG13" i="7"/>
  <c r="AG12" i="7"/>
  <c r="AG11" i="7"/>
  <c r="AG10" i="7"/>
  <c r="AG9" i="7"/>
  <c r="AW22" i="4"/>
  <c r="AW21" i="4"/>
  <c r="AW19" i="4"/>
  <c r="AW18" i="4"/>
  <c r="AW17" i="4"/>
  <c r="AW16" i="4"/>
  <c r="AW15" i="4"/>
  <c r="AW14" i="4"/>
  <c r="AW13" i="4"/>
  <c r="AW12" i="4"/>
  <c r="AW11" i="4"/>
  <c r="AW11" i="2"/>
  <c r="AW13" i="2"/>
  <c r="AW14" i="2"/>
  <c r="AW15" i="2"/>
  <c r="AW16" i="2"/>
  <c r="AW17" i="2"/>
  <c r="AW18" i="2"/>
  <c r="AW19" i="2"/>
  <c r="AW20" i="2"/>
  <c r="AW21" i="2"/>
  <c r="AH10" i="8" l="1"/>
  <c r="AI10" i="8"/>
  <c r="AI15" i="8"/>
  <c r="AH15" i="8"/>
  <c r="AI19" i="8"/>
  <c r="AH19" i="8"/>
  <c r="AH18" i="8"/>
  <c r="AI18" i="8"/>
  <c r="AH12" i="8"/>
  <c r="AI12" i="8"/>
  <c r="AH16" i="8"/>
  <c r="AI16" i="8"/>
  <c r="AH14" i="8"/>
  <c r="AI14" i="8"/>
  <c r="AI9" i="8"/>
  <c r="AH9" i="8"/>
  <c r="AI13" i="8"/>
  <c r="AH13" i="8"/>
  <c r="AI17" i="8"/>
  <c r="AH17" i="8"/>
  <c r="AG20" i="7"/>
  <c r="AG20" i="8"/>
  <c r="AR20" i="8" l="1"/>
  <c r="AI20" i="8"/>
  <c r="AP20" i="8"/>
  <c r="AS37" i="4"/>
  <c r="AS15" i="4"/>
  <c r="AS24" i="4"/>
  <c r="AS34" i="4"/>
  <c r="AG5" i="4" l="1"/>
  <c r="AW32" i="4"/>
  <c r="AW31" i="4"/>
  <c r="AU35" i="4"/>
  <c r="AS35" i="4"/>
  <c r="AW35" i="4" s="1"/>
  <c r="AU34" i="4"/>
  <c r="AS33" i="4"/>
  <c r="AW33" i="4" s="1"/>
  <c r="AS32" i="4"/>
  <c r="AS31" i="4"/>
  <c r="AU31" i="4" s="1"/>
  <c r="AS29" i="4"/>
  <c r="AU29" i="4" s="1"/>
  <c r="AS28" i="4"/>
  <c r="AW28" i="4" s="1"/>
  <c r="AS27" i="4"/>
  <c r="AW27" i="4" s="1"/>
  <c r="AS26" i="4"/>
  <c r="AW26" i="4" s="1"/>
  <c r="AR22" i="4"/>
  <c r="AQ22" i="4"/>
  <c r="AP22" i="4"/>
  <c r="AO22" i="4"/>
  <c r="AN22" i="4"/>
  <c r="AM22" i="4"/>
  <c r="AL22" i="4"/>
  <c r="AK22" i="4"/>
  <c r="AJ22" i="4"/>
  <c r="AI22" i="4"/>
  <c r="AH22" i="4"/>
  <c r="AG22" i="4"/>
  <c r="AF22" i="4"/>
  <c r="AE22" i="4"/>
  <c r="AD22" i="4"/>
  <c r="AC22" i="4"/>
  <c r="AB22" i="4"/>
  <c r="AA22" i="4"/>
  <c r="Z22" i="4"/>
  <c r="Y22" i="4"/>
  <c r="X22" i="4"/>
  <c r="W22" i="4"/>
  <c r="V22" i="4"/>
  <c r="U22" i="4"/>
  <c r="T22" i="4"/>
  <c r="S22" i="4"/>
  <c r="R22" i="4"/>
  <c r="Q22" i="4"/>
  <c r="P22" i="4"/>
  <c r="O22" i="4"/>
  <c r="N22" i="4"/>
  <c r="AS21" i="4"/>
  <c r="AS20" i="4"/>
  <c r="AS19" i="4"/>
  <c r="AS18" i="4"/>
  <c r="AU18" i="4" s="1"/>
  <c r="AS17" i="4"/>
  <c r="AS16" i="4"/>
  <c r="AS14" i="4"/>
  <c r="AU14" i="4" s="1"/>
  <c r="AS13" i="4"/>
  <c r="AS12" i="4"/>
  <c r="AS11" i="4"/>
  <c r="AU11" i="4" s="1"/>
  <c r="AU10" i="4"/>
  <c r="AU21" i="4" l="1"/>
  <c r="AU28" i="4"/>
  <c r="AS22" i="4"/>
  <c r="AU26" i="4"/>
  <c r="AW34" i="4"/>
  <c r="AW29" i="4"/>
  <c r="AU33" i="4"/>
  <c r="AU17" i="4"/>
  <c r="AU19" i="4"/>
  <c r="AU13" i="4"/>
  <c r="AU15" i="4"/>
  <c r="AU12" i="4"/>
  <c r="AU16" i="4"/>
  <c r="AU20" i="4"/>
  <c r="AU27" i="4"/>
  <c r="AU32" i="4"/>
  <c r="AU22" i="4" l="1"/>
  <c r="AR22" i="2" l="1"/>
  <c r="AQ22" i="2"/>
  <c r="AP22" i="2"/>
  <c r="AW34" i="2"/>
  <c r="AW32" i="2"/>
  <c r="AW28" i="2"/>
  <c r="AW27" i="2"/>
  <c r="AO22" i="2"/>
  <c r="AN22" i="2"/>
  <c r="AM22" i="2"/>
  <c r="AL22" i="2"/>
  <c r="AK22" i="2"/>
  <c r="AJ22" i="2"/>
  <c r="AI22" i="2"/>
  <c r="AH22" i="2"/>
  <c r="AG22" i="2"/>
  <c r="AF22" i="2"/>
  <c r="AE22" i="2"/>
  <c r="AD22" i="2"/>
  <c r="AC22" i="2"/>
  <c r="AB22" i="2"/>
  <c r="AA22" i="2"/>
  <c r="Z22" i="2"/>
  <c r="Y22" i="2"/>
  <c r="X22" i="2"/>
  <c r="W22" i="2"/>
  <c r="V22" i="2"/>
  <c r="U22" i="2"/>
  <c r="T22" i="2"/>
  <c r="S22" i="2"/>
  <c r="R22" i="2"/>
  <c r="Q22" i="2"/>
  <c r="P22" i="2"/>
  <c r="O22" i="2"/>
  <c r="N22" i="2"/>
  <c r="AU20" i="2"/>
  <c r="AW12" i="2" l="1"/>
  <c r="AW22" i="2"/>
  <c r="AU22" i="2"/>
  <c r="AU29" i="2"/>
  <c r="AW29" i="2"/>
  <c r="AU26" i="2"/>
  <c r="AW26" i="2"/>
  <c r="AU31" i="2"/>
  <c r="AW31" i="2"/>
  <c r="AU35" i="2"/>
  <c r="AW35" i="2"/>
  <c r="AU21" i="2"/>
  <c r="AU17" i="2"/>
  <c r="AU13" i="2"/>
  <c r="AU12" i="2"/>
  <c r="AU33" i="2"/>
  <c r="AW33" i="2"/>
  <c r="AU14" i="2"/>
  <c r="AU34" i="2"/>
  <c r="AU16" i="2"/>
  <c r="AU28" i="2"/>
  <c r="AU11" i="2"/>
  <c r="AU15" i="2"/>
  <c r="AU19" i="2"/>
  <c r="AU27" i="2"/>
  <c r="AU32" i="2"/>
</calcChain>
</file>

<file path=xl/comments1.xml><?xml version="1.0" encoding="utf-8"?>
<comments xmlns="http://schemas.openxmlformats.org/spreadsheetml/2006/main">
  <authors>
    <author>fukushi</author>
  </authors>
  <commentList>
    <comment ref="AL2" authorId="0" shapeId="0">
      <text>
        <r>
          <rPr>
            <b/>
            <sz val="8"/>
            <color indexed="81"/>
            <rFont val="MS P ゴシック"/>
            <family val="3"/>
            <charset val="128"/>
          </rPr>
          <t>予定or実績を選択</t>
        </r>
      </text>
    </comment>
    <comment ref="AY7" authorId="0" shapeId="0">
      <text>
        <r>
          <rPr>
            <b/>
            <sz val="8"/>
            <color indexed="81"/>
            <rFont val="MS P ゴシック"/>
            <family val="3"/>
            <charset val="128"/>
          </rPr>
          <t>所有している資格名称や勤務年数を記載してください。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<sst xmlns="http://schemas.openxmlformats.org/spreadsheetml/2006/main" count="375" uniqueCount="155">
  <si>
    <t>時間</t>
    <rPh sb="0" eb="2">
      <t>ジカン</t>
    </rPh>
    <phoneticPr fontId="3"/>
  </si>
  <si>
    <t>職種</t>
    <rPh sb="0" eb="2">
      <t>ショクシュ</t>
    </rPh>
    <phoneticPr fontId="3"/>
  </si>
  <si>
    <t>勤務形態</t>
    <rPh sb="0" eb="2">
      <t>キンム</t>
    </rPh>
    <rPh sb="2" eb="4">
      <t>ケイタイ</t>
    </rPh>
    <phoneticPr fontId="3"/>
  </si>
  <si>
    <t>氏名</t>
    <rPh sb="0" eb="2">
      <t>シメイ</t>
    </rPh>
    <phoneticPr fontId="3"/>
  </si>
  <si>
    <t>第1週</t>
    <rPh sb="0" eb="1">
      <t>ダイ</t>
    </rPh>
    <rPh sb="2" eb="3">
      <t>シュウ</t>
    </rPh>
    <phoneticPr fontId="3"/>
  </si>
  <si>
    <t>第2週</t>
    <rPh sb="0" eb="1">
      <t>ダイ</t>
    </rPh>
    <rPh sb="2" eb="3">
      <t>シュウ</t>
    </rPh>
    <phoneticPr fontId="3"/>
  </si>
  <si>
    <t>第3週</t>
    <rPh sb="0" eb="1">
      <t>ダイ</t>
    </rPh>
    <rPh sb="2" eb="3">
      <t>シュウ</t>
    </rPh>
    <phoneticPr fontId="3"/>
  </si>
  <si>
    <t>第4週</t>
    <rPh sb="0" eb="1">
      <t>ダイ</t>
    </rPh>
    <rPh sb="2" eb="3">
      <t>シュウ</t>
    </rPh>
    <phoneticPr fontId="3"/>
  </si>
  <si>
    <t>合計</t>
    <rPh sb="0" eb="2">
      <t>ゴウケイ</t>
    </rPh>
    <phoneticPr fontId="3"/>
  </si>
  <si>
    <t>管理者</t>
    <rPh sb="0" eb="3">
      <t>カンリシャ</t>
    </rPh>
    <phoneticPr fontId="3"/>
  </si>
  <si>
    <t>看護職員</t>
    <rPh sb="0" eb="2">
      <t>カンゴ</t>
    </rPh>
    <rPh sb="2" eb="4">
      <t>ショクイン</t>
    </rPh>
    <phoneticPr fontId="3"/>
  </si>
  <si>
    <t>調理員</t>
    <rPh sb="0" eb="3">
      <t>チョウリイン</t>
    </rPh>
    <phoneticPr fontId="3"/>
  </si>
  <si>
    <t>常勤・専従</t>
    <rPh sb="0" eb="2">
      <t>ジョウキン</t>
    </rPh>
    <rPh sb="3" eb="5">
      <t>センジュウ</t>
    </rPh>
    <phoneticPr fontId="3"/>
  </si>
  <si>
    <t>非常勤・兼務</t>
    <rPh sb="0" eb="3">
      <t>ヒジョウキン</t>
    </rPh>
    <rPh sb="4" eb="6">
      <t>ケンム</t>
    </rPh>
    <phoneticPr fontId="3"/>
  </si>
  <si>
    <t>参考様式４－２</t>
    <rPh sb="0" eb="2">
      <t>サンコウ</t>
    </rPh>
    <rPh sb="2" eb="4">
      <t>ヨウシキ</t>
    </rPh>
    <phoneticPr fontId="3"/>
  </si>
  <si>
    <t>従業者の勤務の体制および勤務形態一覧表</t>
    <phoneticPr fontId="3"/>
  </si>
  <si>
    <t>（</t>
    <phoneticPr fontId="3"/>
  </si>
  <si>
    <t>年</t>
    <rPh sb="0" eb="1">
      <t>ネン</t>
    </rPh>
    <phoneticPr fontId="3"/>
  </si>
  <si>
    <t>月分）</t>
    <phoneticPr fontId="3"/>
  </si>
  <si>
    <t>サービス種類</t>
    <rPh sb="4" eb="6">
      <t>シュルイ</t>
    </rPh>
    <phoneticPr fontId="3"/>
  </si>
  <si>
    <t>事業所の名称</t>
    <rPh sb="0" eb="3">
      <t>ジギョウショ</t>
    </rPh>
    <rPh sb="4" eb="6">
      <t>メイショウ</t>
    </rPh>
    <phoneticPr fontId="3"/>
  </si>
  <si>
    <t>共同生活
援助のみ</t>
    <rPh sb="0" eb="2">
      <t>キョウドウ</t>
    </rPh>
    <rPh sb="2" eb="4">
      <t>セイカツ</t>
    </rPh>
    <rPh sb="5" eb="7">
      <t>エンジョ</t>
    </rPh>
    <phoneticPr fontId="3"/>
  </si>
  <si>
    <t>住居の名称</t>
    <rPh sb="0" eb="2">
      <t>ジュウキョ</t>
    </rPh>
    <rPh sb="3" eb="5">
      <t>メイショウ</t>
    </rPh>
    <phoneticPr fontId="3"/>
  </si>
  <si>
    <t>住居の定員</t>
    <rPh sb="0" eb="2">
      <t>ジュウキョ</t>
    </rPh>
    <rPh sb="3" eb="5">
      <t>テイイン</t>
    </rPh>
    <phoneticPr fontId="3"/>
  </si>
  <si>
    <t>利用定員</t>
    <rPh sb="0" eb="2">
      <t>リヨウ</t>
    </rPh>
    <rPh sb="2" eb="4">
      <t>テイイン</t>
    </rPh>
    <phoneticPr fontId="3"/>
  </si>
  <si>
    <t>前年度の平均実利用者数</t>
    <rPh sb="0" eb="3">
      <t>ゼンネンド</t>
    </rPh>
    <rPh sb="4" eb="6">
      <t>ヘイキン</t>
    </rPh>
    <rPh sb="6" eb="7">
      <t>ジツ</t>
    </rPh>
    <rPh sb="7" eb="9">
      <t>リヨウ</t>
    </rPh>
    <rPh sb="9" eb="10">
      <t>シャ</t>
    </rPh>
    <rPh sb="10" eb="11">
      <t>スウ</t>
    </rPh>
    <phoneticPr fontId="3"/>
  </si>
  <si>
    <t>人員配置区分</t>
    <rPh sb="0" eb="2">
      <t>ジンイン</t>
    </rPh>
    <rPh sb="2" eb="4">
      <t>ハイチ</t>
    </rPh>
    <rPh sb="4" eb="6">
      <t>クブン</t>
    </rPh>
    <phoneticPr fontId="3"/>
  </si>
  <si>
    <t>（</t>
    <phoneticPr fontId="3"/>
  </si>
  <si>
    <t>：1）</t>
    <phoneticPr fontId="3"/>
  </si>
  <si>
    <t>基準上の必要職員数</t>
    <rPh sb="0" eb="2">
      <t>キジュン</t>
    </rPh>
    <rPh sb="2" eb="3">
      <t>ジョウ</t>
    </rPh>
    <rPh sb="4" eb="6">
      <t>ヒツヨウ</t>
    </rPh>
    <rPh sb="6" eb="9">
      <t>ショクインスウ</t>
    </rPh>
    <phoneticPr fontId="3"/>
  </si>
  <si>
    <t>平均障害支援区分（生活介護のみ）</t>
    <rPh sb="0" eb="2">
      <t>ヘイキン</t>
    </rPh>
    <rPh sb="2" eb="4">
      <t>ショウガイ</t>
    </rPh>
    <rPh sb="4" eb="6">
      <t>シエン</t>
    </rPh>
    <rPh sb="6" eb="8">
      <t>クブン</t>
    </rPh>
    <rPh sb="9" eb="11">
      <t>セイカツ</t>
    </rPh>
    <rPh sb="11" eb="13">
      <t>カイゴ</t>
    </rPh>
    <phoneticPr fontId="3"/>
  </si>
  <si>
    <t>多機能型の有無</t>
    <rPh sb="0" eb="4">
      <t>タキノウガタ</t>
    </rPh>
    <rPh sb="5" eb="7">
      <t>ウム</t>
    </rPh>
    <phoneticPr fontId="3"/>
  </si>
  <si>
    <t>有　・　無</t>
    <rPh sb="0" eb="1">
      <t>ア</t>
    </rPh>
    <rPh sb="4" eb="5">
      <t>ナシ</t>
    </rPh>
    <phoneticPr fontId="3"/>
  </si>
  <si>
    <t>週平均の勤務時間</t>
    <rPh sb="0" eb="3">
      <t>シュウヘイキン</t>
    </rPh>
    <rPh sb="4" eb="6">
      <t>キンム</t>
    </rPh>
    <rPh sb="6" eb="8">
      <t>ジカン</t>
    </rPh>
    <phoneticPr fontId="3"/>
  </si>
  <si>
    <t>常勤換算後の人数</t>
    <rPh sb="0" eb="2">
      <t>ジョウキン</t>
    </rPh>
    <rPh sb="2" eb="4">
      <t>カンサン</t>
    </rPh>
    <rPh sb="4" eb="5">
      <t>ゴ</t>
    </rPh>
    <rPh sb="6" eb="8">
      <t>ニンズウ</t>
    </rPh>
    <phoneticPr fontId="3"/>
  </si>
  <si>
    <t>備考</t>
    <rPh sb="0" eb="2">
      <t>ビコウ</t>
    </rPh>
    <phoneticPr fontId="3"/>
  </si>
  <si>
    <t>直　接　処　遇　職　員</t>
    <rPh sb="0" eb="1">
      <t>チョク</t>
    </rPh>
    <rPh sb="2" eb="3">
      <t>セッ</t>
    </rPh>
    <rPh sb="4" eb="5">
      <t>ショ</t>
    </rPh>
    <rPh sb="6" eb="7">
      <t>グウ</t>
    </rPh>
    <rPh sb="8" eb="9">
      <t>ショク</t>
    </rPh>
    <rPh sb="10" eb="11">
      <t>イン</t>
    </rPh>
    <phoneticPr fontId="3"/>
  </si>
  <si>
    <t>日中支援</t>
    <rPh sb="0" eb="2">
      <t>ニッチュウ</t>
    </rPh>
    <rPh sb="2" eb="4">
      <t>シエン</t>
    </rPh>
    <phoneticPr fontId="3"/>
  </si>
  <si>
    <t>↑　</t>
    <phoneticPr fontId="3"/>
  </si>
  <si>
    <t>サービス提供責任者，居宅介護員，生活支援員，職業指導員，就労支援員，看護職員，
理学療法士，作業療法士，世話人，地域移行支援員，相談支援専門員　等を記載</t>
    <rPh sb="42" eb="45">
      <t>リョウホウシ</t>
    </rPh>
    <rPh sb="64" eb="66">
      <t>ソウダン</t>
    </rPh>
    <rPh sb="66" eb="68">
      <t>シエン</t>
    </rPh>
    <rPh sb="68" eb="71">
      <t>センモンイン</t>
    </rPh>
    <phoneticPr fontId="3"/>
  </si>
  <si>
    <t>当該事業所・施設で常勤職員が4週間に勤務すべき時間数　→　</t>
    <rPh sb="0" eb="2">
      <t>トウガイ</t>
    </rPh>
    <rPh sb="2" eb="5">
      <t>ジギョウショ</t>
    </rPh>
    <rPh sb="6" eb="8">
      <t>シセツ</t>
    </rPh>
    <rPh sb="9" eb="11">
      <t>ジョウキン</t>
    </rPh>
    <rPh sb="11" eb="13">
      <t>ショクイン</t>
    </rPh>
    <rPh sb="15" eb="17">
      <t>シュウカン</t>
    </rPh>
    <rPh sb="18" eb="20">
      <t>キンム</t>
    </rPh>
    <rPh sb="23" eb="26">
      <t>ジカンスウ</t>
    </rPh>
    <phoneticPr fontId="3"/>
  </si>
  <si>
    <t>　←必ず記入！</t>
    <rPh sb="2" eb="3">
      <t>カナラ</t>
    </rPh>
    <rPh sb="4" eb="6">
      <t>キニュウ</t>
    </rPh>
    <phoneticPr fontId="3"/>
  </si>
  <si>
    <t>サービス提供時間</t>
    <rPh sb="4" eb="6">
      <t>テイキョウ</t>
    </rPh>
    <rPh sb="6" eb="8">
      <t>ジカン</t>
    </rPh>
    <phoneticPr fontId="3"/>
  </si>
  <si>
    <t>：</t>
    <phoneticPr fontId="3"/>
  </si>
  <si>
    <t>～</t>
    <phoneticPr fontId="3"/>
  </si>
  <si>
    <t>夜間支援</t>
    <rPh sb="0" eb="2">
      <t>ヤカン</t>
    </rPh>
    <rPh sb="2" eb="4">
      <t>シエン</t>
    </rPh>
    <phoneticPr fontId="3"/>
  </si>
  <si>
    <r>
      <t>　</t>
    </r>
    <r>
      <rPr>
        <b/>
        <sz val="7"/>
        <color indexed="10"/>
        <rFont val="ＭＳ Ｐゴシック"/>
        <family val="3"/>
        <charset val="128"/>
      </rPr>
      <t>↓</t>
    </r>
    <r>
      <rPr>
        <sz val="7"/>
        <color indexed="10"/>
        <rFont val="ＭＳ Ｐゴシック"/>
        <family val="3"/>
        <charset val="128"/>
      </rPr>
      <t>　管理者，サービス管理責任者，賃金向上達成指導員，目標工賃達成指導員，栄養士，調理員，事務員　等を記載　</t>
    </r>
    <rPh sb="17" eb="19">
      <t>チンギン</t>
    </rPh>
    <rPh sb="19" eb="21">
      <t>コウジョウ</t>
    </rPh>
    <rPh sb="21" eb="23">
      <t>タッセイ</t>
    </rPh>
    <rPh sb="23" eb="26">
      <t>シドウイン</t>
    </rPh>
    <rPh sb="49" eb="50">
      <t>トウ</t>
    </rPh>
    <rPh sb="51" eb="53">
      <t>キサイ</t>
    </rPh>
    <phoneticPr fontId="3"/>
  </si>
  <si>
    <t>上記以外のその他の職員</t>
    <rPh sb="0" eb="2">
      <t>ジョウキ</t>
    </rPh>
    <rPh sb="2" eb="4">
      <t>イガイ</t>
    </rPh>
    <rPh sb="7" eb="8">
      <t>タ</t>
    </rPh>
    <rPh sb="9" eb="11">
      <t>ショクイン</t>
    </rPh>
    <phoneticPr fontId="3"/>
  </si>
  <si>
    <t>注1</t>
    <rPh sb="0" eb="1">
      <t>チュウ</t>
    </rPh>
    <phoneticPr fontId="3"/>
  </si>
  <si>
    <t>　本表はサービスの種類ごとに作成してください（居宅系は除く）。また，当該事業所・施設に係る組織体制図を添付してください。</t>
    <phoneticPr fontId="3"/>
  </si>
  <si>
    <t>注2</t>
    <rPh sb="0" eb="1">
      <t>チュウ</t>
    </rPh>
    <phoneticPr fontId="3"/>
  </si>
  <si>
    <t>　「日にち」欄の下の空欄には，当該月の曜日を記入してください。また，行数が足りない場合は，必要に応じて行を追加して記載してください。</t>
    <phoneticPr fontId="3"/>
  </si>
  <si>
    <t>注3</t>
    <rPh sb="0" eb="1">
      <t>チュウ</t>
    </rPh>
    <phoneticPr fontId="3"/>
  </si>
  <si>
    <t>　「人員配置区分および該当する体制」欄は，報酬算定上の区分を記載してください。</t>
    <rPh sb="2" eb="4">
      <t>ジンイン</t>
    </rPh>
    <rPh sb="4" eb="6">
      <t>ハイチ</t>
    </rPh>
    <rPh sb="6" eb="8">
      <t>クブン</t>
    </rPh>
    <rPh sb="11" eb="13">
      <t>ガイトウ</t>
    </rPh>
    <rPh sb="15" eb="17">
      <t>タイセイ</t>
    </rPh>
    <rPh sb="18" eb="19">
      <t>ラン</t>
    </rPh>
    <rPh sb="21" eb="23">
      <t>ホウシュウ</t>
    </rPh>
    <rPh sb="23" eb="25">
      <t>サンテイ</t>
    </rPh>
    <rPh sb="25" eb="26">
      <t>ジョウ</t>
    </rPh>
    <rPh sb="27" eb="29">
      <t>クブン</t>
    </rPh>
    <rPh sb="30" eb="32">
      <t>キサイ</t>
    </rPh>
    <phoneticPr fontId="3"/>
  </si>
  <si>
    <t>注4</t>
    <rPh sb="0" eb="1">
      <t>チュウ</t>
    </rPh>
    <phoneticPr fontId="3"/>
  </si>
  <si>
    <t>　「勤務形態」欄は，　①常勤・専従，　②常勤・兼務，　③非常勤・専従，　④非常勤・兼務　のいずれかを記載してください。</t>
    <rPh sb="2" eb="4">
      <t>キンム</t>
    </rPh>
    <rPh sb="4" eb="6">
      <t>ケイタイ</t>
    </rPh>
    <rPh sb="7" eb="8">
      <t>ラン</t>
    </rPh>
    <rPh sb="12" eb="14">
      <t>ジョウキン</t>
    </rPh>
    <rPh sb="15" eb="17">
      <t>センジュウ</t>
    </rPh>
    <rPh sb="20" eb="22">
      <t>ジョウキン</t>
    </rPh>
    <rPh sb="23" eb="25">
      <t>ケンム</t>
    </rPh>
    <rPh sb="28" eb="29">
      <t>ヒ</t>
    </rPh>
    <rPh sb="29" eb="31">
      <t>ジョウキン</t>
    </rPh>
    <rPh sb="32" eb="34">
      <t>センジュウ</t>
    </rPh>
    <rPh sb="37" eb="40">
      <t>ヒジョウキン</t>
    </rPh>
    <rPh sb="41" eb="43">
      <t>ケンム</t>
    </rPh>
    <rPh sb="50" eb="52">
      <t>キサイ</t>
    </rPh>
    <phoneticPr fontId="3"/>
  </si>
  <si>
    <t>注5</t>
    <rPh sb="0" eb="1">
      <t>チュウ</t>
    </rPh>
    <phoneticPr fontId="3"/>
  </si>
  <si>
    <t>注6</t>
    <rPh sb="0" eb="1">
      <t>チュウ</t>
    </rPh>
    <phoneticPr fontId="3"/>
  </si>
  <si>
    <t>　算出に当たっては，小数点以下第２位を切り捨ててください。</t>
    <phoneticPr fontId="3"/>
  </si>
  <si>
    <t>注7</t>
    <rPh sb="0" eb="1">
      <t>チュウ</t>
    </rPh>
    <phoneticPr fontId="3"/>
  </si>
  <si>
    <t>　共同生活援助の事業において本票を使用する場合は，事業所全体として作成する以外に，共同生活住居ごとにも作成が必要となります（共同生活住居が１か所しかない場合は除く）。</t>
    <phoneticPr fontId="3"/>
  </si>
  <si>
    <t>注8</t>
    <rPh sb="0" eb="1">
      <t>チュウ</t>
    </rPh>
    <phoneticPr fontId="3"/>
  </si>
  <si>
    <t>　各事業所・施設において使用している勤務割表等（変更の届出の場合は変更後の予定勤務割表　等）により，届出の対象となる従業者の職種，勤務形態，氏名，当該業務の勤務時間が確認できる場合は，その書類を添付書類として差し支えありませんが，確認に支障がある場合は本票による提出を求めることがあります。</t>
    <phoneticPr fontId="3"/>
  </si>
  <si>
    <t>第5週</t>
    <rPh sb="0" eb="1">
      <t>ダイ</t>
    </rPh>
    <rPh sb="2" eb="3">
      <t>シュウ</t>
    </rPh>
    <phoneticPr fontId="2"/>
  </si>
  <si>
    <t>合計
(1-4週)</t>
    <rPh sb="0" eb="2">
      <t>ゴウケイ</t>
    </rPh>
    <rPh sb="7" eb="8">
      <t>シュウ</t>
    </rPh>
    <phoneticPr fontId="3"/>
  </si>
  <si>
    <t>火</t>
  </si>
  <si>
    <t>水</t>
  </si>
  <si>
    <t>木</t>
  </si>
  <si>
    <t>金</t>
  </si>
  <si>
    <t>土</t>
  </si>
  <si>
    <t>日</t>
  </si>
  <si>
    <t>月</t>
  </si>
  <si>
    <t>生活介護</t>
    <phoneticPr fontId="2"/>
  </si>
  <si>
    <t>はこだて生活介護事業所</t>
    <phoneticPr fontId="2"/>
  </si>
  <si>
    <t>20</t>
    <phoneticPr fontId="2"/>
  </si>
  <si>
    <t>Ⅲ</t>
    <phoneticPr fontId="2"/>
  </si>
  <si>
    <t>生活支援員</t>
    <rPh sb="0" eb="2">
      <t>セイカツ</t>
    </rPh>
    <rPh sb="2" eb="4">
      <t>シエン</t>
    </rPh>
    <rPh sb="4" eb="5">
      <t>イン</t>
    </rPh>
    <phoneticPr fontId="3"/>
  </si>
  <si>
    <t>◎◎　◎◎</t>
    <phoneticPr fontId="3"/>
  </si>
  <si>
    <t>生活支援員</t>
    <phoneticPr fontId="3"/>
  </si>
  <si>
    <t>非常勤・兼務</t>
    <rPh sb="0" eb="1">
      <t>ヒ</t>
    </rPh>
    <rPh sb="1" eb="3">
      <t>ジョウキン</t>
    </rPh>
    <rPh sb="4" eb="6">
      <t>ケンム</t>
    </rPh>
    <phoneticPr fontId="3"/>
  </si>
  <si>
    <t>△△　△△</t>
    <phoneticPr fontId="3"/>
  </si>
  <si>
    <t>非常勤・専従</t>
    <rPh sb="0" eb="1">
      <t>ヒ</t>
    </rPh>
    <rPh sb="1" eb="3">
      <t>ジョウキン</t>
    </rPh>
    <rPh sb="4" eb="6">
      <t>センジュウ</t>
    </rPh>
    <phoneticPr fontId="3"/>
  </si>
  <si>
    <t>作業療法士</t>
    <rPh sb="0" eb="2">
      <t>サギョウ</t>
    </rPh>
    <rPh sb="2" eb="5">
      <t>リョウホウシ</t>
    </rPh>
    <phoneticPr fontId="3"/>
  </si>
  <si>
    <t>令和</t>
    <rPh sb="0" eb="2">
      <t>レイワ</t>
    </rPh>
    <phoneticPr fontId="2"/>
  </si>
  <si>
    <t>受入れ利用者数</t>
    <rPh sb="0" eb="2">
      <t>ウケイレ</t>
    </rPh>
    <rPh sb="3" eb="5">
      <t>リヨウ</t>
    </rPh>
    <rPh sb="5" eb="6">
      <t>シャ</t>
    </rPh>
    <rPh sb="6" eb="7">
      <t>スウ</t>
    </rPh>
    <phoneticPr fontId="3"/>
  </si>
  <si>
    <t>常勤・専従</t>
    <rPh sb="0" eb="2">
      <t>ジョウキン</t>
    </rPh>
    <rPh sb="3" eb="5">
      <t>センジュウ</t>
    </rPh>
    <phoneticPr fontId="2"/>
  </si>
  <si>
    <t>常勤・兼務</t>
    <rPh sb="0" eb="2">
      <t>ジョウキン</t>
    </rPh>
    <rPh sb="3" eb="5">
      <t>ケンム</t>
    </rPh>
    <phoneticPr fontId="2"/>
  </si>
  <si>
    <t>非常勤・専従</t>
    <rPh sb="0" eb="3">
      <t>ヒジョウキン</t>
    </rPh>
    <rPh sb="4" eb="6">
      <t>センジュウ</t>
    </rPh>
    <phoneticPr fontId="2"/>
  </si>
  <si>
    <t>非常勤・兼務</t>
    <rPh sb="0" eb="3">
      <t>ヒジョウキン</t>
    </rPh>
    <rPh sb="4" eb="6">
      <t>ケンム</t>
    </rPh>
    <phoneticPr fontId="2"/>
  </si>
  <si>
    <t>勤続12年</t>
    <rPh sb="0" eb="2">
      <t>キンゾク</t>
    </rPh>
    <rPh sb="4" eb="5">
      <t>ネン</t>
    </rPh>
    <phoneticPr fontId="2"/>
  </si>
  <si>
    <t>勤続5年</t>
    <rPh sb="0" eb="2">
      <t>キンゾク</t>
    </rPh>
    <rPh sb="3" eb="4">
      <t>ネン</t>
    </rPh>
    <phoneticPr fontId="2"/>
  </si>
  <si>
    <t>サービス管理責任者</t>
    <rPh sb="4" eb="6">
      <t>カンリ</t>
    </rPh>
    <rPh sb="6" eb="8">
      <t>セキニン</t>
    </rPh>
    <rPh sb="8" eb="9">
      <t>シャ</t>
    </rPh>
    <phoneticPr fontId="3"/>
  </si>
  <si>
    <t>医師</t>
    <rPh sb="0" eb="2">
      <t>イシ</t>
    </rPh>
    <phoneticPr fontId="3"/>
  </si>
  <si>
    <t>嘱託</t>
    <rPh sb="0" eb="2">
      <t>ショクタク</t>
    </rPh>
    <phoneticPr fontId="3"/>
  </si>
  <si>
    <t>3.8</t>
    <phoneticPr fontId="2"/>
  </si>
  <si>
    <t>予定</t>
    <rPh sb="0" eb="2">
      <t>ヨテイ</t>
    </rPh>
    <phoneticPr fontId="2"/>
  </si>
  <si>
    <t>実績</t>
    <rPh sb="0" eb="2">
      <t>ジッセキ</t>
    </rPh>
    <phoneticPr fontId="2"/>
  </si>
  <si>
    <t>（</t>
    <phoneticPr fontId="2"/>
  </si>
  <si>
    <t>）</t>
    <phoneticPr fontId="2"/>
  </si>
  <si>
    <t>記載例</t>
    <rPh sb="0" eb="3">
      <t>キサイレイ</t>
    </rPh>
    <phoneticPr fontId="2"/>
  </si>
  <si>
    <t>勤続4年，介護福祉士</t>
    <rPh sb="0" eb="2">
      <t>キンゾク</t>
    </rPh>
    <rPh sb="3" eb="4">
      <t>ネン</t>
    </rPh>
    <rPh sb="5" eb="7">
      <t>カイゴ</t>
    </rPh>
    <rPh sb="7" eb="10">
      <t>フクシシ</t>
    </rPh>
    <phoneticPr fontId="2"/>
  </si>
  <si>
    <t>注9</t>
    <rPh sb="0" eb="1">
      <t>チュウ</t>
    </rPh>
    <phoneticPr fontId="3"/>
  </si>
  <si>
    <t>実践研修修了者</t>
    <rPh sb="0" eb="2">
      <t>ジッセン</t>
    </rPh>
    <rPh sb="2" eb="4">
      <t>ケンシュウ</t>
    </rPh>
    <rPh sb="4" eb="7">
      <t>シュウリョウシャ</t>
    </rPh>
    <phoneticPr fontId="2"/>
  </si>
  <si>
    <t>基礎研修修了者</t>
    <rPh sb="0" eb="2">
      <t>キソ</t>
    </rPh>
    <rPh sb="2" eb="4">
      <t>ケンシュウ</t>
    </rPh>
    <rPh sb="4" eb="7">
      <t>シュウリョウシャ</t>
    </rPh>
    <phoneticPr fontId="2"/>
  </si>
  <si>
    <t>　福祉専門職員配置等加算など，福祉専門職員配置等加算など，資格や研修歴，勤続年数，従事期間等が要件となる加算を算定する事業所は，「備考」欄に該当する資格名称等を記載してください。</t>
    <rPh sb="1" eb="3">
      <t>フクシ</t>
    </rPh>
    <rPh sb="3" eb="5">
      <t>センモン</t>
    </rPh>
    <rPh sb="5" eb="7">
      <t>ショクイン</t>
    </rPh>
    <rPh sb="7" eb="9">
      <t>ハイチ</t>
    </rPh>
    <rPh sb="9" eb="10">
      <t>ラ</t>
    </rPh>
    <rPh sb="10" eb="12">
      <t>カサン</t>
    </rPh>
    <rPh sb="15" eb="17">
      <t>フクシ</t>
    </rPh>
    <rPh sb="17" eb="19">
      <t>センモン</t>
    </rPh>
    <rPh sb="19" eb="21">
      <t>ショクイン</t>
    </rPh>
    <rPh sb="21" eb="23">
      <t>ハイチ</t>
    </rPh>
    <rPh sb="23" eb="24">
      <t>トウ</t>
    </rPh>
    <rPh sb="24" eb="26">
      <t>カサン</t>
    </rPh>
    <rPh sb="29" eb="31">
      <t>シカク</t>
    </rPh>
    <rPh sb="32" eb="34">
      <t>ケンシュウ</t>
    </rPh>
    <rPh sb="34" eb="35">
      <t>レキ</t>
    </rPh>
    <rPh sb="36" eb="38">
      <t>キンゾク</t>
    </rPh>
    <rPh sb="38" eb="40">
      <t>ネンスウ</t>
    </rPh>
    <rPh sb="41" eb="43">
      <t>ジュウジ</t>
    </rPh>
    <rPh sb="43" eb="45">
      <t>キカン</t>
    </rPh>
    <rPh sb="45" eb="46">
      <t>トウ</t>
    </rPh>
    <rPh sb="47" eb="49">
      <t>ヨウケン</t>
    </rPh>
    <rPh sb="52" eb="54">
      <t>カサン</t>
    </rPh>
    <rPh sb="55" eb="57">
      <t>サンテイ</t>
    </rPh>
    <rPh sb="59" eb="62">
      <t>ジギョウショ</t>
    </rPh>
    <rPh sb="65" eb="67">
      <t>ビコウ</t>
    </rPh>
    <rPh sb="68" eb="69">
      <t>ラン</t>
    </rPh>
    <rPh sb="70" eb="72">
      <t>ガイトウ</t>
    </rPh>
    <rPh sb="74" eb="76">
      <t>シカク</t>
    </rPh>
    <rPh sb="76" eb="78">
      <t>メイショウ</t>
    </rPh>
    <rPh sb="78" eb="79">
      <t>ナド</t>
    </rPh>
    <rPh sb="80" eb="82">
      <t>キサイ</t>
    </rPh>
    <phoneticPr fontId="3"/>
  </si>
  <si>
    <t>（参考様式４－１）</t>
    <rPh sb="1" eb="3">
      <t>サンコウ</t>
    </rPh>
    <rPh sb="3" eb="5">
      <t>ヨウシキ</t>
    </rPh>
    <phoneticPr fontId="3"/>
  </si>
  <si>
    <t>従業者の勤務の体制および勤務形態一覧表（　　　　　　年　　　月分）　</t>
    <rPh sb="0" eb="3">
      <t>ジュウギョウシャ</t>
    </rPh>
    <rPh sb="4" eb="6">
      <t>キンム</t>
    </rPh>
    <rPh sb="7" eb="9">
      <t>タイセイ</t>
    </rPh>
    <rPh sb="12" eb="14">
      <t>キンム</t>
    </rPh>
    <rPh sb="14" eb="16">
      <t>ケイタイ</t>
    </rPh>
    <rPh sb="16" eb="19">
      <t>イチランヒョウ</t>
    </rPh>
    <rPh sb="26" eb="27">
      <t>ネン</t>
    </rPh>
    <rPh sb="30" eb="31">
      <t>ガツ</t>
    </rPh>
    <rPh sb="31" eb="32">
      <t>ブン</t>
    </rPh>
    <phoneticPr fontId="3"/>
  </si>
  <si>
    <t>居宅介護・重度訪問介護・行動援護・同行援護</t>
    <rPh sb="0" eb="2">
      <t>キョタク</t>
    </rPh>
    <rPh sb="2" eb="4">
      <t>カイゴ</t>
    </rPh>
    <rPh sb="5" eb="7">
      <t>ジュウド</t>
    </rPh>
    <rPh sb="7" eb="9">
      <t>ホウモン</t>
    </rPh>
    <rPh sb="9" eb="11">
      <t>カイゴ</t>
    </rPh>
    <rPh sb="12" eb="14">
      <t>コウドウ</t>
    </rPh>
    <rPh sb="14" eb="16">
      <t>エンゴ</t>
    </rPh>
    <rPh sb="17" eb="19">
      <t>ドウコウ</t>
    </rPh>
    <rPh sb="19" eb="21">
      <t>エンゴ</t>
    </rPh>
    <phoneticPr fontId="3"/>
  </si>
  <si>
    <t>事業所・施設名</t>
    <rPh sb="0" eb="2">
      <t>ジギョウ</t>
    </rPh>
    <rPh sb="2" eb="3">
      <t>ショ</t>
    </rPh>
    <rPh sb="4" eb="6">
      <t>シセツ</t>
    </rPh>
    <rPh sb="6" eb="7">
      <t>メイ</t>
    </rPh>
    <phoneticPr fontId="3"/>
  </si>
  <si>
    <t>　</t>
    <phoneticPr fontId="3"/>
  </si>
  <si>
    <t>勤務
形態</t>
    <rPh sb="0" eb="2">
      <t>キンム</t>
    </rPh>
    <rPh sb="3" eb="5">
      <t>ケイタイ</t>
    </rPh>
    <phoneticPr fontId="3"/>
  </si>
  <si>
    <t>第１週</t>
    <rPh sb="0" eb="1">
      <t>ダイ</t>
    </rPh>
    <rPh sb="2" eb="3">
      <t>シュウ</t>
    </rPh>
    <phoneticPr fontId="3"/>
  </si>
  <si>
    <t>第２週</t>
    <rPh sb="0" eb="1">
      <t>ダイ</t>
    </rPh>
    <rPh sb="2" eb="3">
      <t>シュウ</t>
    </rPh>
    <phoneticPr fontId="3"/>
  </si>
  <si>
    <t>第３週</t>
    <rPh sb="0" eb="1">
      <t>ダイ</t>
    </rPh>
    <rPh sb="2" eb="3">
      <t>シュウ</t>
    </rPh>
    <phoneticPr fontId="3"/>
  </si>
  <si>
    <t>第４週</t>
    <rPh sb="0" eb="1">
      <t>ダイ</t>
    </rPh>
    <rPh sb="2" eb="3">
      <t>シュウ</t>
    </rPh>
    <phoneticPr fontId="3"/>
  </si>
  <si>
    <t>4週の合計</t>
    <phoneticPr fontId="3"/>
  </si>
  <si>
    <t>週平均の勤務時間</t>
    <phoneticPr fontId="3"/>
  </si>
  <si>
    <t>常勤換算後の人数</t>
    <phoneticPr fontId="3"/>
  </si>
  <si>
    <t>＊</t>
    <phoneticPr fontId="3"/>
  </si>
  <si>
    <t>＊</t>
  </si>
  <si>
    <t>合　　　　　　　計</t>
    <rPh sb="0" eb="1">
      <t>ア</t>
    </rPh>
    <rPh sb="8" eb="9">
      <t>ケイ</t>
    </rPh>
    <phoneticPr fontId="3"/>
  </si>
  <si>
    <t>当該事業所・施設で常勤職員が４週間に勤務すべき時間数　→　</t>
    <rPh sb="0" eb="2">
      <t>トウガイ</t>
    </rPh>
    <rPh sb="2" eb="5">
      <t>ジギョウショ</t>
    </rPh>
    <rPh sb="6" eb="8">
      <t>シセツ</t>
    </rPh>
    <rPh sb="9" eb="11">
      <t>ジョウキン</t>
    </rPh>
    <rPh sb="11" eb="13">
      <t>ショクイン</t>
    </rPh>
    <rPh sb="15" eb="17">
      <t>シュウカン</t>
    </rPh>
    <rPh sb="18" eb="20">
      <t>キンム</t>
    </rPh>
    <rPh sb="23" eb="26">
      <t>ジカンスウ</t>
    </rPh>
    <phoneticPr fontId="3"/>
  </si>
  <si>
    <t>　＊欄には、当該月の曜日を記入してください。</t>
    <rPh sb="2" eb="3">
      <t>ラン</t>
    </rPh>
    <rPh sb="6" eb="8">
      <t>トウガイ</t>
    </rPh>
    <rPh sb="8" eb="9">
      <t>ツキ</t>
    </rPh>
    <rPh sb="10" eb="12">
      <t>ヨウビ</t>
    </rPh>
    <rPh sb="13" eb="15">
      <t>キニュウ</t>
    </rPh>
    <phoneticPr fontId="3"/>
  </si>
  <si>
    <t>　管理者を含む従業者全員について、４週間（２８日）分の勤務時間数を記載してください。</t>
    <rPh sb="1" eb="4">
      <t>カンリシャ</t>
    </rPh>
    <rPh sb="5" eb="6">
      <t>フク</t>
    </rPh>
    <rPh sb="7" eb="10">
      <t>ジュウギョウシャ</t>
    </rPh>
    <rPh sb="10" eb="12">
      <t>ゼンイン</t>
    </rPh>
    <rPh sb="18" eb="20">
      <t>シュウカン</t>
    </rPh>
    <rPh sb="23" eb="24">
      <t>ニチ</t>
    </rPh>
    <rPh sb="25" eb="26">
      <t>ブン</t>
    </rPh>
    <rPh sb="27" eb="29">
      <t>キンム</t>
    </rPh>
    <rPh sb="29" eb="31">
      <t>ジカン</t>
    </rPh>
    <rPh sb="31" eb="32">
      <t>スウ</t>
    </rPh>
    <rPh sb="33" eb="35">
      <t>キサイ</t>
    </rPh>
    <phoneticPr fontId="3"/>
  </si>
  <si>
    <t>　職種ごとに，下記の勤務形態の区分の順に記載してください。</t>
    <rPh sb="1" eb="3">
      <t>ショクシュ</t>
    </rPh>
    <rPh sb="7" eb="9">
      <t>カキ</t>
    </rPh>
    <rPh sb="10" eb="12">
      <t>キンム</t>
    </rPh>
    <rPh sb="12" eb="14">
      <t>ケイタイ</t>
    </rPh>
    <rPh sb="15" eb="17">
      <t>クブン</t>
    </rPh>
    <rPh sb="18" eb="19">
      <t>ジュン</t>
    </rPh>
    <rPh sb="20" eb="22">
      <t>キサイ</t>
    </rPh>
    <phoneticPr fontId="3"/>
  </si>
  <si>
    <t>　　 勤務形態の区分  　Ａ ： 常勤専従　　Ｂ ： 常勤兼務　　Ｃ ： 非常勤専従　　Ｄ ： 非常勤兼務</t>
    <rPh sb="37" eb="38">
      <t>ヒ</t>
    </rPh>
    <rPh sb="48" eb="49">
      <t>ヒ</t>
    </rPh>
    <phoneticPr fontId="3"/>
  </si>
  <si>
    <t>　算出にあたっては、小数点以下第２位を切り捨ててください。</t>
    <rPh sb="1" eb="3">
      <t>サンシュツ</t>
    </rPh>
    <rPh sb="10" eb="13">
      <t>ショウスウテン</t>
    </rPh>
    <rPh sb="13" eb="15">
      <t>イカ</t>
    </rPh>
    <rPh sb="15" eb="16">
      <t>ダイ</t>
    </rPh>
    <rPh sb="17" eb="18">
      <t>イ</t>
    </rPh>
    <rPh sb="19" eb="20">
      <t>キ</t>
    </rPh>
    <rPh sb="21" eb="22">
      <t>ス</t>
    </rPh>
    <phoneticPr fontId="3"/>
  </si>
  <si>
    <t>　兼務の場合は，各々の職種について１行ずつ記載し，その職種ごとに勤務時間数を記載してください。</t>
    <rPh sb="1" eb="3">
      <t>ケンム</t>
    </rPh>
    <rPh sb="4" eb="6">
      <t>バアイ</t>
    </rPh>
    <rPh sb="8" eb="10">
      <t>オノオノ</t>
    </rPh>
    <rPh sb="11" eb="13">
      <t>ショクシュ</t>
    </rPh>
    <rPh sb="18" eb="19">
      <t>ギョウ</t>
    </rPh>
    <rPh sb="21" eb="23">
      <t>キサイ</t>
    </rPh>
    <rPh sb="27" eb="29">
      <t>ショクシュ</t>
    </rPh>
    <rPh sb="32" eb="34">
      <t>キンム</t>
    </rPh>
    <rPh sb="34" eb="36">
      <t>ジカン</t>
    </rPh>
    <rPh sb="36" eb="37">
      <t>スウ</t>
    </rPh>
    <rPh sb="38" eb="40">
      <t>キサイ</t>
    </rPh>
    <phoneticPr fontId="3"/>
  </si>
  <si>
    <t>　（記載例を参考にしてください）</t>
    <rPh sb="2" eb="4">
      <t>キサイ</t>
    </rPh>
    <rPh sb="4" eb="5">
      <t>レイ</t>
    </rPh>
    <rPh sb="6" eb="8">
      <t>サンコウ</t>
    </rPh>
    <phoneticPr fontId="3"/>
  </si>
  <si>
    <t>記 載 例</t>
    <rPh sb="0" eb="1">
      <t>キ</t>
    </rPh>
    <rPh sb="2" eb="3">
      <t>ミツル</t>
    </rPh>
    <rPh sb="4" eb="5">
      <t>レイ</t>
    </rPh>
    <phoneticPr fontId="3"/>
  </si>
  <si>
    <t>月</t>
    <rPh sb="0" eb="1">
      <t>ゲツ</t>
    </rPh>
    <phoneticPr fontId="3"/>
  </si>
  <si>
    <t>火</t>
    <rPh sb="0" eb="1">
      <t>ヒ</t>
    </rPh>
    <phoneticPr fontId="3"/>
  </si>
  <si>
    <t>水</t>
    <rPh sb="0" eb="1">
      <t>スイ</t>
    </rPh>
    <phoneticPr fontId="3"/>
  </si>
  <si>
    <t>木</t>
    <rPh sb="0" eb="1">
      <t>モク</t>
    </rPh>
    <phoneticPr fontId="3"/>
  </si>
  <si>
    <t>金</t>
    <rPh sb="0" eb="1">
      <t>キン</t>
    </rPh>
    <phoneticPr fontId="3"/>
  </si>
  <si>
    <t>土</t>
    <rPh sb="0" eb="1">
      <t>ド</t>
    </rPh>
    <phoneticPr fontId="3"/>
  </si>
  <si>
    <t>日</t>
    <rPh sb="0" eb="1">
      <t>ヒ</t>
    </rPh>
    <phoneticPr fontId="3"/>
  </si>
  <si>
    <t>Ｂ</t>
    <phoneticPr fontId="3"/>
  </si>
  <si>
    <t>函館　太郎</t>
    <rPh sb="0" eb="2">
      <t>ハコダテ</t>
    </rPh>
    <rPh sb="3" eb="5">
      <t>タロウ</t>
    </rPh>
    <phoneticPr fontId="3"/>
  </si>
  <si>
    <t>サービス提供責任者</t>
    <rPh sb="4" eb="6">
      <t>テイキョウ</t>
    </rPh>
    <rPh sb="6" eb="8">
      <t>セキニン</t>
    </rPh>
    <rPh sb="8" eb="9">
      <t>シャ</t>
    </rPh>
    <phoneticPr fontId="3"/>
  </si>
  <si>
    <t>（月合計）</t>
    <rPh sb="1" eb="2">
      <t>ツキ</t>
    </rPh>
    <rPh sb="2" eb="4">
      <t>ゴウケイ</t>
    </rPh>
    <phoneticPr fontId="2"/>
  </si>
  <si>
    <t>「受入れ利用者数」欄は，実績の場合のみ記入してください。</t>
    <rPh sb="1" eb="3">
      <t>ウケイ</t>
    </rPh>
    <rPh sb="4" eb="6">
      <t>リヨウ</t>
    </rPh>
    <rPh sb="6" eb="7">
      <t>シャ</t>
    </rPh>
    <rPh sb="7" eb="8">
      <t>スウ</t>
    </rPh>
    <rPh sb="9" eb="10">
      <t>ラン</t>
    </rPh>
    <rPh sb="12" eb="14">
      <t>ジッセキ</t>
    </rPh>
    <rPh sb="15" eb="17">
      <t>バアイ</t>
    </rPh>
    <rPh sb="19" eb="21">
      <t>キニュウ</t>
    </rPh>
    <phoneticPr fontId="3"/>
  </si>
  <si>
    <t>居宅介護従事者</t>
    <rPh sb="0" eb="2">
      <t>キョタク</t>
    </rPh>
    <rPh sb="2" eb="4">
      <t>カイゴ</t>
    </rPh>
    <rPh sb="4" eb="7">
      <t>ジュウジシャ</t>
    </rPh>
    <phoneticPr fontId="2"/>
  </si>
  <si>
    <t>A</t>
    <phoneticPr fontId="2"/>
  </si>
  <si>
    <t>C</t>
    <phoneticPr fontId="2"/>
  </si>
  <si>
    <t>函館　次郎</t>
    <rPh sb="0" eb="2">
      <t>ハコダテ</t>
    </rPh>
    <rPh sb="3" eb="5">
      <t>ジロウ</t>
    </rPh>
    <phoneticPr fontId="2"/>
  </si>
  <si>
    <t>函館　三郎</t>
    <rPh sb="0" eb="2">
      <t>ハコダテ</t>
    </rPh>
    <rPh sb="3" eb="5">
      <t>サブロウ</t>
    </rPh>
    <phoneticPr fontId="2"/>
  </si>
  <si>
    <t>函館　四郎</t>
    <rPh sb="0" eb="2">
      <t>ハコダテ</t>
    </rPh>
    <rPh sb="3" eb="5">
      <t>シロウ</t>
    </rPh>
    <phoneticPr fontId="2"/>
  </si>
  <si>
    <t>函館　五郎</t>
    <rPh sb="0" eb="2">
      <t>ハコダテ</t>
    </rPh>
    <rPh sb="3" eb="5">
      <t>ゴロウ</t>
    </rPh>
    <phoneticPr fontId="2"/>
  </si>
  <si>
    <t>従業者の勤務の体制および勤務形態一覧表（令和４年８月分）　</t>
    <rPh sb="0" eb="3">
      <t>ジュウギョウシャ</t>
    </rPh>
    <rPh sb="4" eb="6">
      <t>キンム</t>
    </rPh>
    <rPh sb="7" eb="9">
      <t>タイセイ</t>
    </rPh>
    <rPh sb="12" eb="14">
      <t>キンム</t>
    </rPh>
    <rPh sb="14" eb="16">
      <t>ケイタイ</t>
    </rPh>
    <rPh sb="16" eb="19">
      <t>イチランヒョウ</t>
    </rPh>
    <rPh sb="20" eb="22">
      <t>レイワ</t>
    </rPh>
    <rPh sb="23" eb="24">
      <t>ネン</t>
    </rPh>
    <rPh sb="25" eb="26">
      <t>ガツ</t>
    </rPh>
    <rPh sb="26" eb="27">
      <t>ブン</t>
    </rPh>
    <phoneticPr fontId="3"/>
  </si>
  <si>
    <t>はこだてホームヘルプサービス</t>
    <phoneticPr fontId="3"/>
  </si>
  <si>
    <r>
      <t>当該事業所・施設で常勤職員が4週間</t>
    </r>
    <r>
      <rPr>
        <u/>
        <sz val="7"/>
        <color rgb="FFFF0000"/>
        <rFont val="游ゴシック"/>
        <family val="3"/>
        <charset val="128"/>
        <scheme val="minor"/>
      </rPr>
      <t>（当月の1～4週）</t>
    </r>
    <r>
      <rPr>
        <sz val="7"/>
        <color theme="1"/>
        <rFont val="游ゴシック"/>
        <family val="3"/>
        <charset val="128"/>
        <scheme val="minor"/>
      </rPr>
      <t>に勤務すべき時間数　→　</t>
    </r>
    <rPh sb="0" eb="2">
      <t>トウガイ</t>
    </rPh>
    <rPh sb="2" eb="5">
      <t>ジギョウショ</t>
    </rPh>
    <rPh sb="6" eb="8">
      <t>シセツ</t>
    </rPh>
    <rPh sb="9" eb="11">
      <t>ジョウキン</t>
    </rPh>
    <rPh sb="11" eb="13">
      <t>ショクイン</t>
    </rPh>
    <rPh sb="15" eb="17">
      <t>シュウカン</t>
    </rPh>
    <rPh sb="18" eb="19">
      <t>トウ</t>
    </rPh>
    <rPh sb="19" eb="20">
      <t>ツキ</t>
    </rPh>
    <rPh sb="24" eb="25">
      <t>シュウ</t>
    </rPh>
    <rPh sb="27" eb="29">
      <t>キンム</t>
    </rPh>
    <rPh sb="32" eb="35">
      <t>ジカンスウ</t>
    </rPh>
    <phoneticPr fontId="3"/>
  </si>
  <si>
    <r>
      <t>　</t>
    </r>
    <r>
      <rPr>
        <b/>
        <sz val="6"/>
        <rFont val="ＭＳ Ｐゴシック"/>
        <family val="3"/>
        <charset val="128"/>
      </rPr>
      <t>↓</t>
    </r>
    <r>
      <rPr>
        <sz val="6"/>
        <rFont val="ＭＳ Ｐゴシック"/>
        <family val="3"/>
        <charset val="128"/>
      </rPr>
      <t>　管理者，サービス管理責任者，賃金向上達成指導員，目標工賃達成指導員，栄養士，調理員，事務員　等を記載　</t>
    </r>
    <rPh sb="17" eb="19">
      <t>チンギン</t>
    </rPh>
    <rPh sb="19" eb="21">
      <t>コウジョウ</t>
    </rPh>
    <rPh sb="21" eb="23">
      <t>タッセイ</t>
    </rPh>
    <rPh sb="23" eb="26">
      <t>シドウイン</t>
    </rPh>
    <rPh sb="49" eb="50">
      <t>トウ</t>
    </rPh>
    <rPh sb="51" eb="53">
      <t>キサイ</t>
    </rPh>
    <phoneticPr fontId="3"/>
  </si>
  <si>
    <t>色のついたセルに記入してください</t>
    <rPh sb="0" eb="1">
      <t>イロ</t>
    </rPh>
    <rPh sb="8" eb="10">
      <t>キニュウ</t>
    </rPh>
    <phoneticPr fontId="3"/>
  </si>
  <si>
    <t>（函館市保健福祉部指導監査課　令和4年5月20日一部修正版）</t>
    <rPh sb="1" eb="4">
      <t>ハコダテシ</t>
    </rPh>
    <rPh sb="4" eb="6">
      <t>ホケン</t>
    </rPh>
    <rPh sb="6" eb="9">
      <t>フクシブ</t>
    </rPh>
    <rPh sb="9" eb="11">
      <t>シドウ</t>
    </rPh>
    <rPh sb="11" eb="14">
      <t>カンサカ</t>
    </rPh>
    <rPh sb="15" eb="17">
      <t>レイワ</t>
    </rPh>
    <rPh sb="18" eb="19">
      <t>ネン</t>
    </rPh>
    <rPh sb="20" eb="21">
      <t>ガツ</t>
    </rPh>
    <rPh sb="23" eb="24">
      <t>ニチ</t>
    </rPh>
    <rPh sb="24" eb="26">
      <t>イチブ</t>
    </rPh>
    <rPh sb="26" eb="28">
      <t>シュウセイ</t>
    </rPh>
    <rPh sb="28" eb="29">
      <t>バン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</si>
</sst>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_ "/>
  </numFmts>
  <fonts count="40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b/>
      <sz val="7"/>
      <color rgb="FFFF0000"/>
      <name val="游ゴシック"/>
      <family val="3"/>
      <charset val="128"/>
      <scheme val="minor"/>
    </font>
    <font>
      <sz val="7"/>
      <color rgb="FFFF0000"/>
      <name val="游ゴシック"/>
      <family val="3"/>
      <charset val="128"/>
      <scheme val="minor"/>
    </font>
    <font>
      <sz val="8"/>
      <color rgb="FFFF0000"/>
      <name val="游ゴシック"/>
      <family val="3"/>
      <charset val="128"/>
      <scheme val="minor"/>
    </font>
    <font>
      <sz val="7"/>
      <color theme="1"/>
      <name val="游ゴシック"/>
      <family val="3"/>
      <charset val="128"/>
      <scheme val="minor"/>
    </font>
    <font>
      <b/>
      <sz val="7"/>
      <color indexed="10"/>
      <name val="ＭＳ Ｐゴシック"/>
      <family val="3"/>
      <charset val="128"/>
    </font>
    <font>
      <sz val="7"/>
      <color indexed="10"/>
      <name val="ＭＳ Ｐゴシック"/>
      <family val="3"/>
      <charset val="128"/>
    </font>
    <font>
      <sz val="6"/>
      <color theme="1"/>
      <name val="游ゴシック"/>
      <family val="3"/>
      <charset val="128"/>
      <scheme val="minor"/>
    </font>
    <font>
      <sz val="7"/>
      <name val="ＭＳ ゴシック"/>
      <family val="3"/>
      <charset val="128"/>
    </font>
    <font>
      <sz val="7"/>
      <name val="ＭＳ Ｐゴシック"/>
      <family val="3"/>
      <charset val="128"/>
    </font>
    <font>
      <b/>
      <sz val="7"/>
      <name val="ＭＳ Ｐゴシック"/>
      <family val="3"/>
      <charset val="128"/>
    </font>
    <font>
      <sz val="6"/>
      <name val="ＭＳ ゴシック"/>
      <family val="3"/>
      <charset val="128"/>
    </font>
    <font>
      <b/>
      <sz val="6"/>
      <name val="ＭＳ Ｐゴシック"/>
      <family val="3"/>
      <charset val="128"/>
    </font>
    <font>
      <sz val="9"/>
      <color theme="1"/>
      <name val="游ゴシック"/>
      <family val="3"/>
      <charset val="128"/>
      <scheme val="minor"/>
    </font>
    <font>
      <sz val="9"/>
      <color indexed="81"/>
      <name val="MS P ゴシック"/>
      <family val="3"/>
      <charset val="128"/>
    </font>
    <font>
      <sz val="8"/>
      <name val="HGSｺﾞｼｯｸM"/>
      <family val="3"/>
      <charset val="128"/>
    </font>
    <font>
      <b/>
      <sz val="8"/>
      <color indexed="81"/>
      <name val="MS P ゴシック"/>
      <family val="3"/>
      <charset val="128"/>
    </font>
    <font>
      <b/>
      <sz val="11"/>
      <color theme="1"/>
      <name val="游ゴシック"/>
      <family val="3"/>
      <charset val="128"/>
      <scheme val="minor"/>
    </font>
    <font>
      <sz val="8"/>
      <color theme="0"/>
      <name val="游ゴシック"/>
      <family val="3"/>
      <charset val="128"/>
      <scheme val="minor"/>
    </font>
    <font>
      <sz val="10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7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b/>
      <sz val="12"/>
      <color rgb="FFFF0000"/>
      <name val="游ゴシック"/>
      <family val="3"/>
      <charset val="128"/>
      <scheme val="minor"/>
    </font>
    <font>
      <u/>
      <sz val="7"/>
      <color rgb="FFFF0000"/>
      <name val="游ゴシック"/>
      <family val="3"/>
      <charset val="128"/>
      <scheme val="minor"/>
    </font>
    <font>
      <u/>
      <sz val="7"/>
      <color rgb="FFFF0000"/>
      <name val="ＭＳ ゴシック"/>
      <family val="3"/>
      <charset val="128"/>
    </font>
    <font>
      <u/>
      <sz val="7"/>
      <color rgb="FFFF0000"/>
      <name val="ＭＳ Ｐゴシック"/>
      <family val="3"/>
      <charset val="128"/>
    </font>
    <font>
      <sz val="8"/>
      <color theme="5" tint="-0.499984740745262"/>
      <name val="HGSｺﾞｼｯｸM"/>
      <family val="3"/>
      <charset val="128"/>
    </font>
    <font>
      <sz val="6"/>
      <color rgb="FFFF0000"/>
      <name val="游ゴシック"/>
      <family val="3"/>
      <charset val="128"/>
      <scheme val="minor"/>
    </font>
    <font>
      <sz val="6"/>
      <color theme="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7E4F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7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 diagonalUp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Up="1">
      <left/>
      <right/>
      <top style="medium">
        <color indexed="64"/>
      </top>
      <bottom/>
      <diagonal style="thin">
        <color indexed="64"/>
      </diagonal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 diagonalUp="1">
      <left style="medium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ck">
        <color rgb="FFFF0000"/>
      </left>
      <right/>
      <top style="thick">
        <color rgb="FFFF0000"/>
      </top>
      <bottom style="thick">
        <color rgb="FFFF0000"/>
      </bottom>
      <diagonal/>
    </border>
    <border>
      <left/>
      <right/>
      <top style="thick">
        <color rgb="FFFF0000"/>
      </top>
      <bottom style="thick">
        <color rgb="FFFF0000"/>
      </bottom>
      <diagonal/>
    </border>
    <border>
      <left/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/>
  </cellStyleXfs>
  <cellXfs count="384">
    <xf numFmtId="0" fontId="0" fillId="0" borderId="0" xfId="0">
      <alignment vertical="center"/>
    </xf>
    <xf numFmtId="0" fontId="5" fillId="0" borderId="0" xfId="2" applyFont="1" applyFill="1">
      <alignment vertical="center"/>
    </xf>
    <xf numFmtId="0" fontId="6" fillId="0" borderId="0" xfId="2" applyFont="1" applyFill="1">
      <alignment vertical="center"/>
    </xf>
    <xf numFmtId="0" fontId="4" fillId="0" borderId="0" xfId="2" applyFont="1" applyFill="1">
      <alignment vertical="center"/>
    </xf>
    <xf numFmtId="0" fontId="8" fillId="0" borderId="0" xfId="2" applyFont="1" applyFill="1">
      <alignment vertical="center"/>
    </xf>
    <xf numFmtId="0" fontId="8" fillId="0" borderId="0" xfId="2" applyFont="1" applyFill="1" applyAlignment="1">
      <alignment horizontal="right" vertical="center"/>
    </xf>
    <xf numFmtId="49" fontId="5" fillId="0" borderId="0" xfId="2" applyNumberFormat="1" applyFont="1" applyFill="1">
      <alignment vertical="center"/>
    </xf>
    <xf numFmtId="49" fontId="5" fillId="0" borderId="34" xfId="2" applyNumberFormat="1" applyFont="1" applyFill="1" applyBorder="1" applyAlignment="1">
      <alignment horizontal="right" vertical="center"/>
    </xf>
    <xf numFmtId="0" fontId="5" fillId="0" borderId="22" xfId="2" applyFont="1" applyFill="1" applyBorder="1" applyAlignment="1">
      <alignment horizontal="center" vertical="center"/>
    </xf>
    <xf numFmtId="0" fontId="5" fillId="0" borderId="1" xfId="2" applyFont="1" applyFill="1" applyBorder="1" applyAlignment="1">
      <alignment horizontal="center" vertical="center"/>
    </xf>
    <xf numFmtId="0" fontId="5" fillId="0" borderId="23" xfId="2" applyFont="1" applyFill="1" applyBorder="1" applyAlignment="1">
      <alignment horizontal="center" vertical="center"/>
    </xf>
    <xf numFmtId="0" fontId="5" fillId="0" borderId="7" xfId="2" applyFont="1" applyFill="1" applyBorder="1" applyAlignment="1">
      <alignment horizontal="center" vertical="center"/>
    </xf>
    <xf numFmtId="0" fontId="5" fillId="2" borderId="13" xfId="2" applyFont="1" applyFill="1" applyBorder="1" applyAlignment="1">
      <alignment horizontal="center" vertical="center"/>
    </xf>
    <xf numFmtId="0" fontId="5" fillId="2" borderId="14" xfId="2" applyFont="1" applyFill="1" applyBorder="1" applyAlignment="1">
      <alignment horizontal="center" vertical="center"/>
    </xf>
    <xf numFmtId="0" fontId="5" fillId="2" borderId="15" xfId="2" applyFont="1" applyFill="1" applyBorder="1" applyAlignment="1">
      <alignment horizontal="center" vertical="center"/>
    </xf>
    <xf numFmtId="0" fontId="5" fillId="2" borderId="38" xfId="2" applyFont="1" applyFill="1" applyBorder="1" applyAlignment="1">
      <alignment horizontal="center" vertical="center"/>
    </xf>
    <xf numFmtId="0" fontId="5" fillId="2" borderId="37" xfId="2" applyFont="1" applyFill="1" applyBorder="1" applyAlignment="1">
      <alignment horizontal="center" vertical="center"/>
    </xf>
    <xf numFmtId="0" fontId="5" fillId="0" borderId="0" xfId="2" applyFont="1">
      <alignment vertical="center"/>
    </xf>
    <xf numFmtId="0" fontId="5" fillId="2" borderId="22" xfId="2" applyFont="1" applyFill="1" applyBorder="1" applyAlignment="1">
      <alignment horizontal="center" vertical="center"/>
    </xf>
    <xf numFmtId="0" fontId="5" fillId="2" borderId="1" xfId="2" applyFont="1" applyFill="1" applyBorder="1" applyAlignment="1">
      <alignment horizontal="center" vertical="center"/>
    </xf>
    <xf numFmtId="0" fontId="5" fillId="2" borderId="23" xfId="2" applyFont="1" applyFill="1" applyBorder="1" applyAlignment="1">
      <alignment horizontal="center" vertical="center"/>
    </xf>
    <xf numFmtId="0" fontId="5" fillId="2" borderId="7" xfId="2" applyFont="1" applyFill="1" applyBorder="1" applyAlignment="1">
      <alignment horizontal="center" vertical="center"/>
    </xf>
    <xf numFmtId="0" fontId="5" fillId="2" borderId="31" xfId="2" applyFont="1" applyFill="1" applyBorder="1" applyAlignment="1">
      <alignment horizontal="center" vertical="center"/>
    </xf>
    <xf numFmtId="0" fontId="11" fillId="0" borderId="0" xfId="2" applyFont="1" applyFill="1" applyBorder="1">
      <alignment vertical="center"/>
    </xf>
    <xf numFmtId="0" fontId="5" fillId="0" borderId="0" xfId="2" applyFont="1" applyBorder="1">
      <alignment vertical="center"/>
    </xf>
    <xf numFmtId="0" fontId="12" fillId="0" borderId="0" xfId="2" applyFont="1" applyBorder="1" applyAlignment="1">
      <alignment horizontal="right" vertical="center"/>
    </xf>
    <xf numFmtId="0" fontId="5" fillId="0" borderId="49" xfId="2" applyFont="1" applyBorder="1">
      <alignment vertical="center"/>
    </xf>
    <xf numFmtId="0" fontId="5" fillId="2" borderId="24" xfId="2" applyFont="1" applyFill="1" applyBorder="1" applyAlignment="1">
      <alignment horizontal="center" vertical="center"/>
    </xf>
    <xf numFmtId="0" fontId="5" fillId="2" borderId="25" xfId="2" applyFont="1" applyFill="1" applyBorder="1" applyAlignment="1">
      <alignment horizontal="center" vertical="center"/>
    </xf>
    <xf numFmtId="0" fontId="5" fillId="2" borderId="26" xfId="2" applyFont="1" applyFill="1" applyBorder="1" applyAlignment="1">
      <alignment horizontal="center" vertical="center"/>
    </xf>
    <xf numFmtId="0" fontId="5" fillId="2" borderId="27" xfId="2" applyFont="1" applyFill="1" applyBorder="1" applyAlignment="1">
      <alignment horizontal="center" vertical="center"/>
    </xf>
    <xf numFmtId="0" fontId="5" fillId="2" borderId="50" xfId="2" applyFont="1" applyFill="1" applyBorder="1" applyAlignment="1">
      <alignment horizontal="center" vertical="center"/>
    </xf>
    <xf numFmtId="0" fontId="5" fillId="2" borderId="48" xfId="2" applyFont="1" applyFill="1" applyBorder="1" applyAlignment="1">
      <alignment horizontal="center" vertical="center"/>
    </xf>
    <xf numFmtId="0" fontId="5" fillId="0" borderId="53" xfId="2" applyFont="1" applyFill="1" applyBorder="1" applyAlignment="1">
      <alignment vertical="center"/>
    </xf>
    <xf numFmtId="0" fontId="5" fillId="0" borderId="0" xfId="2" applyFont="1" applyBorder="1" applyAlignment="1">
      <alignment vertical="center" textRotation="255"/>
    </xf>
    <xf numFmtId="0" fontId="5" fillId="0" borderId="0" xfId="2" applyFont="1" applyBorder="1" applyAlignment="1">
      <alignment horizontal="center" vertical="center"/>
    </xf>
    <xf numFmtId="0" fontId="10" fillId="0" borderId="5" xfId="2" applyFont="1" applyFill="1" applyBorder="1" applyAlignment="1">
      <alignment horizontal="left" vertical="center"/>
    </xf>
    <xf numFmtId="0" fontId="5" fillId="0" borderId="0" xfId="2" applyFont="1" applyAlignment="1">
      <alignment horizontal="left" vertical="center"/>
    </xf>
    <xf numFmtId="0" fontId="15" fillId="0" borderId="0" xfId="2" applyFont="1">
      <alignment vertical="center"/>
    </xf>
    <xf numFmtId="0" fontId="16" fillId="0" borderId="0" xfId="1" applyFont="1" applyAlignment="1">
      <alignment horizontal="left" vertical="top" shrinkToFit="1"/>
    </xf>
    <xf numFmtId="0" fontId="18" fillId="0" borderId="0" xfId="1" applyFont="1" applyBorder="1" applyAlignment="1">
      <alignment vertical="top" wrapText="1" shrinkToFit="1"/>
    </xf>
    <xf numFmtId="0" fontId="12" fillId="0" borderId="0" xfId="2" applyFont="1">
      <alignment vertical="center"/>
    </xf>
    <xf numFmtId="0" fontId="17" fillId="0" borderId="0" xfId="1" applyFont="1" applyBorder="1" applyAlignment="1">
      <alignment vertical="top" wrapText="1" shrinkToFit="1"/>
    </xf>
    <xf numFmtId="0" fontId="17" fillId="0" borderId="0" xfId="1" applyFont="1" applyAlignment="1">
      <alignment vertical="top" wrapText="1" shrinkToFit="1"/>
    </xf>
    <xf numFmtId="0" fontId="19" fillId="0" borderId="0" xfId="1" applyFont="1" applyAlignment="1">
      <alignment horizontal="left" vertical="top" shrinkToFit="1"/>
    </xf>
    <xf numFmtId="0" fontId="21" fillId="0" borderId="0" xfId="2" applyFont="1">
      <alignment vertical="center"/>
    </xf>
    <xf numFmtId="0" fontId="5" fillId="2" borderId="28" xfId="2" applyFont="1" applyFill="1" applyBorder="1" applyAlignment="1">
      <alignment horizontal="center" vertical="center"/>
    </xf>
    <xf numFmtId="0" fontId="5" fillId="2" borderId="21" xfId="2" applyFont="1" applyFill="1" applyBorder="1" applyAlignment="1">
      <alignment horizontal="center" vertical="center"/>
    </xf>
    <xf numFmtId="0" fontId="5" fillId="2" borderId="29" xfId="2" applyFont="1" applyFill="1" applyBorder="1" applyAlignment="1">
      <alignment horizontal="center" vertical="center"/>
    </xf>
    <xf numFmtId="0" fontId="6" fillId="0" borderId="0" xfId="2" applyFont="1" applyFill="1" applyAlignment="1">
      <alignment vertical="center"/>
    </xf>
    <xf numFmtId="0" fontId="23" fillId="3" borderId="2" xfId="1" applyNumberFormat="1" applyFont="1" applyFill="1" applyBorder="1" applyAlignment="1">
      <alignment horizontal="center" vertical="center" shrinkToFit="1"/>
    </xf>
    <xf numFmtId="0" fontId="23" fillId="3" borderId="3" xfId="1" applyNumberFormat="1" applyFont="1" applyFill="1" applyBorder="1" applyAlignment="1">
      <alignment horizontal="center" vertical="center" shrinkToFit="1"/>
    </xf>
    <xf numFmtId="0" fontId="23" fillId="3" borderId="9" xfId="1" applyNumberFormat="1" applyFont="1" applyFill="1" applyBorder="1" applyAlignment="1">
      <alignment horizontal="center" vertical="center" shrinkToFit="1"/>
    </xf>
    <xf numFmtId="0" fontId="23" fillId="3" borderId="11" xfId="1" applyNumberFormat="1" applyFont="1" applyFill="1" applyBorder="1" applyAlignment="1">
      <alignment horizontal="center" vertical="center" shrinkToFit="1"/>
    </xf>
    <xf numFmtId="0" fontId="23" fillId="3" borderId="4" xfId="1" applyNumberFormat="1" applyFont="1" applyFill="1" applyBorder="1" applyAlignment="1">
      <alignment horizontal="center" vertical="center" shrinkToFit="1"/>
    </xf>
    <xf numFmtId="0" fontId="26" fillId="0" borderId="0" xfId="2" applyFont="1">
      <alignment vertical="center"/>
    </xf>
    <xf numFmtId="0" fontId="26" fillId="0" borderId="0" xfId="2" applyFont="1" applyFill="1">
      <alignment vertical="center"/>
    </xf>
    <xf numFmtId="0" fontId="5" fillId="2" borderId="25" xfId="2" applyFont="1" applyFill="1" applyBorder="1" applyAlignment="1">
      <alignment horizontal="center" vertical="center"/>
    </xf>
    <xf numFmtId="0" fontId="5" fillId="2" borderId="26" xfId="2" applyFont="1" applyFill="1" applyBorder="1" applyAlignment="1">
      <alignment horizontal="center" vertical="center"/>
    </xf>
    <xf numFmtId="0" fontId="17" fillId="0" borderId="0" xfId="1" applyFont="1" applyAlignment="1">
      <alignment vertical="top" wrapText="1" shrinkToFit="1"/>
    </xf>
    <xf numFmtId="0" fontId="5" fillId="0" borderId="1" xfId="2" applyFont="1" applyFill="1" applyBorder="1" applyAlignment="1">
      <alignment horizontal="center" vertical="center"/>
    </xf>
    <xf numFmtId="0" fontId="5" fillId="2" borderId="50" xfId="2" applyFont="1" applyFill="1" applyBorder="1" applyAlignment="1">
      <alignment horizontal="center" vertical="center"/>
    </xf>
    <xf numFmtId="0" fontId="5" fillId="2" borderId="48" xfId="2" applyFont="1" applyFill="1" applyBorder="1" applyAlignment="1">
      <alignment horizontal="center" vertical="center"/>
    </xf>
    <xf numFmtId="0" fontId="5" fillId="2" borderId="25" xfId="2" applyFont="1" applyFill="1" applyBorder="1" applyAlignment="1">
      <alignment horizontal="center" vertical="center"/>
    </xf>
    <xf numFmtId="0" fontId="5" fillId="2" borderId="26" xfId="2" applyFont="1" applyFill="1" applyBorder="1" applyAlignment="1">
      <alignment horizontal="center" vertical="center"/>
    </xf>
    <xf numFmtId="0" fontId="17" fillId="0" borderId="0" xfId="1" applyFont="1" applyBorder="1" applyAlignment="1">
      <alignment vertical="top" wrapText="1" shrinkToFit="1"/>
    </xf>
    <xf numFmtId="0" fontId="5" fillId="0" borderId="22" xfId="2" applyFont="1" applyFill="1" applyBorder="1" applyAlignment="1">
      <alignment horizontal="center" vertical="center"/>
    </xf>
    <xf numFmtId="0" fontId="5" fillId="0" borderId="7" xfId="2" applyFont="1" applyFill="1" applyBorder="1" applyAlignment="1">
      <alignment horizontal="center" vertical="center"/>
    </xf>
    <xf numFmtId="0" fontId="5" fillId="0" borderId="23" xfId="2" applyFont="1" applyFill="1" applyBorder="1" applyAlignment="1">
      <alignment horizontal="center" vertical="center"/>
    </xf>
    <xf numFmtId="0" fontId="27" fillId="0" borderId="0" xfId="3" applyFont="1" applyAlignment="1">
      <alignment vertical="center"/>
    </xf>
    <xf numFmtId="0" fontId="27" fillId="0" borderId="0" xfId="3" applyFont="1" applyBorder="1" applyAlignment="1">
      <alignment horizontal="center" vertical="center"/>
    </xf>
    <xf numFmtId="0" fontId="29" fillId="0" borderId="0" xfId="3" applyFont="1" applyAlignment="1">
      <alignment vertical="center"/>
    </xf>
    <xf numFmtId="0" fontId="27" fillId="0" borderId="19" xfId="3" applyFont="1" applyBorder="1" applyAlignment="1">
      <alignment vertical="center"/>
    </xf>
    <xf numFmtId="0" fontId="27" fillId="0" borderId="19" xfId="3" applyFont="1" applyBorder="1" applyAlignment="1">
      <alignment horizontal="center" vertical="center"/>
    </xf>
    <xf numFmtId="0" fontId="1" fillId="0" borderId="0" xfId="3" applyFont="1" applyAlignment="1">
      <alignment vertical="center"/>
    </xf>
    <xf numFmtId="0" fontId="27" fillId="0" borderId="30" xfId="3" applyFont="1" applyBorder="1" applyAlignment="1">
      <alignment vertical="center"/>
    </xf>
    <xf numFmtId="0" fontId="27" fillId="0" borderId="0" xfId="3" applyFont="1" applyAlignment="1">
      <alignment horizontal="center" vertical="center" wrapText="1"/>
    </xf>
    <xf numFmtId="0" fontId="27" fillId="0" borderId="0" xfId="3" applyFont="1" applyAlignment="1">
      <alignment horizontal="right" vertical="center"/>
    </xf>
    <xf numFmtId="0" fontId="27" fillId="0" borderId="22" xfId="3" applyFont="1" applyBorder="1" applyAlignment="1">
      <alignment horizontal="center" vertical="center"/>
    </xf>
    <xf numFmtId="0" fontId="27" fillId="0" borderId="1" xfId="3" applyFont="1" applyBorder="1" applyAlignment="1">
      <alignment horizontal="center" vertical="center"/>
    </xf>
    <xf numFmtId="0" fontId="27" fillId="0" borderId="23" xfId="3" applyFont="1" applyBorder="1" applyAlignment="1">
      <alignment horizontal="center" vertical="center"/>
    </xf>
    <xf numFmtId="0" fontId="27" fillId="0" borderId="7" xfId="3" applyFont="1" applyBorder="1" applyAlignment="1">
      <alignment horizontal="center" vertical="center"/>
    </xf>
    <xf numFmtId="0" fontId="27" fillId="0" borderId="31" xfId="3" applyFont="1" applyBorder="1" applyAlignment="1">
      <alignment horizontal="center" vertical="center"/>
    </xf>
    <xf numFmtId="0" fontId="1" fillId="0" borderId="28" xfId="3" applyBorder="1" applyAlignment="1">
      <alignment horizontal="center" vertical="center"/>
    </xf>
    <xf numFmtId="0" fontId="1" fillId="0" borderId="21" xfId="3" applyBorder="1" applyAlignment="1">
      <alignment horizontal="center" vertical="center"/>
    </xf>
    <xf numFmtId="0" fontId="1" fillId="0" borderId="57" xfId="3" applyBorder="1" applyAlignment="1">
      <alignment horizontal="center" vertical="center"/>
    </xf>
    <xf numFmtId="0" fontId="30" fillId="0" borderId="22" xfId="3" applyFont="1" applyBorder="1" applyAlignment="1">
      <alignment horizontal="center" vertical="center"/>
    </xf>
    <xf numFmtId="0" fontId="30" fillId="0" borderId="1" xfId="3" applyFont="1" applyBorder="1" applyAlignment="1">
      <alignment horizontal="center" vertical="center"/>
    </xf>
    <xf numFmtId="0" fontId="30" fillId="0" borderId="23" xfId="3" applyFont="1" applyBorder="1" applyAlignment="1">
      <alignment horizontal="center" vertical="center"/>
    </xf>
    <xf numFmtId="0" fontId="27" fillId="0" borderId="31" xfId="3" applyFont="1" applyBorder="1" applyAlignment="1">
      <alignment vertical="center"/>
    </xf>
    <xf numFmtId="0" fontId="27" fillId="0" borderId="22" xfId="3" applyFont="1" applyBorder="1" applyAlignment="1">
      <alignment vertical="center" shrinkToFit="1"/>
    </xf>
    <xf numFmtId="0" fontId="27" fillId="0" borderId="22" xfId="3" applyFont="1" applyBorder="1" applyAlignment="1">
      <alignment vertical="center"/>
    </xf>
    <xf numFmtId="0" fontId="30" fillId="0" borderId="7" xfId="3" applyFont="1" applyBorder="1" applyAlignment="1">
      <alignment horizontal="center" vertical="center"/>
    </xf>
    <xf numFmtId="0" fontId="30" fillId="0" borderId="31" xfId="3" applyFont="1" applyBorder="1" applyAlignment="1">
      <alignment horizontal="center" vertical="center"/>
    </xf>
    <xf numFmtId="0" fontId="27" fillId="0" borderId="41" xfId="3" applyFont="1" applyBorder="1" applyAlignment="1">
      <alignment vertical="center"/>
    </xf>
    <xf numFmtId="0" fontId="27" fillId="0" borderId="42" xfId="3" applyFont="1" applyBorder="1" applyAlignment="1">
      <alignment horizontal="center" vertical="center"/>
    </xf>
    <xf numFmtId="0" fontId="27" fillId="0" borderId="43" xfId="3" applyFont="1" applyBorder="1" applyAlignment="1">
      <alignment vertical="center"/>
    </xf>
    <xf numFmtId="0" fontId="30" fillId="0" borderId="41" xfId="3" applyFont="1" applyBorder="1" applyAlignment="1">
      <alignment horizontal="center" vertical="center"/>
    </xf>
    <xf numFmtId="0" fontId="30" fillId="0" borderId="42" xfId="3" applyFont="1" applyBorder="1" applyAlignment="1">
      <alignment horizontal="center" vertical="center"/>
    </xf>
    <xf numFmtId="0" fontId="30" fillId="0" borderId="44" xfId="3" applyFont="1" applyBorder="1" applyAlignment="1">
      <alignment horizontal="center" vertical="center"/>
    </xf>
    <xf numFmtId="0" fontId="30" fillId="0" borderId="45" xfId="3" applyFont="1" applyBorder="1" applyAlignment="1">
      <alignment horizontal="center" vertical="center"/>
    </xf>
    <xf numFmtId="0" fontId="30" fillId="0" borderId="43" xfId="3" applyFont="1" applyBorder="1" applyAlignment="1">
      <alignment horizontal="center" vertical="center"/>
    </xf>
    <xf numFmtId="0" fontId="5" fillId="0" borderId="0" xfId="3" applyFont="1" applyBorder="1" applyAlignment="1">
      <alignment horizontal="center" vertical="center"/>
    </xf>
    <xf numFmtId="0" fontId="21" fillId="0" borderId="2" xfId="3" applyFont="1" applyFill="1" applyBorder="1" applyAlignment="1">
      <alignment horizontal="center" vertical="center"/>
    </xf>
    <xf numFmtId="0" fontId="21" fillId="0" borderId="3" xfId="3" applyFont="1" applyFill="1" applyBorder="1" applyAlignment="1">
      <alignment horizontal="center" vertical="center"/>
    </xf>
    <xf numFmtId="0" fontId="21" fillId="0" borderId="9" xfId="3" applyFont="1" applyFill="1" applyBorder="1" applyAlignment="1">
      <alignment horizontal="center" vertical="center"/>
    </xf>
    <xf numFmtId="0" fontId="21" fillId="0" borderId="11" xfId="3" applyFont="1" applyFill="1" applyBorder="1" applyAlignment="1">
      <alignment horizontal="center" vertical="center"/>
    </xf>
    <xf numFmtId="0" fontId="21" fillId="0" borderId="4" xfId="3" applyFont="1" applyFill="1" applyBorder="1" applyAlignment="1">
      <alignment horizontal="center" vertical="center"/>
    </xf>
    <xf numFmtId="0" fontId="5" fillId="0" borderId="4" xfId="3" applyFont="1" applyBorder="1" applyAlignment="1">
      <alignment vertical="center"/>
    </xf>
    <xf numFmtId="0" fontId="5" fillId="0" borderId="9" xfId="3" applyFont="1" applyBorder="1" applyAlignment="1">
      <alignment vertical="center"/>
    </xf>
    <xf numFmtId="0" fontId="5" fillId="0" borderId="0" xfId="3" applyFont="1" applyAlignment="1">
      <alignment vertical="center"/>
    </xf>
    <xf numFmtId="0" fontId="5" fillId="0" borderId="25" xfId="3" applyFont="1" applyBorder="1" applyAlignment="1">
      <alignment horizontal="center" vertical="center"/>
    </xf>
    <xf numFmtId="176" fontId="5" fillId="0" borderId="25" xfId="3" applyNumberFormat="1" applyFont="1" applyBorder="1" applyAlignment="1">
      <alignment horizontal="center" vertical="center"/>
    </xf>
    <xf numFmtId="176" fontId="5" fillId="0" borderId="26" xfId="3" applyNumberFormat="1" applyFont="1" applyBorder="1" applyAlignment="1">
      <alignment horizontal="center" vertical="center"/>
    </xf>
    <xf numFmtId="0" fontId="5" fillId="0" borderId="24" xfId="3" applyFont="1" applyFill="1" applyBorder="1" applyAlignment="1">
      <alignment horizontal="left" vertical="center"/>
    </xf>
    <xf numFmtId="0" fontId="5" fillId="0" borderId="25" xfId="3" applyFont="1" applyFill="1" applyBorder="1" applyAlignment="1">
      <alignment horizontal="left" vertical="center"/>
    </xf>
    <xf numFmtId="0" fontId="5" fillId="0" borderId="26" xfId="3" applyFont="1" applyFill="1" applyBorder="1" applyAlignment="1">
      <alignment horizontal="left" vertical="center"/>
    </xf>
    <xf numFmtId="0" fontId="9" fillId="0" borderId="49" xfId="3" applyFont="1" applyFill="1" applyBorder="1" applyAlignment="1">
      <alignment horizontal="center" vertical="center" wrapText="1"/>
    </xf>
    <xf numFmtId="0" fontId="10" fillId="0" borderId="32" xfId="3" applyFont="1" applyFill="1" applyBorder="1" applyAlignment="1">
      <alignment horizontal="left" wrapText="1"/>
    </xf>
    <xf numFmtId="0" fontId="10" fillId="0" borderId="12" xfId="3" applyFont="1" applyFill="1" applyBorder="1" applyAlignment="1">
      <alignment horizontal="left" wrapText="1"/>
    </xf>
    <xf numFmtId="0" fontId="11" fillId="0" borderId="12" xfId="3" applyFont="1" applyFill="1" applyBorder="1" applyAlignment="1">
      <alignment vertical="center"/>
    </xf>
    <xf numFmtId="0" fontId="21" fillId="0" borderId="12" xfId="3" applyFont="1" applyBorder="1" applyAlignment="1">
      <alignment vertical="center"/>
    </xf>
    <xf numFmtId="0" fontId="21" fillId="0" borderId="58" xfId="3" applyFont="1" applyBorder="1" applyAlignment="1">
      <alignment vertical="center"/>
    </xf>
    <xf numFmtId="0" fontId="21" fillId="0" borderId="32" xfId="3" applyFont="1" applyFill="1" applyBorder="1" applyAlignment="1">
      <alignment vertical="center"/>
    </xf>
    <xf numFmtId="0" fontId="5" fillId="0" borderId="12" xfId="3" applyFont="1" applyFill="1" applyBorder="1" applyAlignment="1">
      <alignment horizontal="center" vertical="center"/>
    </xf>
    <xf numFmtId="0" fontId="15" fillId="0" borderId="59" xfId="3" applyFont="1" applyBorder="1" applyAlignment="1">
      <alignment vertical="center"/>
    </xf>
    <xf numFmtId="0" fontId="5" fillId="2" borderId="12" xfId="3" applyFont="1" applyFill="1" applyBorder="1" applyAlignment="1">
      <alignment horizontal="center" vertical="center"/>
    </xf>
    <xf numFmtId="0" fontId="5" fillId="0" borderId="5" xfId="3" applyFont="1" applyBorder="1" applyAlignment="1">
      <alignment horizontal="center" vertical="center"/>
    </xf>
    <xf numFmtId="0" fontId="5" fillId="0" borderId="6" xfId="3" applyFont="1" applyBorder="1" applyAlignment="1">
      <alignment horizontal="center" vertical="center"/>
    </xf>
    <xf numFmtId="0" fontId="5" fillId="0" borderId="0" xfId="3" applyFont="1" applyBorder="1" applyAlignment="1">
      <alignment vertical="center"/>
    </xf>
    <xf numFmtId="0" fontId="5" fillId="0" borderId="49" xfId="3" applyFont="1" applyBorder="1" applyAlignment="1">
      <alignment vertical="center"/>
    </xf>
    <xf numFmtId="0" fontId="27" fillId="0" borderId="0" xfId="3" applyFont="1" applyBorder="1" applyAlignment="1">
      <alignment vertical="center"/>
    </xf>
    <xf numFmtId="0" fontId="27" fillId="0" borderId="0" xfId="3" applyFont="1" applyAlignment="1">
      <alignment vertical="center" wrapText="1"/>
    </xf>
    <xf numFmtId="0" fontId="27" fillId="0" borderId="0" xfId="3" applyFont="1" applyAlignment="1">
      <alignment horizontal="left" vertical="center" wrapText="1"/>
    </xf>
    <xf numFmtId="0" fontId="31" fillId="0" borderId="37" xfId="2" applyFont="1" applyFill="1" applyBorder="1" applyAlignment="1">
      <alignment horizontal="center" vertical="center" wrapText="1"/>
    </xf>
    <xf numFmtId="0" fontId="5" fillId="0" borderId="62" xfId="2" applyFont="1" applyFill="1" applyBorder="1" applyAlignment="1">
      <alignment horizontal="center" vertical="center"/>
    </xf>
    <xf numFmtId="0" fontId="5" fillId="0" borderId="63" xfId="2" applyFont="1" applyFill="1" applyBorder="1" applyAlignment="1">
      <alignment horizontal="center" vertical="center"/>
    </xf>
    <xf numFmtId="0" fontId="5" fillId="0" borderId="59" xfId="2" applyFont="1" applyFill="1" applyBorder="1" applyAlignment="1">
      <alignment horizontal="center" vertical="center"/>
    </xf>
    <xf numFmtId="0" fontId="5" fillId="0" borderId="64" xfId="2" applyFont="1" applyFill="1" applyBorder="1" applyAlignment="1">
      <alignment horizontal="center" vertical="center"/>
    </xf>
    <xf numFmtId="0" fontId="5" fillId="2" borderId="65" xfId="2" applyFont="1" applyFill="1" applyBorder="1" applyAlignment="1">
      <alignment horizontal="center" vertical="center"/>
    </xf>
    <xf numFmtId="0" fontId="5" fillId="2" borderId="66" xfId="2" applyFont="1" applyFill="1" applyBorder="1" applyAlignment="1">
      <alignment horizontal="center" vertical="center"/>
    </xf>
    <xf numFmtId="0" fontId="5" fillId="2" borderId="68" xfId="2" applyFont="1" applyFill="1" applyBorder="1" applyAlignment="1">
      <alignment horizontal="center" vertical="center"/>
    </xf>
    <xf numFmtId="0" fontId="21" fillId="0" borderId="0" xfId="2" applyFont="1" applyFill="1" applyAlignment="1">
      <alignment vertical="center" shrinkToFit="1"/>
    </xf>
    <xf numFmtId="0" fontId="6" fillId="0" borderId="0" xfId="2" applyFont="1" applyFill="1" applyAlignment="1">
      <alignment vertical="center" shrinkToFit="1"/>
    </xf>
    <xf numFmtId="0" fontId="5" fillId="0" borderId="0" xfId="2" applyFont="1" applyFill="1" applyAlignment="1">
      <alignment vertical="center" shrinkToFit="1"/>
    </xf>
    <xf numFmtId="49" fontId="5" fillId="0" borderId="0" xfId="2" applyNumberFormat="1" applyFont="1" applyFill="1" applyAlignment="1">
      <alignment vertical="center" shrinkToFit="1"/>
    </xf>
    <xf numFmtId="0" fontId="18" fillId="0" borderId="0" xfId="1" applyFont="1" applyFill="1" applyBorder="1" applyAlignment="1">
      <alignment vertical="top" shrinkToFit="1"/>
    </xf>
    <xf numFmtId="0" fontId="17" fillId="0" borderId="0" xfId="1" applyFont="1" applyFill="1" applyBorder="1" applyAlignment="1">
      <alignment vertical="top" shrinkToFit="1"/>
    </xf>
    <xf numFmtId="0" fontId="17" fillId="0" borderId="0" xfId="1" applyFont="1" applyFill="1" applyAlignment="1">
      <alignment vertical="top" shrinkToFit="1"/>
    </xf>
    <xf numFmtId="0" fontId="5" fillId="3" borderId="27" xfId="2" applyFont="1" applyFill="1" applyBorder="1" applyAlignment="1">
      <alignment horizontal="center" vertical="center"/>
    </xf>
    <xf numFmtId="0" fontId="5" fillId="3" borderId="25" xfId="2" applyFont="1" applyFill="1" applyBorder="1" applyAlignment="1">
      <alignment horizontal="center" vertical="center"/>
    </xf>
    <xf numFmtId="0" fontId="5" fillId="3" borderId="26" xfId="2" applyFont="1" applyFill="1" applyBorder="1" applyAlignment="1">
      <alignment horizontal="center" vertical="center"/>
    </xf>
    <xf numFmtId="0" fontId="5" fillId="3" borderId="20" xfId="2" applyFont="1" applyFill="1" applyBorder="1" applyAlignment="1">
      <alignment horizontal="center" vertical="center"/>
    </xf>
    <xf numFmtId="0" fontId="5" fillId="3" borderId="21" xfId="2" applyFont="1" applyFill="1" applyBorder="1" applyAlignment="1">
      <alignment horizontal="center" vertical="center"/>
    </xf>
    <xf numFmtId="0" fontId="5" fillId="3" borderId="29" xfId="2" applyFont="1" applyFill="1" applyBorder="1" applyAlignment="1">
      <alignment horizontal="center" vertical="center"/>
    </xf>
    <xf numFmtId="0" fontId="5" fillId="3" borderId="7" xfId="2" applyFont="1" applyFill="1" applyBorder="1" applyAlignment="1">
      <alignment horizontal="center" vertical="center"/>
    </xf>
    <xf numFmtId="0" fontId="5" fillId="3" borderId="1" xfId="2" applyFont="1" applyFill="1" applyBorder="1" applyAlignment="1">
      <alignment horizontal="center" vertical="center"/>
    </xf>
    <xf numFmtId="0" fontId="5" fillId="3" borderId="23" xfId="2" applyFont="1" applyFill="1" applyBorder="1" applyAlignment="1">
      <alignment horizontal="center" vertical="center"/>
    </xf>
    <xf numFmtId="0" fontId="5" fillId="3" borderId="69" xfId="2" applyFont="1" applyFill="1" applyBorder="1" applyAlignment="1">
      <alignment horizontal="center" vertical="center"/>
    </xf>
    <xf numFmtId="0" fontId="5" fillId="3" borderId="66" xfId="2" applyFont="1" applyFill="1" applyBorder="1" applyAlignment="1">
      <alignment horizontal="center" vertical="center"/>
    </xf>
    <xf numFmtId="0" fontId="5" fillId="3" borderId="68" xfId="2" applyFont="1" applyFill="1" applyBorder="1" applyAlignment="1">
      <alignment horizontal="center" vertical="center"/>
    </xf>
    <xf numFmtId="0" fontId="5" fillId="3" borderId="24" xfId="2" applyFont="1" applyFill="1" applyBorder="1" applyAlignment="1">
      <alignment horizontal="center" vertical="center"/>
    </xf>
    <xf numFmtId="0" fontId="5" fillId="3" borderId="13" xfId="2" applyFont="1" applyFill="1" applyBorder="1" applyAlignment="1">
      <alignment horizontal="center" vertical="center"/>
    </xf>
    <xf numFmtId="0" fontId="5" fillId="3" borderId="14" xfId="2" applyFont="1" applyFill="1" applyBorder="1" applyAlignment="1">
      <alignment horizontal="center" vertical="center"/>
    </xf>
    <xf numFmtId="0" fontId="5" fillId="3" borderId="15" xfId="2" applyFont="1" applyFill="1" applyBorder="1" applyAlignment="1">
      <alignment horizontal="center" vertical="center"/>
    </xf>
    <xf numFmtId="0" fontId="5" fillId="3" borderId="22" xfId="2" applyFont="1" applyFill="1" applyBorder="1" applyAlignment="1">
      <alignment horizontal="center" vertical="center"/>
    </xf>
    <xf numFmtId="2" fontId="5" fillId="0" borderId="0" xfId="2" applyNumberFormat="1" applyFont="1" applyBorder="1" applyAlignment="1">
      <alignment vertical="center" shrinkToFit="1"/>
    </xf>
    <xf numFmtId="2" fontId="5" fillId="0" borderId="74" xfId="2" applyNumberFormat="1" applyFont="1" applyBorder="1" applyAlignment="1">
      <alignment vertical="center" shrinkToFit="1"/>
    </xf>
    <xf numFmtId="0" fontId="30" fillId="0" borderId="31" xfId="3" applyFont="1" applyBorder="1" applyAlignment="1">
      <alignment vertical="center"/>
    </xf>
    <xf numFmtId="0" fontId="27" fillId="0" borderId="28" xfId="3" applyFont="1" applyBorder="1" applyAlignment="1">
      <alignment horizontal="center" vertical="center"/>
    </xf>
    <xf numFmtId="0" fontId="27" fillId="0" borderId="21" xfId="3" applyFont="1" applyBorder="1" applyAlignment="1">
      <alignment horizontal="center" vertical="center"/>
    </xf>
    <xf numFmtId="0" fontId="27" fillId="0" borderId="57" xfId="3" applyFont="1" applyBorder="1" applyAlignment="1">
      <alignment horizontal="center" vertical="center"/>
    </xf>
    <xf numFmtId="0" fontId="30" fillId="0" borderId="22" xfId="3" applyFont="1" applyBorder="1" applyAlignment="1">
      <alignment vertical="center"/>
    </xf>
    <xf numFmtId="0" fontId="30" fillId="0" borderId="23" xfId="3" applyFont="1" applyBorder="1" applyAlignment="1">
      <alignment vertical="center"/>
    </xf>
    <xf numFmtId="0" fontId="30" fillId="0" borderId="41" xfId="3" applyFont="1" applyBorder="1" applyAlignment="1">
      <alignment vertical="center"/>
    </xf>
    <xf numFmtId="0" fontId="21" fillId="0" borderId="2" xfId="3" applyFont="1" applyBorder="1" applyAlignment="1">
      <alignment horizontal="right" vertical="center"/>
    </xf>
    <xf numFmtId="176" fontId="30" fillId="0" borderId="23" xfId="3" applyNumberFormat="1" applyFont="1" applyBorder="1" applyAlignment="1">
      <alignment vertical="center"/>
    </xf>
    <xf numFmtId="0" fontId="32" fillId="0" borderId="5" xfId="2" applyFont="1" applyFill="1" applyBorder="1" applyAlignment="1">
      <alignment horizontal="left" vertical="center"/>
    </xf>
    <xf numFmtId="0" fontId="35" fillId="0" borderId="0" xfId="1" applyFont="1" applyAlignment="1">
      <alignment horizontal="left" vertical="top" shrinkToFit="1"/>
    </xf>
    <xf numFmtId="0" fontId="36" fillId="0" borderId="0" xfId="1" applyFont="1" applyAlignment="1">
      <alignment vertical="top" wrapText="1" shrinkToFit="1"/>
    </xf>
    <xf numFmtId="0" fontId="37" fillId="0" borderId="0" xfId="1" applyFont="1" applyAlignment="1">
      <alignment horizontal="left" vertical="center"/>
    </xf>
    <xf numFmtId="0" fontId="36" fillId="0" borderId="0" xfId="1" applyFont="1" applyAlignment="1">
      <alignment horizontal="left" vertical="top"/>
    </xf>
    <xf numFmtId="0" fontId="39" fillId="0" borderId="0" xfId="1" applyFont="1" applyAlignment="1">
      <alignment horizontal="right"/>
    </xf>
    <xf numFmtId="0" fontId="5" fillId="0" borderId="0" xfId="2" applyFont="1" applyAlignment="1">
      <alignment vertical="center"/>
    </xf>
    <xf numFmtId="0" fontId="20" fillId="0" borderId="0" xfId="1" applyFont="1" applyBorder="1" applyAlignment="1">
      <alignment vertical="top" shrinkToFit="1"/>
    </xf>
    <xf numFmtId="0" fontId="27" fillId="0" borderId="0" xfId="3" applyFont="1" applyAlignment="1">
      <alignment horizontal="left" vertical="center" wrapText="1"/>
    </xf>
    <xf numFmtId="0" fontId="1" fillId="0" borderId="0" xfId="3" applyAlignment="1">
      <alignment horizontal="left" vertical="center" wrapText="1"/>
    </xf>
    <xf numFmtId="0" fontId="27" fillId="0" borderId="13" xfId="3" applyFont="1" applyBorder="1" applyAlignment="1">
      <alignment horizontal="center" vertical="center" wrapText="1"/>
    </xf>
    <xf numFmtId="0" fontId="27" fillId="0" borderId="22" xfId="3" applyFont="1" applyBorder="1" applyAlignment="1">
      <alignment horizontal="center" vertical="center" wrapText="1"/>
    </xf>
    <xf numFmtId="0" fontId="27" fillId="0" borderId="37" xfId="3" applyFont="1" applyBorder="1" applyAlignment="1">
      <alignment horizontal="center" vertical="center" wrapText="1"/>
    </xf>
    <xf numFmtId="0" fontId="27" fillId="0" borderId="31" xfId="3" applyFont="1" applyBorder="1" applyAlignment="1">
      <alignment horizontal="center" vertical="center" wrapText="1"/>
    </xf>
    <xf numFmtId="0" fontId="27" fillId="0" borderId="15" xfId="3" applyFont="1" applyBorder="1" applyAlignment="1">
      <alignment horizontal="center" vertical="center" wrapText="1"/>
    </xf>
    <xf numFmtId="0" fontId="27" fillId="0" borderId="23" xfId="3" applyFont="1" applyBorder="1" applyAlignment="1">
      <alignment horizontal="center" vertical="center" wrapText="1"/>
    </xf>
    <xf numFmtId="0" fontId="4" fillId="0" borderId="10" xfId="3" applyFont="1" applyBorder="1" applyAlignment="1">
      <alignment horizontal="center" vertical="center"/>
    </xf>
    <xf numFmtId="0" fontId="4" fillId="0" borderId="5" xfId="3" applyFont="1" applyBorder="1" applyAlignment="1">
      <alignment horizontal="center" vertical="center"/>
    </xf>
    <xf numFmtId="0" fontId="4" fillId="0" borderId="6" xfId="3" applyFont="1" applyBorder="1" applyAlignment="1">
      <alignment horizontal="center" vertical="center"/>
    </xf>
    <xf numFmtId="0" fontId="27" fillId="0" borderId="0" xfId="3" applyFont="1" applyAlignment="1">
      <alignment vertical="center" wrapText="1"/>
    </xf>
    <xf numFmtId="0" fontId="1" fillId="0" borderId="0" xfId="3" applyAlignment="1">
      <alignment vertical="center" wrapText="1"/>
    </xf>
    <xf numFmtId="0" fontId="28" fillId="0" borderId="0" xfId="3" applyFont="1" applyBorder="1" applyAlignment="1">
      <alignment horizontal="center" vertical="center"/>
    </xf>
    <xf numFmtId="0" fontId="30" fillId="0" borderId="19" xfId="3" applyFont="1" applyBorder="1" applyAlignment="1">
      <alignment vertical="center"/>
    </xf>
    <xf numFmtId="0" fontId="27" fillId="0" borderId="30" xfId="3" applyFont="1" applyBorder="1" applyAlignment="1">
      <alignment horizontal="right" vertical="center"/>
    </xf>
    <xf numFmtId="0" fontId="1" fillId="0" borderId="30" xfId="3" applyBorder="1" applyAlignment="1">
      <alignment vertical="center"/>
    </xf>
    <xf numFmtId="0" fontId="27" fillId="0" borderId="13" xfId="3" applyFont="1" applyBorder="1" applyAlignment="1">
      <alignment horizontal="center" vertical="center"/>
    </xf>
    <xf numFmtId="0" fontId="27" fillId="0" borderId="22" xfId="3" applyFont="1" applyBorder="1" applyAlignment="1">
      <alignment horizontal="center" vertical="center"/>
    </xf>
    <xf numFmtId="0" fontId="27" fillId="0" borderId="14" xfId="3" applyFont="1" applyBorder="1" applyAlignment="1">
      <alignment horizontal="center" vertical="center" wrapText="1"/>
    </xf>
    <xf numFmtId="0" fontId="27" fillId="0" borderId="1" xfId="3" applyFont="1" applyBorder="1" applyAlignment="1">
      <alignment horizontal="center" vertical="center" wrapText="1"/>
    </xf>
    <xf numFmtId="0" fontId="27" fillId="0" borderId="37" xfId="3" applyFont="1" applyBorder="1" applyAlignment="1">
      <alignment horizontal="center" vertical="center"/>
    </xf>
    <xf numFmtId="0" fontId="27" fillId="0" borderId="31" xfId="3" applyFont="1" applyBorder="1" applyAlignment="1">
      <alignment horizontal="center" vertical="center"/>
    </xf>
    <xf numFmtId="0" fontId="1" fillId="0" borderId="13" xfId="3" applyFont="1" applyBorder="1" applyAlignment="1">
      <alignment horizontal="center" vertical="center"/>
    </xf>
    <xf numFmtId="0" fontId="1" fillId="0" borderId="14" xfId="3" applyFont="1" applyBorder="1" applyAlignment="1">
      <alignment horizontal="center" vertical="center"/>
    </xf>
    <xf numFmtId="0" fontId="1" fillId="0" borderId="15" xfId="3" applyFont="1" applyBorder="1" applyAlignment="1">
      <alignment horizontal="center" vertical="center"/>
    </xf>
    <xf numFmtId="0" fontId="1" fillId="0" borderId="38" xfId="3" applyFont="1" applyBorder="1" applyAlignment="1">
      <alignment horizontal="center" vertical="center"/>
    </xf>
    <xf numFmtId="0" fontId="1" fillId="0" borderId="37" xfId="3" applyFont="1" applyBorder="1" applyAlignment="1">
      <alignment horizontal="center" vertical="center"/>
    </xf>
    <xf numFmtId="0" fontId="5" fillId="2" borderId="25" xfId="2" applyFont="1" applyFill="1" applyBorder="1" applyAlignment="1">
      <alignment horizontal="left" vertical="center" shrinkToFit="1"/>
    </xf>
    <xf numFmtId="0" fontId="5" fillId="2" borderId="50" xfId="2" applyFont="1" applyFill="1" applyBorder="1" applyAlignment="1">
      <alignment horizontal="left" vertical="center" shrinkToFit="1"/>
    </xf>
    <xf numFmtId="0" fontId="5" fillId="0" borderId="24" xfId="2" applyFont="1" applyBorder="1" applyAlignment="1">
      <alignment horizontal="center" vertical="center"/>
    </xf>
    <xf numFmtId="0" fontId="5" fillId="0" borderId="25" xfId="2" applyFont="1" applyBorder="1" applyAlignment="1">
      <alignment horizontal="center" vertical="center"/>
    </xf>
    <xf numFmtId="0" fontId="5" fillId="0" borderId="35" xfId="2" applyFont="1" applyFill="1" applyBorder="1" applyAlignment="1">
      <alignment horizontal="center" vertical="center"/>
    </xf>
    <xf numFmtId="0" fontId="5" fillId="0" borderId="36" xfId="2" applyFont="1" applyFill="1" applyBorder="1" applyAlignment="1">
      <alignment horizontal="center" vertical="center"/>
    </xf>
    <xf numFmtId="0" fontId="5" fillId="0" borderId="39" xfId="2" applyFont="1" applyFill="1" applyBorder="1" applyAlignment="1">
      <alignment horizontal="center" vertical="center"/>
    </xf>
    <xf numFmtId="0" fontId="5" fillId="0" borderId="40" xfId="2" applyFont="1" applyFill="1" applyBorder="1" applyAlignment="1">
      <alignment horizontal="center" vertical="center"/>
    </xf>
    <xf numFmtId="0" fontId="5" fillId="2" borderId="19" xfId="2" applyNumberFormat="1" applyFont="1" applyFill="1" applyBorder="1" applyAlignment="1">
      <alignment horizontal="center" vertical="center"/>
    </xf>
    <xf numFmtId="0" fontId="5" fillId="2" borderId="20" xfId="2" applyNumberFormat="1" applyFont="1" applyFill="1" applyBorder="1" applyAlignment="1">
      <alignment horizontal="center" vertical="center"/>
    </xf>
    <xf numFmtId="49" fontId="5" fillId="0" borderId="21" xfId="2" applyNumberFormat="1" applyFont="1" applyFill="1" applyBorder="1" applyAlignment="1">
      <alignment horizontal="center" vertical="center" shrinkToFit="1"/>
    </xf>
    <xf numFmtId="49" fontId="5" fillId="2" borderId="21" xfId="2" applyNumberFormat="1" applyFont="1" applyFill="1" applyBorder="1" applyAlignment="1">
      <alignment horizontal="center" vertical="center"/>
    </xf>
    <xf numFmtId="49" fontId="5" fillId="0" borderId="21" xfId="2" applyNumberFormat="1" applyFont="1" applyFill="1" applyBorder="1" applyAlignment="1">
      <alignment horizontal="center" vertical="center"/>
    </xf>
    <xf numFmtId="49" fontId="5" fillId="2" borderId="3" xfId="2" applyNumberFormat="1" applyFont="1" applyFill="1" applyBorder="1" applyAlignment="1">
      <alignment horizontal="center" vertical="center"/>
    </xf>
    <xf numFmtId="0" fontId="5" fillId="0" borderId="14" xfId="2" applyFont="1" applyFill="1" applyBorder="1" applyAlignment="1">
      <alignment horizontal="center" vertical="center"/>
    </xf>
    <xf numFmtId="0" fontId="5" fillId="0" borderId="1" xfId="2" applyFont="1" applyFill="1" applyBorder="1" applyAlignment="1">
      <alignment horizontal="center" vertical="center"/>
    </xf>
    <xf numFmtId="0" fontId="5" fillId="0" borderId="42" xfId="2" applyFont="1" applyFill="1" applyBorder="1" applyAlignment="1">
      <alignment horizontal="center" vertical="center"/>
    </xf>
    <xf numFmtId="0" fontId="5" fillId="0" borderId="16" xfId="2" applyFont="1" applyFill="1" applyBorder="1" applyAlignment="1">
      <alignment horizontal="center" vertical="center"/>
    </xf>
    <xf numFmtId="0" fontId="5" fillId="0" borderId="17" xfId="2" applyFont="1" applyFill="1" applyBorder="1" applyAlignment="1">
      <alignment horizontal="center" vertical="center"/>
    </xf>
    <xf numFmtId="0" fontId="5" fillId="0" borderId="18" xfId="2" applyFont="1" applyFill="1" applyBorder="1" applyAlignment="1">
      <alignment horizontal="center" vertical="center"/>
    </xf>
    <xf numFmtId="0" fontId="4" fillId="2" borderId="0" xfId="2" applyFont="1" applyFill="1" applyAlignment="1">
      <alignment horizontal="center" vertical="center"/>
    </xf>
    <xf numFmtId="49" fontId="5" fillId="0" borderId="1" xfId="2" applyNumberFormat="1" applyFont="1" applyFill="1" applyBorder="1" applyAlignment="1">
      <alignment horizontal="center" vertical="center"/>
    </xf>
    <xf numFmtId="49" fontId="5" fillId="2" borderId="1" xfId="2" applyNumberFormat="1" applyFont="1" applyFill="1" applyBorder="1" applyAlignment="1">
      <alignment horizontal="center" vertical="center"/>
    </xf>
    <xf numFmtId="49" fontId="5" fillId="2" borderId="31" xfId="2" applyNumberFormat="1" applyFont="1" applyFill="1" applyBorder="1" applyAlignment="1">
      <alignment horizontal="center" vertical="center"/>
    </xf>
    <xf numFmtId="49" fontId="5" fillId="0" borderId="2" xfId="2" applyNumberFormat="1" applyFont="1" applyFill="1" applyBorder="1" applyAlignment="1">
      <alignment horizontal="center" vertical="center" wrapText="1"/>
    </xf>
    <xf numFmtId="49" fontId="5" fillId="0" borderId="3" xfId="2" applyNumberFormat="1" applyFont="1" applyFill="1" applyBorder="1" applyAlignment="1">
      <alignment horizontal="center" vertical="center" wrapText="1"/>
    </xf>
    <xf numFmtId="0" fontId="25" fillId="3" borderId="0" xfId="2" applyFont="1" applyFill="1" applyAlignment="1">
      <alignment horizontal="center" vertical="center"/>
    </xf>
    <xf numFmtId="0" fontId="7" fillId="0" borderId="0" xfId="2" applyFont="1" applyFill="1" applyAlignment="1">
      <alignment horizontal="center" vertical="center"/>
    </xf>
    <xf numFmtId="49" fontId="5" fillId="2" borderId="9" xfId="2" applyNumberFormat="1" applyFont="1" applyFill="1" applyBorder="1" applyAlignment="1">
      <alignment horizontal="center" vertical="center"/>
    </xf>
    <xf numFmtId="177" fontId="5" fillId="2" borderId="31" xfId="2" applyNumberFormat="1" applyFont="1" applyFill="1" applyBorder="1" applyAlignment="1">
      <alignment horizontal="center" vertical="center"/>
    </xf>
    <xf numFmtId="177" fontId="5" fillId="2" borderId="30" xfId="2" applyNumberFormat="1" applyFont="1" applyFill="1" applyBorder="1" applyAlignment="1">
      <alignment horizontal="center" vertical="center"/>
    </xf>
    <xf numFmtId="49" fontId="5" fillId="0" borderId="1" xfId="2" applyNumberFormat="1" applyFont="1" applyFill="1" applyBorder="1" applyAlignment="1">
      <alignment horizontal="center" vertical="center" shrinkToFit="1"/>
    </xf>
    <xf numFmtId="176" fontId="5" fillId="2" borderId="1" xfId="2" applyNumberFormat="1" applyFont="1" applyFill="1" applyBorder="1" applyAlignment="1">
      <alignment horizontal="center" vertical="center"/>
    </xf>
    <xf numFmtId="49" fontId="5" fillId="2" borderId="33" xfId="2" applyNumberFormat="1" applyFont="1" applyFill="1" applyBorder="1" applyAlignment="1">
      <alignment horizontal="center" vertical="center"/>
    </xf>
    <xf numFmtId="176" fontId="5" fillId="2" borderId="30" xfId="2" applyNumberFormat="1" applyFont="1" applyFill="1" applyBorder="1" applyAlignment="1">
      <alignment horizontal="center" vertical="center"/>
    </xf>
    <xf numFmtId="0" fontId="5" fillId="0" borderId="37" xfId="2" applyFont="1" applyFill="1" applyBorder="1" applyAlignment="1">
      <alignment horizontal="center" vertical="center"/>
    </xf>
    <xf numFmtId="0" fontId="5" fillId="0" borderId="31" xfId="2" applyFont="1" applyFill="1" applyBorder="1" applyAlignment="1">
      <alignment horizontal="center" vertical="center"/>
    </xf>
    <xf numFmtId="0" fontId="5" fillId="0" borderId="43" xfId="2" applyFont="1" applyFill="1" applyBorder="1" applyAlignment="1">
      <alignment horizontal="center" vertical="center"/>
    </xf>
    <xf numFmtId="49" fontId="5" fillId="0" borderId="37" xfId="2" applyNumberFormat="1" applyFont="1" applyFill="1" applyBorder="1" applyAlignment="1">
      <alignment horizontal="center" vertical="center" shrinkToFit="1"/>
    </xf>
    <xf numFmtId="49" fontId="5" fillId="0" borderId="17" xfId="2" applyNumberFormat="1" applyFont="1" applyFill="1" applyBorder="1" applyAlignment="1">
      <alignment horizontal="center" vertical="center" shrinkToFit="1"/>
    </xf>
    <xf numFmtId="49" fontId="5" fillId="0" borderId="38" xfId="2" applyNumberFormat="1" applyFont="1" applyFill="1" applyBorder="1" applyAlignment="1">
      <alignment horizontal="center" vertical="center" shrinkToFit="1"/>
    </xf>
    <xf numFmtId="49" fontId="5" fillId="0" borderId="30" xfId="2" applyNumberFormat="1" applyFont="1" applyFill="1" applyBorder="1" applyAlignment="1">
      <alignment horizontal="center" vertical="center" shrinkToFit="1"/>
    </xf>
    <xf numFmtId="49" fontId="5" fillId="0" borderId="7" xfId="2" applyNumberFormat="1" applyFont="1" applyFill="1" applyBorder="1" applyAlignment="1">
      <alignment horizontal="center" vertical="center" shrinkToFit="1"/>
    </xf>
    <xf numFmtId="49" fontId="5" fillId="0" borderId="31" xfId="2" applyNumberFormat="1" applyFont="1" applyFill="1" applyBorder="1" applyAlignment="1">
      <alignment horizontal="center" vertical="center" shrinkToFit="1"/>
    </xf>
    <xf numFmtId="176" fontId="5" fillId="0" borderId="14" xfId="2" applyNumberFormat="1" applyFont="1" applyBorder="1" applyAlignment="1">
      <alignment horizontal="center" vertical="center"/>
    </xf>
    <xf numFmtId="176" fontId="5" fillId="0" borderId="15" xfId="2" applyNumberFormat="1" applyFont="1" applyBorder="1" applyAlignment="1">
      <alignment horizontal="center" vertical="center"/>
    </xf>
    <xf numFmtId="0" fontId="5" fillId="2" borderId="38" xfId="2" applyFont="1" applyFill="1" applyBorder="1" applyAlignment="1">
      <alignment horizontal="left" vertical="center"/>
    </xf>
    <xf numFmtId="0" fontId="5" fillId="2" borderId="14" xfId="2" applyFont="1" applyFill="1" applyBorder="1" applyAlignment="1">
      <alignment horizontal="left" vertical="center"/>
    </xf>
    <xf numFmtId="0" fontId="5" fillId="2" borderId="15" xfId="2" applyFont="1" applyFill="1" applyBorder="1" applyAlignment="1">
      <alignment horizontal="left" vertical="center"/>
    </xf>
    <xf numFmtId="0" fontId="5" fillId="2" borderId="22" xfId="2" applyFont="1" applyFill="1" applyBorder="1" applyAlignment="1">
      <alignment horizontal="left" vertical="center" shrinkToFit="1"/>
    </xf>
    <xf numFmtId="0" fontId="5" fillId="2" borderId="1" xfId="2" applyFont="1" applyFill="1" applyBorder="1" applyAlignment="1">
      <alignment horizontal="left" vertical="center" shrinkToFit="1"/>
    </xf>
    <xf numFmtId="0" fontId="5" fillId="2" borderId="1" xfId="2" applyFont="1" applyFill="1" applyBorder="1" applyAlignment="1">
      <alignment horizontal="center" vertical="center" shrinkToFit="1"/>
    </xf>
    <xf numFmtId="0" fontId="5" fillId="2" borderId="31" xfId="2" applyFont="1" applyFill="1" applyBorder="1" applyAlignment="1">
      <alignment horizontal="left" vertical="center" shrinkToFit="1"/>
    </xf>
    <xf numFmtId="0" fontId="5" fillId="0" borderId="22" xfId="2" applyFont="1" applyBorder="1" applyAlignment="1">
      <alignment horizontal="center" vertical="center"/>
    </xf>
    <xf numFmtId="0" fontId="5" fillId="0" borderId="1" xfId="2" applyFont="1" applyBorder="1" applyAlignment="1">
      <alignment horizontal="center" vertical="center"/>
    </xf>
    <xf numFmtId="176" fontId="5" fillId="0" borderId="1" xfId="2" applyNumberFormat="1" applyFont="1" applyBorder="1" applyAlignment="1">
      <alignment horizontal="center" vertical="center"/>
    </xf>
    <xf numFmtId="176" fontId="5" fillId="0" borderId="23" xfId="2" applyNumberFormat="1" applyFont="1" applyBorder="1" applyAlignment="1">
      <alignment horizontal="center" vertical="center"/>
    </xf>
    <xf numFmtId="0" fontId="5" fillId="2" borderId="7" xfId="2" applyFont="1" applyFill="1" applyBorder="1" applyAlignment="1">
      <alignment horizontal="left" vertical="center"/>
    </xf>
    <xf numFmtId="0" fontId="5" fillId="2" borderId="1" xfId="2" applyFont="1" applyFill="1" applyBorder="1" applyAlignment="1">
      <alignment horizontal="left" vertical="center"/>
    </xf>
    <xf numFmtId="0" fontId="5" fillId="2" borderId="23" xfId="2" applyFont="1" applyFill="1" applyBorder="1" applyAlignment="1">
      <alignment horizontal="left" vertical="center"/>
    </xf>
    <xf numFmtId="0" fontId="5" fillId="2" borderId="13" xfId="2" applyFont="1" applyFill="1" applyBorder="1" applyAlignment="1">
      <alignment horizontal="left" vertical="center" shrinkToFit="1"/>
    </xf>
    <xf numFmtId="0" fontId="5" fillId="2" borderId="14" xfId="2" applyFont="1" applyFill="1" applyBorder="1" applyAlignment="1">
      <alignment horizontal="left" vertical="center" shrinkToFit="1"/>
    </xf>
    <xf numFmtId="0" fontId="5" fillId="2" borderId="14" xfId="2" applyFont="1" applyFill="1" applyBorder="1" applyAlignment="1">
      <alignment horizontal="center" vertical="center" shrinkToFit="1"/>
    </xf>
    <xf numFmtId="0" fontId="5" fillId="2" borderId="37" xfId="2" applyFont="1" applyFill="1" applyBorder="1" applyAlignment="1">
      <alignment horizontal="left" vertical="center" shrinkToFit="1"/>
    </xf>
    <xf numFmtId="0" fontId="5" fillId="0" borderId="13" xfId="2" applyFont="1" applyBorder="1" applyAlignment="1">
      <alignment horizontal="center" vertical="center"/>
    </xf>
    <xf numFmtId="0" fontId="5" fillId="0" borderId="14" xfId="2" applyFont="1" applyBorder="1" applyAlignment="1">
      <alignment horizontal="center" vertical="center"/>
    </xf>
    <xf numFmtId="0" fontId="5" fillId="2" borderId="65" xfId="2" applyFont="1" applyFill="1" applyBorder="1" applyAlignment="1">
      <alignment horizontal="left" vertical="center" shrinkToFit="1"/>
    </xf>
    <xf numFmtId="0" fontId="5" fillId="2" borderId="66" xfId="2" applyFont="1" applyFill="1" applyBorder="1" applyAlignment="1">
      <alignment horizontal="left" vertical="center" shrinkToFit="1"/>
    </xf>
    <xf numFmtId="0" fontId="5" fillId="2" borderId="66" xfId="2" applyFont="1" applyFill="1" applyBorder="1" applyAlignment="1">
      <alignment horizontal="center" vertical="center" shrinkToFit="1"/>
    </xf>
    <xf numFmtId="0" fontId="5" fillId="2" borderId="67" xfId="2" applyFont="1" applyFill="1" applyBorder="1" applyAlignment="1">
      <alignment horizontal="left" vertical="center" shrinkToFit="1"/>
    </xf>
    <xf numFmtId="0" fontId="5" fillId="0" borderId="65" xfId="2" applyFont="1" applyBorder="1" applyAlignment="1">
      <alignment horizontal="center" vertical="center"/>
    </xf>
    <xf numFmtId="0" fontId="5" fillId="0" borderId="66" xfId="2" applyFont="1" applyBorder="1" applyAlignment="1">
      <alignment horizontal="center" vertical="center"/>
    </xf>
    <xf numFmtId="176" fontId="5" fillId="0" borderId="66" xfId="2" applyNumberFormat="1" applyFont="1" applyBorder="1" applyAlignment="1">
      <alignment horizontal="center" vertical="center"/>
    </xf>
    <xf numFmtId="176" fontId="5" fillId="0" borderId="68" xfId="2" applyNumberFormat="1" applyFont="1" applyBorder="1" applyAlignment="1">
      <alignment horizontal="center" vertical="center"/>
    </xf>
    <xf numFmtId="0" fontId="5" fillId="2" borderId="69" xfId="2" applyFont="1" applyFill="1" applyBorder="1" applyAlignment="1">
      <alignment horizontal="left" vertical="center"/>
    </xf>
    <xf numFmtId="0" fontId="5" fillId="2" borderId="66" xfId="2" applyFont="1" applyFill="1" applyBorder="1" applyAlignment="1">
      <alignment horizontal="left" vertical="center"/>
    </xf>
    <xf numFmtId="0" fontId="5" fillId="2" borderId="68" xfId="2" applyFont="1" applyFill="1" applyBorder="1" applyAlignment="1">
      <alignment horizontal="left" vertical="center"/>
    </xf>
    <xf numFmtId="0" fontId="5" fillId="0" borderId="51" xfId="2" applyFont="1" applyBorder="1" applyAlignment="1">
      <alignment horizontal="center" vertical="center"/>
    </xf>
    <xf numFmtId="0" fontId="5" fillId="0" borderId="52" xfId="2" applyFont="1" applyBorder="1" applyAlignment="1">
      <alignment horizontal="center" vertical="center"/>
    </xf>
    <xf numFmtId="0" fontId="5" fillId="2" borderId="50" xfId="2" applyFont="1" applyFill="1" applyBorder="1" applyAlignment="1">
      <alignment horizontal="center" vertical="center"/>
    </xf>
    <xf numFmtId="0" fontId="5" fillId="2" borderId="48" xfId="2" applyFont="1" applyFill="1" applyBorder="1" applyAlignment="1">
      <alignment horizontal="center" vertical="center"/>
    </xf>
    <xf numFmtId="0" fontId="5" fillId="0" borderId="32" xfId="2" applyFont="1" applyBorder="1" applyAlignment="1">
      <alignment horizontal="center" vertical="center"/>
    </xf>
    <xf numFmtId="0" fontId="5" fillId="0" borderId="12" xfId="2" applyFont="1" applyBorder="1" applyAlignment="1">
      <alignment horizontal="center" vertical="center"/>
    </xf>
    <xf numFmtId="0" fontId="5" fillId="0" borderId="75" xfId="2" applyFont="1" applyBorder="1" applyAlignment="1">
      <alignment horizontal="center" vertical="center"/>
    </xf>
    <xf numFmtId="0" fontId="5" fillId="0" borderId="76" xfId="2" applyFont="1" applyBorder="1" applyAlignment="1">
      <alignment horizontal="center" vertical="center"/>
    </xf>
    <xf numFmtId="176" fontId="5" fillId="0" borderId="63" xfId="2" applyNumberFormat="1" applyFont="1" applyBorder="1" applyAlignment="1">
      <alignment horizontal="center" vertical="center"/>
    </xf>
    <xf numFmtId="176" fontId="5" fillId="0" borderId="59" xfId="2" applyNumberFormat="1" applyFont="1" applyBorder="1" applyAlignment="1">
      <alignment horizontal="center" vertical="center"/>
    </xf>
    <xf numFmtId="0" fontId="5" fillId="0" borderId="62" xfId="2" applyFont="1" applyFill="1" applyBorder="1" applyAlignment="1">
      <alignment horizontal="left" vertical="center"/>
    </xf>
    <xf numFmtId="0" fontId="5" fillId="0" borderId="63" xfId="2" applyFont="1" applyFill="1" applyBorder="1" applyAlignment="1">
      <alignment horizontal="left" vertical="center"/>
    </xf>
    <xf numFmtId="0" fontId="5" fillId="0" borderId="59" xfId="2" applyFont="1" applyFill="1" applyBorder="1" applyAlignment="1">
      <alignment horizontal="left" vertical="center"/>
    </xf>
    <xf numFmtId="0" fontId="32" fillId="0" borderId="17" xfId="2" applyFont="1" applyFill="1" applyBorder="1" applyAlignment="1">
      <alignment horizontal="left" wrapText="1"/>
    </xf>
    <xf numFmtId="0" fontId="5" fillId="2" borderId="32" xfId="2" applyFont="1" applyFill="1" applyBorder="1" applyAlignment="1">
      <alignment horizontal="center" vertical="center"/>
    </xf>
    <xf numFmtId="0" fontId="5" fillId="2" borderId="12" xfId="2" applyFont="1" applyFill="1" applyBorder="1" applyAlignment="1">
      <alignment horizontal="center" vertical="center"/>
    </xf>
    <xf numFmtId="0" fontId="5" fillId="0" borderId="5" xfId="2" applyFont="1" applyBorder="1" applyAlignment="1">
      <alignment horizontal="center" vertical="center"/>
    </xf>
    <xf numFmtId="0" fontId="5" fillId="0" borderId="6" xfId="2" applyFont="1" applyBorder="1" applyAlignment="1">
      <alignment horizontal="center" vertical="center"/>
    </xf>
    <xf numFmtId="0" fontId="5" fillId="0" borderId="27" xfId="2" applyFont="1" applyBorder="1" applyAlignment="1">
      <alignment horizontal="center" vertical="center"/>
    </xf>
    <xf numFmtId="0" fontId="5" fillId="0" borderId="50" xfId="2" applyFont="1" applyBorder="1" applyAlignment="1">
      <alignment horizontal="center" vertical="center"/>
    </xf>
    <xf numFmtId="0" fontId="5" fillId="0" borderId="2" xfId="2" applyFont="1" applyBorder="1" applyAlignment="1">
      <alignment horizontal="center" vertical="center"/>
    </xf>
    <xf numFmtId="0" fontId="5" fillId="0" borderId="3" xfId="2" applyFont="1" applyBorder="1" applyAlignment="1">
      <alignment horizontal="center" vertical="center"/>
    </xf>
    <xf numFmtId="0" fontId="5" fillId="2" borderId="7" xfId="2" applyFont="1" applyFill="1" applyBorder="1" applyAlignment="1">
      <alignment horizontal="left" vertical="center" shrinkToFit="1"/>
    </xf>
    <xf numFmtId="0" fontId="5" fillId="2" borderId="38" xfId="2" applyFont="1" applyFill="1" applyBorder="1" applyAlignment="1">
      <alignment horizontal="left" vertical="center" shrinkToFit="1"/>
    </xf>
    <xf numFmtId="176" fontId="5" fillId="0" borderId="25" xfId="2" applyNumberFormat="1" applyFont="1" applyBorder="1" applyAlignment="1">
      <alignment horizontal="center" vertical="center"/>
    </xf>
    <xf numFmtId="176" fontId="5" fillId="0" borderId="26" xfId="2" applyNumberFormat="1" applyFont="1" applyBorder="1" applyAlignment="1">
      <alignment horizontal="center" vertical="center"/>
    </xf>
    <xf numFmtId="0" fontId="5" fillId="2" borderId="25" xfId="2" applyFont="1" applyFill="1" applyBorder="1" applyAlignment="1">
      <alignment horizontal="center" vertical="center"/>
    </xf>
    <xf numFmtId="0" fontId="5" fillId="2" borderId="26" xfId="2" applyFont="1" applyFill="1" applyBorder="1" applyAlignment="1">
      <alignment horizontal="center" vertical="center"/>
    </xf>
    <xf numFmtId="0" fontId="12" fillId="0" borderId="13" xfId="2" applyFont="1" applyBorder="1" applyAlignment="1">
      <alignment horizontal="center" vertical="center" textRotation="255" wrapText="1"/>
    </xf>
    <xf numFmtId="0" fontId="12" fillId="0" borderId="15" xfId="2" applyFont="1" applyBorder="1" applyAlignment="1">
      <alignment horizontal="center" vertical="center" textRotation="255" wrapText="1"/>
    </xf>
    <xf numFmtId="0" fontId="12" fillId="0" borderId="22" xfId="2" applyFont="1" applyBorder="1" applyAlignment="1">
      <alignment horizontal="center" vertical="center" textRotation="255" wrapText="1"/>
    </xf>
    <xf numFmtId="0" fontId="12" fillId="0" borderId="23" xfId="2" applyFont="1" applyBorder="1" applyAlignment="1">
      <alignment horizontal="center" vertical="center" textRotation="255" wrapText="1"/>
    </xf>
    <xf numFmtId="0" fontId="12" fillId="0" borderId="24" xfId="2" applyFont="1" applyBorder="1" applyAlignment="1">
      <alignment horizontal="center" vertical="center" textRotation="255" wrapText="1"/>
    </xf>
    <xf numFmtId="0" fontId="12" fillId="0" borderId="26" xfId="2" applyFont="1" applyBorder="1" applyAlignment="1">
      <alignment horizontal="center" vertical="center" textRotation="255" wrapText="1"/>
    </xf>
    <xf numFmtId="0" fontId="5" fillId="2" borderId="25" xfId="2" applyFont="1" applyFill="1" applyBorder="1" applyAlignment="1">
      <alignment horizontal="left" vertical="center"/>
    </xf>
    <xf numFmtId="0" fontId="5" fillId="2" borderId="26" xfId="2" applyFont="1" applyFill="1" applyBorder="1" applyAlignment="1">
      <alignment horizontal="left" vertical="center"/>
    </xf>
    <xf numFmtId="0" fontId="5" fillId="0" borderId="16" xfId="2" applyFont="1" applyBorder="1" applyAlignment="1">
      <alignment horizontal="center" vertical="center" textRotation="255"/>
    </xf>
    <xf numFmtId="0" fontId="5" fillId="0" borderId="46" xfId="2" applyFont="1" applyBorder="1" applyAlignment="1">
      <alignment horizontal="center" vertical="center" textRotation="255"/>
    </xf>
    <xf numFmtId="0" fontId="5" fillId="0" borderId="47" xfId="2" applyFont="1" applyBorder="1" applyAlignment="1">
      <alignment horizontal="center" vertical="center" textRotation="255"/>
    </xf>
    <xf numFmtId="0" fontId="5" fillId="0" borderId="22" xfId="2" applyFont="1" applyBorder="1" applyAlignment="1">
      <alignment horizontal="center" vertical="center" textRotation="255"/>
    </xf>
    <xf numFmtId="0" fontId="5" fillId="0" borderId="24" xfId="2" applyFont="1" applyBorder="1" applyAlignment="1">
      <alignment horizontal="center" vertical="center" textRotation="255"/>
    </xf>
    <xf numFmtId="0" fontId="5" fillId="0" borderId="54" xfId="2" applyFont="1" applyBorder="1" applyAlignment="1">
      <alignment horizontal="center" vertical="center" textRotation="255"/>
    </xf>
    <xf numFmtId="0" fontId="5" fillId="0" borderId="55" xfId="2" applyFont="1" applyBorder="1" applyAlignment="1">
      <alignment horizontal="center" vertical="center" textRotation="255"/>
    </xf>
    <xf numFmtId="0" fontId="5" fillId="0" borderId="56" xfId="2" applyFont="1" applyBorder="1" applyAlignment="1">
      <alignment horizontal="center" vertical="center" textRotation="255"/>
    </xf>
    <xf numFmtId="0" fontId="5" fillId="2" borderId="27" xfId="2" applyFont="1" applyFill="1" applyBorder="1" applyAlignment="1">
      <alignment horizontal="left" vertical="center" shrinkToFit="1"/>
    </xf>
    <xf numFmtId="0" fontId="5" fillId="2" borderId="25" xfId="2" applyFont="1" applyFill="1" applyBorder="1" applyAlignment="1">
      <alignment horizontal="center" vertical="center" shrinkToFit="1"/>
    </xf>
    <xf numFmtId="0" fontId="17" fillId="0" borderId="0" xfId="1" applyFont="1" applyBorder="1" applyAlignment="1">
      <alignment vertical="top" wrapText="1" shrinkToFit="1"/>
    </xf>
    <xf numFmtId="0" fontId="17" fillId="0" borderId="0" xfId="1" applyFont="1" applyAlignment="1">
      <alignment vertical="top" wrapText="1" shrinkToFit="1"/>
    </xf>
    <xf numFmtId="0" fontId="17" fillId="0" borderId="0" xfId="1" applyFont="1" applyAlignment="1">
      <alignment horizontal="left" vertical="top" wrapText="1" shrinkToFit="1"/>
    </xf>
    <xf numFmtId="0" fontId="36" fillId="0" borderId="0" xfId="1" applyFont="1" applyAlignment="1">
      <alignment horizontal="left" vertical="top" wrapText="1" shrinkToFit="1"/>
    </xf>
    <xf numFmtId="0" fontId="23" fillId="0" borderId="10" xfId="1" applyFont="1" applyFill="1" applyBorder="1" applyAlignment="1">
      <alignment horizontal="center" vertical="center"/>
    </xf>
    <xf numFmtId="0" fontId="23" fillId="0" borderId="5" xfId="1" applyFont="1" applyFill="1" applyBorder="1" applyAlignment="1">
      <alignment horizontal="center" vertical="center"/>
    </xf>
    <xf numFmtId="0" fontId="23" fillId="0" borderId="6" xfId="1" applyFont="1" applyFill="1" applyBorder="1" applyAlignment="1">
      <alignment horizontal="center" vertical="center"/>
    </xf>
    <xf numFmtId="0" fontId="5" fillId="5" borderId="2" xfId="2" applyFont="1" applyFill="1" applyBorder="1" applyAlignment="1">
      <alignment horizontal="center" vertical="center"/>
    </xf>
    <xf numFmtId="0" fontId="5" fillId="5" borderId="9" xfId="2" applyFont="1" applyFill="1" applyBorder="1" applyAlignment="1">
      <alignment horizontal="center" vertical="center"/>
    </xf>
    <xf numFmtId="0" fontId="38" fillId="0" borderId="8" xfId="2" applyFont="1" applyBorder="1" applyAlignment="1">
      <alignment horizontal="center" vertical="center"/>
    </xf>
    <xf numFmtId="0" fontId="5" fillId="0" borderId="13" xfId="2" applyFont="1" applyFill="1" applyBorder="1" applyAlignment="1">
      <alignment horizontal="center" vertical="center"/>
    </xf>
    <xf numFmtId="0" fontId="5" fillId="0" borderId="22" xfId="2" applyFont="1" applyFill="1" applyBorder="1" applyAlignment="1">
      <alignment horizontal="center" vertical="center"/>
    </xf>
    <xf numFmtId="0" fontId="5" fillId="0" borderId="41" xfId="2" applyFont="1" applyFill="1" applyBorder="1" applyAlignment="1">
      <alignment horizontal="center" vertical="center"/>
    </xf>
    <xf numFmtId="0" fontId="5" fillId="0" borderId="38" xfId="2" applyFont="1" applyFill="1" applyBorder="1" applyAlignment="1">
      <alignment horizontal="center" vertical="center"/>
    </xf>
    <xf numFmtId="0" fontId="5" fillId="0" borderId="15" xfId="2" applyFont="1" applyFill="1" applyBorder="1" applyAlignment="1">
      <alignment horizontal="center" vertical="center"/>
    </xf>
    <xf numFmtId="0" fontId="5" fillId="0" borderId="7" xfId="2" applyFont="1" applyFill="1" applyBorder="1" applyAlignment="1">
      <alignment horizontal="center" vertical="center"/>
    </xf>
    <xf numFmtId="0" fontId="5" fillId="0" borderId="23" xfId="2" applyFont="1" applyFill="1" applyBorder="1" applyAlignment="1">
      <alignment horizontal="center" vertical="center"/>
    </xf>
    <xf numFmtId="0" fontId="5" fillId="0" borderId="45" xfId="2" applyFont="1" applyFill="1" applyBorder="1" applyAlignment="1">
      <alignment horizontal="center" vertical="center"/>
    </xf>
    <xf numFmtId="0" fontId="5" fillId="0" borderId="44" xfId="2" applyFont="1" applyFill="1" applyBorder="1" applyAlignment="1">
      <alignment horizontal="center" vertical="center"/>
    </xf>
    <xf numFmtId="0" fontId="12" fillId="0" borderId="14" xfId="2" applyFont="1" applyFill="1" applyBorder="1" applyAlignment="1">
      <alignment horizontal="center" vertical="center" wrapText="1"/>
    </xf>
    <xf numFmtId="0" fontId="12" fillId="0" borderId="15" xfId="2" applyFont="1" applyFill="1" applyBorder="1" applyAlignment="1">
      <alignment horizontal="center" vertical="center" wrapText="1"/>
    </xf>
    <xf numFmtId="0" fontId="12" fillId="0" borderId="1" xfId="2" applyFont="1" applyFill="1" applyBorder="1" applyAlignment="1">
      <alignment horizontal="center" vertical="center" wrapText="1"/>
    </xf>
    <xf numFmtId="0" fontId="12" fillId="0" borderId="23" xfId="2" applyFont="1" applyFill="1" applyBorder="1" applyAlignment="1">
      <alignment horizontal="center" vertical="center" wrapText="1"/>
    </xf>
    <xf numFmtId="0" fontId="12" fillId="0" borderId="42" xfId="2" applyFont="1" applyFill="1" applyBorder="1" applyAlignment="1">
      <alignment horizontal="center" vertical="center" wrapText="1"/>
    </xf>
    <xf numFmtId="0" fontId="12" fillId="0" borderId="44" xfId="2" applyFont="1" applyFill="1" applyBorder="1" applyAlignment="1">
      <alignment horizontal="center" vertical="center" wrapText="1"/>
    </xf>
    <xf numFmtId="0" fontId="12" fillId="0" borderId="38" xfId="2" applyFont="1" applyFill="1" applyBorder="1" applyAlignment="1">
      <alignment horizontal="center" vertical="center" wrapText="1"/>
    </xf>
    <xf numFmtId="0" fontId="12" fillId="0" borderId="7" xfId="2" applyFont="1" applyFill="1" applyBorder="1" applyAlignment="1">
      <alignment horizontal="center" vertical="center" wrapText="1"/>
    </xf>
    <xf numFmtId="0" fontId="12" fillId="0" borderId="45" xfId="2" applyFont="1" applyFill="1" applyBorder="1" applyAlignment="1">
      <alignment horizontal="center" vertical="center" wrapText="1"/>
    </xf>
    <xf numFmtId="0" fontId="28" fillId="0" borderId="60" xfId="3" applyFont="1" applyBorder="1" applyAlignment="1">
      <alignment horizontal="center" vertical="center"/>
    </xf>
    <xf numFmtId="0" fontId="28" fillId="0" borderId="61" xfId="3" applyFont="1" applyBorder="1" applyAlignment="1">
      <alignment horizontal="center" vertical="center"/>
    </xf>
    <xf numFmtId="0" fontId="28" fillId="0" borderId="32" xfId="3" applyFont="1" applyBorder="1" applyAlignment="1">
      <alignment horizontal="center" vertical="center"/>
    </xf>
    <xf numFmtId="0" fontId="28" fillId="0" borderId="58" xfId="3" applyFont="1" applyBorder="1" applyAlignment="1">
      <alignment horizontal="center" vertical="center"/>
    </xf>
    <xf numFmtId="0" fontId="27" fillId="0" borderId="30" xfId="3" applyFont="1" applyBorder="1" applyAlignment="1">
      <alignment horizontal="left" vertical="center"/>
    </xf>
    <xf numFmtId="0" fontId="1" fillId="0" borderId="30" xfId="3" applyBorder="1" applyAlignment="1">
      <alignment horizontal="left" vertical="center"/>
    </xf>
    <xf numFmtId="0" fontId="15" fillId="0" borderId="8" xfId="2" applyFont="1" applyBorder="1" applyAlignment="1">
      <alignment horizontal="center" vertical="center"/>
    </xf>
    <xf numFmtId="0" fontId="20" fillId="0" borderId="0" xfId="1" applyFont="1" applyBorder="1" applyAlignment="1">
      <alignment vertical="top" wrapText="1" shrinkToFit="1"/>
    </xf>
    <xf numFmtId="0" fontId="33" fillId="4" borderId="71" xfId="2" applyFont="1" applyFill="1" applyBorder="1" applyAlignment="1">
      <alignment horizontal="center" vertical="center"/>
    </xf>
    <xf numFmtId="0" fontId="33" fillId="4" borderId="72" xfId="2" applyFont="1" applyFill="1" applyBorder="1" applyAlignment="1">
      <alignment horizontal="center" vertical="center"/>
    </xf>
    <xf numFmtId="0" fontId="33" fillId="4" borderId="73" xfId="2" applyFont="1" applyFill="1" applyBorder="1" applyAlignment="1">
      <alignment horizontal="center" vertical="center"/>
    </xf>
    <xf numFmtId="49" fontId="5" fillId="2" borderId="30" xfId="2" applyNumberFormat="1" applyFont="1" applyFill="1" applyBorder="1" applyAlignment="1">
      <alignment horizontal="center" vertical="center"/>
    </xf>
    <xf numFmtId="0" fontId="5" fillId="0" borderId="38" xfId="2" applyFont="1" applyBorder="1" applyAlignment="1">
      <alignment horizontal="center" vertical="center"/>
    </xf>
    <xf numFmtId="0" fontId="5" fillId="0" borderId="46" xfId="2" applyFont="1" applyBorder="1" applyAlignment="1">
      <alignment horizontal="center" vertical="center"/>
    </xf>
    <xf numFmtId="0" fontId="5" fillId="0" borderId="7" xfId="2" applyFont="1" applyBorder="1" applyAlignment="1">
      <alignment horizontal="center" vertical="center"/>
    </xf>
    <xf numFmtId="0" fontId="5" fillId="0" borderId="70" xfId="2" applyFont="1" applyBorder="1" applyAlignment="1">
      <alignment horizontal="center" vertical="center"/>
    </xf>
    <xf numFmtId="0" fontId="5" fillId="0" borderId="69" xfId="2" applyFont="1" applyBorder="1" applyAlignment="1">
      <alignment horizontal="center" vertical="center"/>
    </xf>
    <xf numFmtId="0" fontId="5" fillId="0" borderId="64" xfId="2" applyFont="1" applyBorder="1" applyAlignment="1">
      <alignment horizontal="center" vertical="center"/>
    </xf>
    <xf numFmtId="0" fontId="5" fillId="0" borderId="63" xfId="2" applyFont="1" applyBorder="1" applyAlignment="1">
      <alignment horizontal="center" vertical="center"/>
    </xf>
    <xf numFmtId="0" fontId="5" fillId="0" borderId="10" xfId="2" applyFont="1" applyBorder="1" applyAlignment="1">
      <alignment horizontal="center" vertical="center"/>
    </xf>
  </cellXfs>
  <cellStyles count="4">
    <cellStyle name="標準" xfId="0" builtinId="0"/>
    <cellStyle name="標準 2" xfId="2"/>
    <cellStyle name="標準 2 2" xfId="3"/>
    <cellStyle name="標準_③-２加算様式（就労）" xfId="1"/>
  </cellStyles>
  <dxfs count="0"/>
  <tableStyles count="0" defaultTableStyle="TableStyleMedium2" defaultPivotStyle="PivotStyleLight16"/>
  <colors>
    <mruColors>
      <color rgb="FF97E4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54</xdr:col>
      <xdr:colOff>132522</xdr:colOff>
      <xdr:row>4</xdr:row>
      <xdr:rowOff>8283</xdr:rowOff>
    </xdr:from>
    <xdr:to>
      <xdr:col>55</xdr:col>
      <xdr:colOff>132522</xdr:colOff>
      <xdr:row>5</xdr:row>
      <xdr:rowOff>0</xdr:rowOff>
    </xdr:to>
    <xdr:sp macro="" textlink="">
      <xdr:nvSpPr>
        <xdr:cNvPr id="2" name="楕円 1"/>
        <xdr:cNvSpPr/>
      </xdr:nvSpPr>
      <xdr:spPr>
        <a:xfrm>
          <a:off x="10991022" y="530087"/>
          <a:ext cx="198783" cy="182217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J29"/>
  <sheetViews>
    <sheetView view="pageBreakPreview" zoomScaleNormal="100" zoomScaleSheetLayoutView="100" workbookViewId="0">
      <selection activeCell="B9" sqref="B9"/>
    </sheetView>
  </sheetViews>
  <sheetFormatPr defaultRowHeight="12"/>
  <cols>
    <col min="1" max="1" width="1.875" style="69" customWidth="1"/>
    <col min="2" max="2" width="12.125" style="69" customWidth="1"/>
    <col min="3" max="3" width="4.5" style="69" customWidth="1"/>
    <col min="4" max="4" width="16.125" style="69" customWidth="1"/>
    <col min="5" max="32" width="2.625" style="69" customWidth="1"/>
    <col min="33" max="33" width="7" style="69" customWidth="1"/>
    <col min="34" max="34" width="8" style="69" customWidth="1"/>
    <col min="35" max="35" width="9.375" style="69" customWidth="1"/>
    <col min="36" max="36" width="2.125" style="69" customWidth="1"/>
    <col min="37" max="245" width="9" style="69"/>
    <col min="246" max="246" width="1.875" style="69" customWidth="1"/>
    <col min="247" max="247" width="12.125" style="69" customWidth="1"/>
    <col min="248" max="248" width="4.5" style="69" customWidth="1"/>
    <col min="249" max="249" width="16.125" style="69" customWidth="1"/>
    <col min="250" max="277" width="2.625" style="69" customWidth="1"/>
    <col min="278" max="278" width="7" style="69" customWidth="1"/>
    <col min="279" max="279" width="8" style="69" customWidth="1"/>
    <col min="280" max="280" width="9.375" style="69" customWidth="1"/>
    <col min="281" max="281" width="2.125" style="69" customWidth="1"/>
    <col min="282" max="501" width="9" style="69"/>
    <col min="502" max="502" width="1.875" style="69" customWidth="1"/>
    <col min="503" max="503" width="12.125" style="69" customWidth="1"/>
    <col min="504" max="504" width="4.5" style="69" customWidth="1"/>
    <col min="505" max="505" width="16.125" style="69" customWidth="1"/>
    <col min="506" max="533" width="2.625" style="69" customWidth="1"/>
    <col min="534" max="534" width="7" style="69" customWidth="1"/>
    <col min="535" max="535" width="8" style="69" customWidth="1"/>
    <col min="536" max="536" width="9.375" style="69" customWidth="1"/>
    <col min="537" max="537" width="2.125" style="69" customWidth="1"/>
    <col min="538" max="757" width="9" style="69"/>
    <col min="758" max="758" width="1.875" style="69" customWidth="1"/>
    <col min="759" max="759" width="12.125" style="69" customWidth="1"/>
    <col min="760" max="760" width="4.5" style="69" customWidth="1"/>
    <col min="761" max="761" width="16.125" style="69" customWidth="1"/>
    <col min="762" max="789" width="2.625" style="69" customWidth="1"/>
    <col min="790" max="790" width="7" style="69" customWidth="1"/>
    <col min="791" max="791" width="8" style="69" customWidth="1"/>
    <col min="792" max="792" width="9.375" style="69" customWidth="1"/>
    <col min="793" max="793" width="2.125" style="69" customWidth="1"/>
    <col min="794" max="1013" width="9" style="69"/>
    <col min="1014" max="1014" width="1.875" style="69" customWidth="1"/>
    <col min="1015" max="1015" width="12.125" style="69" customWidth="1"/>
    <col min="1016" max="1016" width="4.5" style="69" customWidth="1"/>
    <col min="1017" max="1017" width="16.125" style="69" customWidth="1"/>
    <col min="1018" max="1045" width="2.625" style="69" customWidth="1"/>
    <col min="1046" max="1046" width="7" style="69" customWidth="1"/>
    <col min="1047" max="1047" width="8" style="69" customWidth="1"/>
    <col min="1048" max="1048" width="9.375" style="69" customWidth="1"/>
    <col min="1049" max="1049" width="2.125" style="69" customWidth="1"/>
    <col min="1050" max="1269" width="9" style="69"/>
    <col min="1270" max="1270" width="1.875" style="69" customWidth="1"/>
    <col min="1271" max="1271" width="12.125" style="69" customWidth="1"/>
    <col min="1272" max="1272" width="4.5" style="69" customWidth="1"/>
    <col min="1273" max="1273" width="16.125" style="69" customWidth="1"/>
    <col min="1274" max="1301" width="2.625" style="69" customWidth="1"/>
    <col min="1302" max="1302" width="7" style="69" customWidth="1"/>
    <col min="1303" max="1303" width="8" style="69" customWidth="1"/>
    <col min="1304" max="1304" width="9.375" style="69" customWidth="1"/>
    <col min="1305" max="1305" width="2.125" style="69" customWidth="1"/>
    <col min="1306" max="1525" width="9" style="69"/>
    <col min="1526" max="1526" width="1.875" style="69" customWidth="1"/>
    <col min="1527" max="1527" width="12.125" style="69" customWidth="1"/>
    <col min="1528" max="1528" width="4.5" style="69" customWidth="1"/>
    <col min="1529" max="1529" width="16.125" style="69" customWidth="1"/>
    <col min="1530" max="1557" width="2.625" style="69" customWidth="1"/>
    <col min="1558" max="1558" width="7" style="69" customWidth="1"/>
    <col min="1559" max="1559" width="8" style="69" customWidth="1"/>
    <col min="1560" max="1560" width="9.375" style="69" customWidth="1"/>
    <col min="1561" max="1561" width="2.125" style="69" customWidth="1"/>
    <col min="1562" max="1781" width="9" style="69"/>
    <col min="1782" max="1782" width="1.875" style="69" customWidth="1"/>
    <col min="1783" max="1783" width="12.125" style="69" customWidth="1"/>
    <col min="1784" max="1784" width="4.5" style="69" customWidth="1"/>
    <col min="1785" max="1785" width="16.125" style="69" customWidth="1"/>
    <col min="1786" max="1813" width="2.625" style="69" customWidth="1"/>
    <col min="1814" max="1814" width="7" style="69" customWidth="1"/>
    <col min="1815" max="1815" width="8" style="69" customWidth="1"/>
    <col min="1816" max="1816" width="9.375" style="69" customWidth="1"/>
    <col min="1817" max="1817" width="2.125" style="69" customWidth="1"/>
    <col min="1818" max="2037" width="9" style="69"/>
    <col min="2038" max="2038" width="1.875" style="69" customWidth="1"/>
    <col min="2039" max="2039" width="12.125" style="69" customWidth="1"/>
    <col min="2040" max="2040" width="4.5" style="69" customWidth="1"/>
    <col min="2041" max="2041" width="16.125" style="69" customWidth="1"/>
    <col min="2042" max="2069" width="2.625" style="69" customWidth="1"/>
    <col min="2070" max="2070" width="7" style="69" customWidth="1"/>
    <col min="2071" max="2071" width="8" style="69" customWidth="1"/>
    <col min="2072" max="2072" width="9.375" style="69" customWidth="1"/>
    <col min="2073" max="2073" width="2.125" style="69" customWidth="1"/>
    <col min="2074" max="2293" width="9" style="69"/>
    <col min="2294" max="2294" width="1.875" style="69" customWidth="1"/>
    <col min="2295" max="2295" width="12.125" style="69" customWidth="1"/>
    <col min="2296" max="2296" width="4.5" style="69" customWidth="1"/>
    <col min="2297" max="2297" width="16.125" style="69" customWidth="1"/>
    <col min="2298" max="2325" width="2.625" style="69" customWidth="1"/>
    <col min="2326" max="2326" width="7" style="69" customWidth="1"/>
    <col min="2327" max="2327" width="8" style="69" customWidth="1"/>
    <col min="2328" max="2328" width="9.375" style="69" customWidth="1"/>
    <col min="2329" max="2329" width="2.125" style="69" customWidth="1"/>
    <col min="2330" max="2549" width="9" style="69"/>
    <col min="2550" max="2550" width="1.875" style="69" customWidth="1"/>
    <col min="2551" max="2551" width="12.125" style="69" customWidth="1"/>
    <col min="2552" max="2552" width="4.5" style="69" customWidth="1"/>
    <col min="2553" max="2553" width="16.125" style="69" customWidth="1"/>
    <col min="2554" max="2581" width="2.625" style="69" customWidth="1"/>
    <col min="2582" max="2582" width="7" style="69" customWidth="1"/>
    <col min="2583" max="2583" width="8" style="69" customWidth="1"/>
    <col min="2584" max="2584" width="9.375" style="69" customWidth="1"/>
    <col min="2585" max="2585" width="2.125" style="69" customWidth="1"/>
    <col min="2586" max="2805" width="9" style="69"/>
    <col min="2806" max="2806" width="1.875" style="69" customWidth="1"/>
    <col min="2807" max="2807" width="12.125" style="69" customWidth="1"/>
    <col min="2808" max="2808" width="4.5" style="69" customWidth="1"/>
    <col min="2809" max="2809" width="16.125" style="69" customWidth="1"/>
    <col min="2810" max="2837" width="2.625" style="69" customWidth="1"/>
    <col min="2838" max="2838" width="7" style="69" customWidth="1"/>
    <col min="2839" max="2839" width="8" style="69" customWidth="1"/>
    <col min="2840" max="2840" width="9.375" style="69" customWidth="1"/>
    <col min="2841" max="2841" width="2.125" style="69" customWidth="1"/>
    <col min="2842" max="3061" width="9" style="69"/>
    <col min="3062" max="3062" width="1.875" style="69" customWidth="1"/>
    <col min="3063" max="3063" width="12.125" style="69" customWidth="1"/>
    <col min="3064" max="3064" width="4.5" style="69" customWidth="1"/>
    <col min="3065" max="3065" width="16.125" style="69" customWidth="1"/>
    <col min="3066" max="3093" width="2.625" style="69" customWidth="1"/>
    <col min="3094" max="3094" width="7" style="69" customWidth="1"/>
    <col min="3095" max="3095" width="8" style="69" customWidth="1"/>
    <col min="3096" max="3096" width="9.375" style="69" customWidth="1"/>
    <col min="3097" max="3097" width="2.125" style="69" customWidth="1"/>
    <col min="3098" max="3317" width="9" style="69"/>
    <col min="3318" max="3318" width="1.875" style="69" customWidth="1"/>
    <col min="3319" max="3319" width="12.125" style="69" customWidth="1"/>
    <col min="3320" max="3320" width="4.5" style="69" customWidth="1"/>
    <col min="3321" max="3321" width="16.125" style="69" customWidth="1"/>
    <col min="3322" max="3349" width="2.625" style="69" customWidth="1"/>
    <col min="3350" max="3350" width="7" style="69" customWidth="1"/>
    <col min="3351" max="3351" width="8" style="69" customWidth="1"/>
    <col min="3352" max="3352" width="9.375" style="69" customWidth="1"/>
    <col min="3353" max="3353" width="2.125" style="69" customWidth="1"/>
    <col min="3354" max="3573" width="9" style="69"/>
    <col min="3574" max="3574" width="1.875" style="69" customWidth="1"/>
    <col min="3575" max="3575" width="12.125" style="69" customWidth="1"/>
    <col min="3576" max="3576" width="4.5" style="69" customWidth="1"/>
    <col min="3577" max="3577" width="16.125" style="69" customWidth="1"/>
    <col min="3578" max="3605" width="2.625" style="69" customWidth="1"/>
    <col min="3606" max="3606" width="7" style="69" customWidth="1"/>
    <col min="3607" max="3607" width="8" style="69" customWidth="1"/>
    <col min="3608" max="3608" width="9.375" style="69" customWidth="1"/>
    <col min="3609" max="3609" width="2.125" style="69" customWidth="1"/>
    <col min="3610" max="3829" width="9" style="69"/>
    <col min="3830" max="3830" width="1.875" style="69" customWidth="1"/>
    <col min="3831" max="3831" width="12.125" style="69" customWidth="1"/>
    <col min="3832" max="3832" width="4.5" style="69" customWidth="1"/>
    <col min="3833" max="3833" width="16.125" style="69" customWidth="1"/>
    <col min="3834" max="3861" width="2.625" style="69" customWidth="1"/>
    <col min="3862" max="3862" width="7" style="69" customWidth="1"/>
    <col min="3863" max="3863" width="8" style="69" customWidth="1"/>
    <col min="3864" max="3864" width="9.375" style="69" customWidth="1"/>
    <col min="3865" max="3865" width="2.125" style="69" customWidth="1"/>
    <col min="3866" max="4085" width="9" style="69"/>
    <col min="4086" max="4086" width="1.875" style="69" customWidth="1"/>
    <col min="4087" max="4087" width="12.125" style="69" customWidth="1"/>
    <col min="4088" max="4088" width="4.5" style="69" customWidth="1"/>
    <col min="4089" max="4089" width="16.125" style="69" customWidth="1"/>
    <col min="4090" max="4117" width="2.625" style="69" customWidth="1"/>
    <col min="4118" max="4118" width="7" style="69" customWidth="1"/>
    <col min="4119" max="4119" width="8" style="69" customWidth="1"/>
    <col min="4120" max="4120" width="9.375" style="69" customWidth="1"/>
    <col min="4121" max="4121" width="2.125" style="69" customWidth="1"/>
    <col min="4122" max="4341" width="9" style="69"/>
    <col min="4342" max="4342" width="1.875" style="69" customWidth="1"/>
    <col min="4343" max="4343" width="12.125" style="69" customWidth="1"/>
    <col min="4344" max="4344" width="4.5" style="69" customWidth="1"/>
    <col min="4345" max="4345" width="16.125" style="69" customWidth="1"/>
    <col min="4346" max="4373" width="2.625" style="69" customWidth="1"/>
    <col min="4374" max="4374" width="7" style="69" customWidth="1"/>
    <col min="4375" max="4375" width="8" style="69" customWidth="1"/>
    <col min="4376" max="4376" width="9.375" style="69" customWidth="1"/>
    <col min="4377" max="4377" width="2.125" style="69" customWidth="1"/>
    <col min="4378" max="4597" width="9" style="69"/>
    <col min="4598" max="4598" width="1.875" style="69" customWidth="1"/>
    <col min="4599" max="4599" width="12.125" style="69" customWidth="1"/>
    <col min="4600" max="4600" width="4.5" style="69" customWidth="1"/>
    <col min="4601" max="4601" width="16.125" style="69" customWidth="1"/>
    <col min="4602" max="4629" width="2.625" style="69" customWidth="1"/>
    <col min="4630" max="4630" width="7" style="69" customWidth="1"/>
    <col min="4631" max="4631" width="8" style="69" customWidth="1"/>
    <col min="4632" max="4632" width="9.375" style="69" customWidth="1"/>
    <col min="4633" max="4633" width="2.125" style="69" customWidth="1"/>
    <col min="4634" max="4853" width="9" style="69"/>
    <col min="4854" max="4854" width="1.875" style="69" customWidth="1"/>
    <col min="4855" max="4855" width="12.125" style="69" customWidth="1"/>
    <col min="4856" max="4856" width="4.5" style="69" customWidth="1"/>
    <col min="4857" max="4857" width="16.125" style="69" customWidth="1"/>
    <col min="4858" max="4885" width="2.625" style="69" customWidth="1"/>
    <col min="4886" max="4886" width="7" style="69" customWidth="1"/>
    <col min="4887" max="4887" width="8" style="69" customWidth="1"/>
    <col min="4888" max="4888" width="9.375" style="69" customWidth="1"/>
    <col min="4889" max="4889" width="2.125" style="69" customWidth="1"/>
    <col min="4890" max="5109" width="9" style="69"/>
    <col min="5110" max="5110" width="1.875" style="69" customWidth="1"/>
    <col min="5111" max="5111" width="12.125" style="69" customWidth="1"/>
    <col min="5112" max="5112" width="4.5" style="69" customWidth="1"/>
    <col min="5113" max="5113" width="16.125" style="69" customWidth="1"/>
    <col min="5114" max="5141" width="2.625" style="69" customWidth="1"/>
    <col min="5142" max="5142" width="7" style="69" customWidth="1"/>
    <col min="5143" max="5143" width="8" style="69" customWidth="1"/>
    <col min="5144" max="5144" width="9.375" style="69" customWidth="1"/>
    <col min="5145" max="5145" width="2.125" style="69" customWidth="1"/>
    <col min="5146" max="5365" width="9" style="69"/>
    <col min="5366" max="5366" width="1.875" style="69" customWidth="1"/>
    <col min="5367" max="5367" width="12.125" style="69" customWidth="1"/>
    <col min="5368" max="5368" width="4.5" style="69" customWidth="1"/>
    <col min="5369" max="5369" width="16.125" style="69" customWidth="1"/>
    <col min="5370" max="5397" width="2.625" style="69" customWidth="1"/>
    <col min="5398" max="5398" width="7" style="69" customWidth="1"/>
    <col min="5399" max="5399" width="8" style="69" customWidth="1"/>
    <col min="5400" max="5400" width="9.375" style="69" customWidth="1"/>
    <col min="5401" max="5401" width="2.125" style="69" customWidth="1"/>
    <col min="5402" max="5621" width="9" style="69"/>
    <col min="5622" max="5622" width="1.875" style="69" customWidth="1"/>
    <col min="5623" max="5623" width="12.125" style="69" customWidth="1"/>
    <col min="5624" max="5624" width="4.5" style="69" customWidth="1"/>
    <col min="5625" max="5625" width="16.125" style="69" customWidth="1"/>
    <col min="5626" max="5653" width="2.625" style="69" customWidth="1"/>
    <col min="5654" max="5654" width="7" style="69" customWidth="1"/>
    <col min="5655" max="5655" width="8" style="69" customWidth="1"/>
    <col min="5656" max="5656" width="9.375" style="69" customWidth="1"/>
    <col min="5657" max="5657" width="2.125" style="69" customWidth="1"/>
    <col min="5658" max="5877" width="9" style="69"/>
    <col min="5878" max="5878" width="1.875" style="69" customWidth="1"/>
    <col min="5879" max="5879" width="12.125" style="69" customWidth="1"/>
    <col min="5880" max="5880" width="4.5" style="69" customWidth="1"/>
    <col min="5881" max="5881" width="16.125" style="69" customWidth="1"/>
    <col min="5882" max="5909" width="2.625" style="69" customWidth="1"/>
    <col min="5910" max="5910" width="7" style="69" customWidth="1"/>
    <col min="5911" max="5911" width="8" style="69" customWidth="1"/>
    <col min="5912" max="5912" width="9.375" style="69" customWidth="1"/>
    <col min="5913" max="5913" width="2.125" style="69" customWidth="1"/>
    <col min="5914" max="6133" width="9" style="69"/>
    <col min="6134" max="6134" width="1.875" style="69" customWidth="1"/>
    <col min="6135" max="6135" width="12.125" style="69" customWidth="1"/>
    <col min="6136" max="6136" width="4.5" style="69" customWidth="1"/>
    <col min="6137" max="6137" width="16.125" style="69" customWidth="1"/>
    <col min="6138" max="6165" width="2.625" style="69" customWidth="1"/>
    <col min="6166" max="6166" width="7" style="69" customWidth="1"/>
    <col min="6167" max="6167" width="8" style="69" customWidth="1"/>
    <col min="6168" max="6168" width="9.375" style="69" customWidth="1"/>
    <col min="6169" max="6169" width="2.125" style="69" customWidth="1"/>
    <col min="6170" max="6389" width="9" style="69"/>
    <col min="6390" max="6390" width="1.875" style="69" customWidth="1"/>
    <col min="6391" max="6391" width="12.125" style="69" customWidth="1"/>
    <col min="6392" max="6392" width="4.5" style="69" customWidth="1"/>
    <col min="6393" max="6393" width="16.125" style="69" customWidth="1"/>
    <col min="6394" max="6421" width="2.625" style="69" customWidth="1"/>
    <col min="6422" max="6422" width="7" style="69" customWidth="1"/>
    <col min="6423" max="6423" width="8" style="69" customWidth="1"/>
    <col min="6424" max="6424" width="9.375" style="69" customWidth="1"/>
    <col min="6425" max="6425" width="2.125" style="69" customWidth="1"/>
    <col min="6426" max="6645" width="9" style="69"/>
    <col min="6646" max="6646" width="1.875" style="69" customWidth="1"/>
    <col min="6647" max="6647" width="12.125" style="69" customWidth="1"/>
    <col min="6648" max="6648" width="4.5" style="69" customWidth="1"/>
    <col min="6649" max="6649" width="16.125" style="69" customWidth="1"/>
    <col min="6650" max="6677" width="2.625" style="69" customWidth="1"/>
    <col min="6678" max="6678" width="7" style="69" customWidth="1"/>
    <col min="6679" max="6679" width="8" style="69" customWidth="1"/>
    <col min="6680" max="6680" width="9.375" style="69" customWidth="1"/>
    <col min="6681" max="6681" width="2.125" style="69" customWidth="1"/>
    <col min="6682" max="6901" width="9" style="69"/>
    <col min="6902" max="6902" width="1.875" style="69" customWidth="1"/>
    <col min="6903" max="6903" width="12.125" style="69" customWidth="1"/>
    <col min="6904" max="6904" width="4.5" style="69" customWidth="1"/>
    <col min="6905" max="6905" width="16.125" style="69" customWidth="1"/>
    <col min="6906" max="6933" width="2.625" style="69" customWidth="1"/>
    <col min="6934" max="6934" width="7" style="69" customWidth="1"/>
    <col min="6935" max="6935" width="8" style="69" customWidth="1"/>
    <col min="6936" max="6936" width="9.375" style="69" customWidth="1"/>
    <col min="6937" max="6937" width="2.125" style="69" customWidth="1"/>
    <col min="6938" max="7157" width="9" style="69"/>
    <col min="7158" max="7158" width="1.875" style="69" customWidth="1"/>
    <col min="7159" max="7159" width="12.125" style="69" customWidth="1"/>
    <col min="7160" max="7160" width="4.5" style="69" customWidth="1"/>
    <col min="7161" max="7161" width="16.125" style="69" customWidth="1"/>
    <col min="7162" max="7189" width="2.625" style="69" customWidth="1"/>
    <col min="7190" max="7190" width="7" style="69" customWidth="1"/>
    <col min="7191" max="7191" width="8" style="69" customWidth="1"/>
    <col min="7192" max="7192" width="9.375" style="69" customWidth="1"/>
    <col min="7193" max="7193" width="2.125" style="69" customWidth="1"/>
    <col min="7194" max="7413" width="9" style="69"/>
    <col min="7414" max="7414" width="1.875" style="69" customWidth="1"/>
    <col min="7415" max="7415" width="12.125" style="69" customWidth="1"/>
    <col min="7416" max="7416" width="4.5" style="69" customWidth="1"/>
    <col min="7417" max="7417" width="16.125" style="69" customWidth="1"/>
    <col min="7418" max="7445" width="2.625" style="69" customWidth="1"/>
    <col min="7446" max="7446" width="7" style="69" customWidth="1"/>
    <col min="7447" max="7447" width="8" style="69" customWidth="1"/>
    <col min="7448" max="7448" width="9.375" style="69" customWidth="1"/>
    <col min="7449" max="7449" width="2.125" style="69" customWidth="1"/>
    <col min="7450" max="7669" width="9" style="69"/>
    <col min="7670" max="7670" width="1.875" style="69" customWidth="1"/>
    <col min="7671" max="7671" width="12.125" style="69" customWidth="1"/>
    <col min="7672" max="7672" width="4.5" style="69" customWidth="1"/>
    <col min="7673" max="7673" width="16.125" style="69" customWidth="1"/>
    <col min="7674" max="7701" width="2.625" style="69" customWidth="1"/>
    <col min="7702" max="7702" width="7" style="69" customWidth="1"/>
    <col min="7703" max="7703" width="8" style="69" customWidth="1"/>
    <col min="7704" max="7704" width="9.375" style="69" customWidth="1"/>
    <col min="7705" max="7705" width="2.125" style="69" customWidth="1"/>
    <col min="7706" max="7925" width="9" style="69"/>
    <col min="7926" max="7926" width="1.875" style="69" customWidth="1"/>
    <col min="7927" max="7927" width="12.125" style="69" customWidth="1"/>
    <col min="7928" max="7928" width="4.5" style="69" customWidth="1"/>
    <col min="7929" max="7929" width="16.125" style="69" customWidth="1"/>
    <col min="7930" max="7957" width="2.625" style="69" customWidth="1"/>
    <col min="7958" max="7958" width="7" style="69" customWidth="1"/>
    <col min="7959" max="7959" width="8" style="69" customWidth="1"/>
    <col min="7960" max="7960" width="9.375" style="69" customWidth="1"/>
    <col min="7961" max="7961" width="2.125" style="69" customWidth="1"/>
    <col min="7962" max="8181" width="9" style="69"/>
    <col min="8182" max="8182" width="1.875" style="69" customWidth="1"/>
    <col min="8183" max="8183" width="12.125" style="69" customWidth="1"/>
    <col min="8184" max="8184" width="4.5" style="69" customWidth="1"/>
    <col min="8185" max="8185" width="16.125" style="69" customWidth="1"/>
    <col min="8186" max="8213" width="2.625" style="69" customWidth="1"/>
    <col min="8214" max="8214" width="7" style="69" customWidth="1"/>
    <col min="8215" max="8215" width="8" style="69" customWidth="1"/>
    <col min="8216" max="8216" width="9.375" style="69" customWidth="1"/>
    <col min="8217" max="8217" width="2.125" style="69" customWidth="1"/>
    <col min="8218" max="8437" width="9" style="69"/>
    <col min="8438" max="8438" width="1.875" style="69" customWidth="1"/>
    <col min="8439" max="8439" width="12.125" style="69" customWidth="1"/>
    <col min="8440" max="8440" width="4.5" style="69" customWidth="1"/>
    <col min="8441" max="8441" width="16.125" style="69" customWidth="1"/>
    <col min="8442" max="8469" width="2.625" style="69" customWidth="1"/>
    <col min="8470" max="8470" width="7" style="69" customWidth="1"/>
    <col min="8471" max="8471" width="8" style="69" customWidth="1"/>
    <col min="8472" max="8472" width="9.375" style="69" customWidth="1"/>
    <col min="8473" max="8473" width="2.125" style="69" customWidth="1"/>
    <col min="8474" max="8693" width="9" style="69"/>
    <col min="8694" max="8694" width="1.875" style="69" customWidth="1"/>
    <col min="8695" max="8695" width="12.125" style="69" customWidth="1"/>
    <col min="8696" max="8696" width="4.5" style="69" customWidth="1"/>
    <col min="8697" max="8697" width="16.125" style="69" customWidth="1"/>
    <col min="8698" max="8725" width="2.625" style="69" customWidth="1"/>
    <col min="8726" max="8726" width="7" style="69" customWidth="1"/>
    <col min="8727" max="8727" width="8" style="69" customWidth="1"/>
    <col min="8728" max="8728" width="9.375" style="69" customWidth="1"/>
    <col min="8729" max="8729" width="2.125" style="69" customWidth="1"/>
    <col min="8730" max="8949" width="9" style="69"/>
    <col min="8950" max="8950" width="1.875" style="69" customWidth="1"/>
    <col min="8951" max="8951" width="12.125" style="69" customWidth="1"/>
    <col min="8952" max="8952" width="4.5" style="69" customWidth="1"/>
    <col min="8953" max="8953" width="16.125" style="69" customWidth="1"/>
    <col min="8954" max="8981" width="2.625" style="69" customWidth="1"/>
    <col min="8982" max="8982" width="7" style="69" customWidth="1"/>
    <col min="8983" max="8983" width="8" style="69" customWidth="1"/>
    <col min="8984" max="8984" width="9.375" style="69" customWidth="1"/>
    <col min="8985" max="8985" width="2.125" style="69" customWidth="1"/>
    <col min="8986" max="9205" width="9" style="69"/>
    <col min="9206" max="9206" width="1.875" style="69" customWidth="1"/>
    <col min="9207" max="9207" width="12.125" style="69" customWidth="1"/>
    <col min="9208" max="9208" width="4.5" style="69" customWidth="1"/>
    <col min="9209" max="9209" width="16.125" style="69" customWidth="1"/>
    <col min="9210" max="9237" width="2.625" style="69" customWidth="1"/>
    <col min="9238" max="9238" width="7" style="69" customWidth="1"/>
    <col min="9239" max="9239" width="8" style="69" customWidth="1"/>
    <col min="9240" max="9240" width="9.375" style="69" customWidth="1"/>
    <col min="9241" max="9241" width="2.125" style="69" customWidth="1"/>
    <col min="9242" max="9461" width="9" style="69"/>
    <col min="9462" max="9462" width="1.875" style="69" customWidth="1"/>
    <col min="9463" max="9463" width="12.125" style="69" customWidth="1"/>
    <col min="9464" max="9464" width="4.5" style="69" customWidth="1"/>
    <col min="9465" max="9465" width="16.125" style="69" customWidth="1"/>
    <col min="9466" max="9493" width="2.625" style="69" customWidth="1"/>
    <col min="9494" max="9494" width="7" style="69" customWidth="1"/>
    <col min="9495" max="9495" width="8" style="69" customWidth="1"/>
    <col min="9496" max="9496" width="9.375" style="69" customWidth="1"/>
    <col min="9497" max="9497" width="2.125" style="69" customWidth="1"/>
    <col min="9498" max="9717" width="9" style="69"/>
    <col min="9718" max="9718" width="1.875" style="69" customWidth="1"/>
    <col min="9719" max="9719" width="12.125" style="69" customWidth="1"/>
    <col min="9720" max="9720" width="4.5" style="69" customWidth="1"/>
    <col min="9721" max="9721" width="16.125" style="69" customWidth="1"/>
    <col min="9722" max="9749" width="2.625" style="69" customWidth="1"/>
    <col min="9750" max="9750" width="7" style="69" customWidth="1"/>
    <col min="9751" max="9751" width="8" style="69" customWidth="1"/>
    <col min="9752" max="9752" width="9.375" style="69" customWidth="1"/>
    <col min="9753" max="9753" width="2.125" style="69" customWidth="1"/>
    <col min="9754" max="9973" width="9" style="69"/>
    <col min="9974" max="9974" width="1.875" style="69" customWidth="1"/>
    <col min="9975" max="9975" width="12.125" style="69" customWidth="1"/>
    <col min="9976" max="9976" width="4.5" style="69" customWidth="1"/>
    <col min="9977" max="9977" width="16.125" style="69" customWidth="1"/>
    <col min="9978" max="10005" width="2.625" style="69" customWidth="1"/>
    <col min="10006" max="10006" width="7" style="69" customWidth="1"/>
    <col min="10007" max="10007" width="8" style="69" customWidth="1"/>
    <col min="10008" max="10008" width="9.375" style="69" customWidth="1"/>
    <col min="10009" max="10009" width="2.125" style="69" customWidth="1"/>
    <col min="10010" max="10229" width="9" style="69"/>
    <col min="10230" max="10230" width="1.875" style="69" customWidth="1"/>
    <col min="10231" max="10231" width="12.125" style="69" customWidth="1"/>
    <col min="10232" max="10232" width="4.5" style="69" customWidth="1"/>
    <col min="10233" max="10233" width="16.125" style="69" customWidth="1"/>
    <col min="10234" max="10261" width="2.625" style="69" customWidth="1"/>
    <col min="10262" max="10262" width="7" style="69" customWidth="1"/>
    <col min="10263" max="10263" width="8" style="69" customWidth="1"/>
    <col min="10264" max="10264" width="9.375" style="69" customWidth="1"/>
    <col min="10265" max="10265" width="2.125" style="69" customWidth="1"/>
    <col min="10266" max="10485" width="9" style="69"/>
    <col min="10486" max="10486" width="1.875" style="69" customWidth="1"/>
    <col min="10487" max="10487" width="12.125" style="69" customWidth="1"/>
    <col min="10488" max="10488" width="4.5" style="69" customWidth="1"/>
    <col min="10489" max="10489" width="16.125" style="69" customWidth="1"/>
    <col min="10490" max="10517" width="2.625" style="69" customWidth="1"/>
    <col min="10518" max="10518" width="7" style="69" customWidth="1"/>
    <col min="10519" max="10519" width="8" style="69" customWidth="1"/>
    <col min="10520" max="10520" width="9.375" style="69" customWidth="1"/>
    <col min="10521" max="10521" width="2.125" style="69" customWidth="1"/>
    <col min="10522" max="10741" width="9" style="69"/>
    <col min="10742" max="10742" width="1.875" style="69" customWidth="1"/>
    <col min="10743" max="10743" width="12.125" style="69" customWidth="1"/>
    <col min="10744" max="10744" width="4.5" style="69" customWidth="1"/>
    <col min="10745" max="10745" width="16.125" style="69" customWidth="1"/>
    <col min="10746" max="10773" width="2.625" style="69" customWidth="1"/>
    <col min="10774" max="10774" width="7" style="69" customWidth="1"/>
    <col min="10775" max="10775" width="8" style="69" customWidth="1"/>
    <col min="10776" max="10776" width="9.375" style="69" customWidth="1"/>
    <col min="10777" max="10777" width="2.125" style="69" customWidth="1"/>
    <col min="10778" max="10997" width="9" style="69"/>
    <col min="10998" max="10998" width="1.875" style="69" customWidth="1"/>
    <col min="10999" max="10999" width="12.125" style="69" customWidth="1"/>
    <col min="11000" max="11000" width="4.5" style="69" customWidth="1"/>
    <col min="11001" max="11001" width="16.125" style="69" customWidth="1"/>
    <col min="11002" max="11029" width="2.625" style="69" customWidth="1"/>
    <col min="11030" max="11030" width="7" style="69" customWidth="1"/>
    <col min="11031" max="11031" width="8" style="69" customWidth="1"/>
    <col min="11032" max="11032" width="9.375" style="69" customWidth="1"/>
    <col min="11033" max="11033" width="2.125" style="69" customWidth="1"/>
    <col min="11034" max="11253" width="9" style="69"/>
    <col min="11254" max="11254" width="1.875" style="69" customWidth="1"/>
    <col min="11255" max="11255" width="12.125" style="69" customWidth="1"/>
    <col min="11256" max="11256" width="4.5" style="69" customWidth="1"/>
    <col min="11257" max="11257" width="16.125" style="69" customWidth="1"/>
    <col min="11258" max="11285" width="2.625" style="69" customWidth="1"/>
    <col min="11286" max="11286" width="7" style="69" customWidth="1"/>
    <col min="11287" max="11287" width="8" style="69" customWidth="1"/>
    <col min="11288" max="11288" width="9.375" style="69" customWidth="1"/>
    <col min="11289" max="11289" width="2.125" style="69" customWidth="1"/>
    <col min="11290" max="11509" width="9" style="69"/>
    <col min="11510" max="11510" width="1.875" style="69" customWidth="1"/>
    <col min="11511" max="11511" width="12.125" style="69" customWidth="1"/>
    <col min="11512" max="11512" width="4.5" style="69" customWidth="1"/>
    <col min="11513" max="11513" width="16.125" style="69" customWidth="1"/>
    <col min="11514" max="11541" width="2.625" style="69" customWidth="1"/>
    <col min="11542" max="11542" width="7" style="69" customWidth="1"/>
    <col min="11543" max="11543" width="8" style="69" customWidth="1"/>
    <col min="11544" max="11544" width="9.375" style="69" customWidth="1"/>
    <col min="11545" max="11545" width="2.125" style="69" customWidth="1"/>
    <col min="11546" max="11765" width="9" style="69"/>
    <col min="11766" max="11766" width="1.875" style="69" customWidth="1"/>
    <col min="11767" max="11767" width="12.125" style="69" customWidth="1"/>
    <col min="11768" max="11768" width="4.5" style="69" customWidth="1"/>
    <col min="11769" max="11769" width="16.125" style="69" customWidth="1"/>
    <col min="11770" max="11797" width="2.625" style="69" customWidth="1"/>
    <col min="11798" max="11798" width="7" style="69" customWidth="1"/>
    <col min="11799" max="11799" width="8" style="69" customWidth="1"/>
    <col min="11800" max="11800" width="9.375" style="69" customWidth="1"/>
    <col min="11801" max="11801" width="2.125" style="69" customWidth="1"/>
    <col min="11802" max="12021" width="9" style="69"/>
    <col min="12022" max="12022" width="1.875" style="69" customWidth="1"/>
    <col min="12023" max="12023" width="12.125" style="69" customWidth="1"/>
    <col min="12024" max="12024" width="4.5" style="69" customWidth="1"/>
    <col min="12025" max="12025" width="16.125" style="69" customWidth="1"/>
    <col min="12026" max="12053" width="2.625" style="69" customWidth="1"/>
    <col min="12054" max="12054" width="7" style="69" customWidth="1"/>
    <col min="12055" max="12055" width="8" style="69" customWidth="1"/>
    <col min="12056" max="12056" width="9.375" style="69" customWidth="1"/>
    <col min="12057" max="12057" width="2.125" style="69" customWidth="1"/>
    <col min="12058" max="12277" width="9" style="69"/>
    <col min="12278" max="12278" width="1.875" style="69" customWidth="1"/>
    <col min="12279" max="12279" width="12.125" style="69" customWidth="1"/>
    <col min="12280" max="12280" width="4.5" style="69" customWidth="1"/>
    <col min="12281" max="12281" width="16.125" style="69" customWidth="1"/>
    <col min="12282" max="12309" width="2.625" style="69" customWidth="1"/>
    <col min="12310" max="12310" width="7" style="69" customWidth="1"/>
    <col min="12311" max="12311" width="8" style="69" customWidth="1"/>
    <col min="12312" max="12312" width="9.375" style="69" customWidth="1"/>
    <col min="12313" max="12313" width="2.125" style="69" customWidth="1"/>
    <col min="12314" max="12533" width="9" style="69"/>
    <col min="12534" max="12534" width="1.875" style="69" customWidth="1"/>
    <col min="12535" max="12535" width="12.125" style="69" customWidth="1"/>
    <col min="12536" max="12536" width="4.5" style="69" customWidth="1"/>
    <col min="12537" max="12537" width="16.125" style="69" customWidth="1"/>
    <col min="12538" max="12565" width="2.625" style="69" customWidth="1"/>
    <col min="12566" max="12566" width="7" style="69" customWidth="1"/>
    <col min="12567" max="12567" width="8" style="69" customWidth="1"/>
    <col min="12568" max="12568" width="9.375" style="69" customWidth="1"/>
    <col min="12569" max="12569" width="2.125" style="69" customWidth="1"/>
    <col min="12570" max="12789" width="9" style="69"/>
    <col min="12790" max="12790" width="1.875" style="69" customWidth="1"/>
    <col min="12791" max="12791" width="12.125" style="69" customWidth="1"/>
    <col min="12792" max="12792" width="4.5" style="69" customWidth="1"/>
    <col min="12793" max="12793" width="16.125" style="69" customWidth="1"/>
    <col min="12794" max="12821" width="2.625" style="69" customWidth="1"/>
    <col min="12822" max="12822" width="7" style="69" customWidth="1"/>
    <col min="12823" max="12823" width="8" style="69" customWidth="1"/>
    <col min="12824" max="12824" width="9.375" style="69" customWidth="1"/>
    <col min="12825" max="12825" width="2.125" style="69" customWidth="1"/>
    <col min="12826" max="13045" width="9" style="69"/>
    <col min="13046" max="13046" width="1.875" style="69" customWidth="1"/>
    <col min="13047" max="13047" width="12.125" style="69" customWidth="1"/>
    <col min="13048" max="13048" width="4.5" style="69" customWidth="1"/>
    <col min="13049" max="13049" width="16.125" style="69" customWidth="1"/>
    <col min="13050" max="13077" width="2.625" style="69" customWidth="1"/>
    <col min="13078" max="13078" width="7" style="69" customWidth="1"/>
    <col min="13079" max="13079" width="8" style="69" customWidth="1"/>
    <col min="13080" max="13080" width="9.375" style="69" customWidth="1"/>
    <col min="13081" max="13081" width="2.125" style="69" customWidth="1"/>
    <col min="13082" max="13301" width="9" style="69"/>
    <col min="13302" max="13302" width="1.875" style="69" customWidth="1"/>
    <col min="13303" max="13303" width="12.125" style="69" customWidth="1"/>
    <col min="13304" max="13304" width="4.5" style="69" customWidth="1"/>
    <col min="13305" max="13305" width="16.125" style="69" customWidth="1"/>
    <col min="13306" max="13333" width="2.625" style="69" customWidth="1"/>
    <col min="13334" max="13334" width="7" style="69" customWidth="1"/>
    <col min="13335" max="13335" width="8" style="69" customWidth="1"/>
    <col min="13336" max="13336" width="9.375" style="69" customWidth="1"/>
    <col min="13337" max="13337" width="2.125" style="69" customWidth="1"/>
    <col min="13338" max="13557" width="9" style="69"/>
    <col min="13558" max="13558" width="1.875" style="69" customWidth="1"/>
    <col min="13559" max="13559" width="12.125" style="69" customWidth="1"/>
    <col min="13560" max="13560" width="4.5" style="69" customWidth="1"/>
    <col min="13561" max="13561" width="16.125" style="69" customWidth="1"/>
    <col min="13562" max="13589" width="2.625" style="69" customWidth="1"/>
    <col min="13590" max="13590" width="7" style="69" customWidth="1"/>
    <col min="13591" max="13591" width="8" style="69" customWidth="1"/>
    <col min="13592" max="13592" width="9.375" style="69" customWidth="1"/>
    <col min="13593" max="13593" width="2.125" style="69" customWidth="1"/>
    <col min="13594" max="13813" width="9" style="69"/>
    <col min="13814" max="13814" width="1.875" style="69" customWidth="1"/>
    <col min="13815" max="13815" width="12.125" style="69" customWidth="1"/>
    <col min="13816" max="13816" width="4.5" style="69" customWidth="1"/>
    <col min="13817" max="13817" width="16.125" style="69" customWidth="1"/>
    <col min="13818" max="13845" width="2.625" style="69" customWidth="1"/>
    <col min="13846" max="13846" width="7" style="69" customWidth="1"/>
    <col min="13847" max="13847" width="8" style="69" customWidth="1"/>
    <col min="13848" max="13848" width="9.375" style="69" customWidth="1"/>
    <col min="13849" max="13849" width="2.125" style="69" customWidth="1"/>
    <col min="13850" max="14069" width="9" style="69"/>
    <col min="14070" max="14070" width="1.875" style="69" customWidth="1"/>
    <col min="14071" max="14071" width="12.125" style="69" customWidth="1"/>
    <col min="14072" max="14072" width="4.5" style="69" customWidth="1"/>
    <col min="14073" max="14073" width="16.125" style="69" customWidth="1"/>
    <col min="14074" max="14101" width="2.625" style="69" customWidth="1"/>
    <col min="14102" max="14102" width="7" style="69" customWidth="1"/>
    <col min="14103" max="14103" width="8" style="69" customWidth="1"/>
    <col min="14104" max="14104" width="9.375" style="69" customWidth="1"/>
    <col min="14105" max="14105" width="2.125" style="69" customWidth="1"/>
    <col min="14106" max="14325" width="9" style="69"/>
    <col min="14326" max="14326" width="1.875" style="69" customWidth="1"/>
    <col min="14327" max="14327" width="12.125" style="69" customWidth="1"/>
    <col min="14328" max="14328" width="4.5" style="69" customWidth="1"/>
    <col min="14329" max="14329" width="16.125" style="69" customWidth="1"/>
    <col min="14330" max="14357" width="2.625" style="69" customWidth="1"/>
    <col min="14358" max="14358" width="7" style="69" customWidth="1"/>
    <col min="14359" max="14359" width="8" style="69" customWidth="1"/>
    <col min="14360" max="14360" width="9.375" style="69" customWidth="1"/>
    <col min="14361" max="14361" width="2.125" style="69" customWidth="1"/>
    <col min="14362" max="14581" width="9" style="69"/>
    <col min="14582" max="14582" width="1.875" style="69" customWidth="1"/>
    <col min="14583" max="14583" width="12.125" style="69" customWidth="1"/>
    <col min="14584" max="14584" width="4.5" style="69" customWidth="1"/>
    <col min="14585" max="14585" width="16.125" style="69" customWidth="1"/>
    <col min="14586" max="14613" width="2.625" style="69" customWidth="1"/>
    <col min="14614" max="14614" width="7" style="69" customWidth="1"/>
    <col min="14615" max="14615" width="8" style="69" customWidth="1"/>
    <col min="14616" max="14616" width="9.375" style="69" customWidth="1"/>
    <col min="14617" max="14617" width="2.125" style="69" customWidth="1"/>
    <col min="14618" max="14837" width="9" style="69"/>
    <col min="14838" max="14838" width="1.875" style="69" customWidth="1"/>
    <col min="14839" max="14839" width="12.125" style="69" customWidth="1"/>
    <col min="14840" max="14840" width="4.5" style="69" customWidth="1"/>
    <col min="14841" max="14841" width="16.125" style="69" customWidth="1"/>
    <col min="14842" max="14869" width="2.625" style="69" customWidth="1"/>
    <col min="14870" max="14870" width="7" style="69" customWidth="1"/>
    <col min="14871" max="14871" width="8" style="69" customWidth="1"/>
    <col min="14872" max="14872" width="9.375" style="69" customWidth="1"/>
    <col min="14873" max="14873" width="2.125" style="69" customWidth="1"/>
    <col min="14874" max="15093" width="9" style="69"/>
    <col min="15094" max="15094" width="1.875" style="69" customWidth="1"/>
    <col min="15095" max="15095" width="12.125" style="69" customWidth="1"/>
    <col min="15096" max="15096" width="4.5" style="69" customWidth="1"/>
    <col min="15097" max="15097" width="16.125" style="69" customWidth="1"/>
    <col min="15098" max="15125" width="2.625" style="69" customWidth="1"/>
    <col min="15126" max="15126" width="7" style="69" customWidth="1"/>
    <col min="15127" max="15127" width="8" style="69" customWidth="1"/>
    <col min="15128" max="15128" width="9.375" style="69" customWidth="1"/>
    <col min="15129" max="15129" width="2.125" style="69" customWidth="1"/>
    <col min="15130" max="15349" width="9" style="69"/>
    <col min="15350" max="15350" width="1.875" style="69" customWidth="1"/>
    <col min="15351" max="15351" width="12.125" style="69" customWidth="1"/>
    <col min="15352" max="15352" width="4.5" style="69" customWidth="1"/>
    <col min="15353" max="15353" width="16.125" style="69" customWidth="1"/>
    <col min="15354" max="15381" width="2.625" style="69" customWidth="1"/>
    <col min="15382" max="15382" width="7" style="69" customWidth="1"/>
    <col min="15383" max="15383" width="8" style="69" customWidth="1"/>
    <col min="15384" max="15384" width="9.375" style="69" customWidth="1"/>
    <col min="15385" max="15385" width="2.125" style="69" customWidth="1"/>
    <col min="15386" max="15605" width="9" style="69"/>
    <col min="15606" max="15606" width="1.875" style="69" customWidth="1"/>
    <col min="15607" max="15607" width="12.125" style="69" customWidth="1"/>
    <col min="15608" max="15608" width="4.5" style="69" customWidth="1"/>
    <col min="15609" max="15609" width="16.125" style="69" customWidth="1"/>
    <col min="15610" max="15637" width="2.625" style="69" customWidth="1"/>
    <col min="15638" max="15638" width="7" style="69" customWidth="1"/>
    <col min="15639" max="15639" width="8" style="69" customWidth="1"/>
    <col min="15640" max="15640" width="9.375" style="69" customWidth="1"/>
    <col min="15641" max="15641" width="2.125" style="69" customWidth="1"/>
    <col min="15642" max="15861" width="9" style="69"/>
    <col min="15862" max="15862" width="1.875" style="69" customWidth="1"/>
    <col min="15863" max="15863" width="12.125" style="69" customWidth="1"/>
    <col min="15864" max="15864" width="4.5" style="69" customWidth="1"/>
    <col min="15865" max="15865" width="16.125" style="69" customWidth="1"/>
    <col min="15866" max="15893" width="2.625" style="69" customWidth="1"/>
    <col min="15894" max="15894" width="7" style="69" customWidth="1"/>
    <col min="15895" max="15895" width="8" style="69" customWidth="1"/>
    <col min="15896" max="15896" width="9.375" style="69" customWidth="1"/>
    <col min="15897" max="15897" width="2.125" style="69" customWidth="1"/>
    <col min="15898" max="16117" width="9" style="69"/>
    <col min="16118" max="16118" width="1.875" style="69" customWidth="1"/>
    <col min="16119" max="16119" width="12.125" style="69" customWidth="1"/>
    <col min="16120" max="16120" width="4.5" style="69" customWidth="1"/>
    <col min="16121" max="16121" width="16.125" style="69" customWidth="1"/>
    <col min="16122" max="16149" width="2.625" style="69" customWidth="1"/>
    <col min="16150" max="16150" width="7" style="69" customWidth="1"/>
    <col min="16151" max="16151" width="8" style="69" customWidth="1"/>
    <col min="16152" max="16152" width="9.375" style="69" customWidth="1"/>
    <col min="16153" max="16153" width="2.125" style="69" customWidth="1"/>
    <col min="16154" max="16384" width="9" style="69"/>
  </cols>
  <sheetData>
    <row r="1" spans="2:35" ht="13.5" customHeight="1">
      <c r="B1" s="69" t="s">
        <v>105</v>
      </c>
      <c r="AH1" s="198"/>
      <c r="AI1" s="198"/>
    </row>
    <row r="2" spans="2:35" ht="18.75" customHeight="1">
      <c r="AH2" s="198"/>
      <c r="AI2" s="198"/>
    </row>
    <row r="3" spans="2:35" ht="23.25" customHeight="1">
      <c r="B3" s="71" t="s">
        <v>106</v>
      </c>
      <c r="W3" s="72" t="s">
        <v>19</v>
      </c>
      <c r="X3" s="72"/>
      <c r="Y3" s="72"/>
      <c r="Z3" s="72"/>
      <c r="AA3" s="72"/>
      <c r="AB3" s="73" t="s">
        <v>43</v>
      </c>
      <c r="AC3" s="199" t="s">
        <v>107</v>
      </c>
      <c r="AD3" s="199"/>
      <c r="AE3" s="199"/>
      <c r="AF3" s="199"/>
      <c r="AG3" s="199"/>
      <c r="AH3" s="199"/>
      <c r="AI3" s="199"/>
    </row>
    <row r="4" spans="2:35" ht="24" customHeight="1">
      <c r="I4" s="74"/>
      <c r="W4" s="75" t="s">
        <v>108</v>
      </c>
      <c r="X4" s="75"/>
      <c r="Y4" s="75"/>
      <c r="Z4" s="75"/>
      <c r="AA4" s="75"/>
      <c r="AB4" s="73" t="s">
        <v>43</v>
      </c>
      <c r="AC4" s="200" t="s">
        <v>109</v>
      </c>
      <c r="AD4" s="201"/>
      <c r="AE4" s="201"/>
      <c r="AF4" s="201"/>
      <c r="AG4" s="201"/>
      <c r="AH4" s="201"/>
      <c r="AI4" s="201"/>
    </row>
    <row r="5" spans="2:35" ht="16.5" customHeight="1" thickBot="1">
      <c r="I5" s="74"/>
      <c r="AG5" s="76"/>
      <c r="AH5" s="76"/>
      <c r="AI5" s="77"/>
    </row>
    <row r="6" spans="2:35" ht="14.25" customHeight="1">
      <c r="B6" s="202" t="s">
        <v>1</v>
      </c>
      <c r="C6" s="204" t="s">
        <v>110</v>
      </c>
      <c r="D6" s="206" t="s">
        <v>3</v>
      </c>
      <c r="E6" s="208" t="s">
        <v>111</v>
      </c>
      <c r="F6" s="209"/>
      <c r="G6" s="209"/>
      <c r="H6" s="209"/>
      <c r="I6" s="209"/>
      <c r="J6" s="209"/>
      <c r="K6" s="210"/>
      <c r="L6" s="211" t="s">
        <v>112</v>
      </c>
      <c r="M6" s="209"/>
      <c r="N6" s="209"/>
      <c r="O6" s="209"/>
      <c r="P6" s="209"/>
      <c r="Q6" s="209"/>
      <c r="R6" s="212"/>
      <c r="S6" s="208" t="s">
        <v>113</v>
      </c>
      <c r="T6" s="209"/>
      <c r="U6" s="209"/>
      <c r="V6" s="209"/>
      <c r="W6" s="209"/>
      <c r="X6" s="209"/>
      <c r="Y6" s="210"/>
      <c r="Z6" s="208" t="s">
        <v>114</v>
      </c>
      <c r="AA6" s="209"/>
      <c r="AB6" s="209"/>
      <c r="AC6" s="209"/>
      <c r="AD6" s="209"/>
      <c r="AE6" s="209"/>
      <c r="AF6" s="210"/>
      <c r="AG6" s="187" t="s">
        <v>115</v>
      </c>
      <c r="AH6" s="189" t="s">
        <v>116</v>
      </c>
      <c r="AI6" s="191" t="s">
        <v>117</v>
      </c>
    </row>
    <row r="7" spans="2:35" ht="14.25" customHeight="1">
      <c r="B7" s="203"/>
      <c r="C7" s="205"/>
      <c r="D7" s="207"/>
      <c r="E7" s="78">
        <v>1</v>
      </c>
      <c r="F7" s="79">
        <v>2</v>
      </c>
      <c r="G7" s="79">
        <v>3</v>
      </c>
      <c r="H7" s="79">
        <v>4</v>
      </c>
      <c r="I7" s="79">
        <v>5</v>
      </c>
      <c r="J7" s="79">
        <v>6</v>
      </c>
      <c r="K7" s="80">
        <v>7</v>
      </c>
      <c r="L7" s="81">
        <v>8</v>
      </c>
      <c r="M7" s="79">
        <v>9</v>
      </c>
      <c r="N7" s="79">
        <v>10</v>
      </c>
      <c r="O7" s="79">
        <v>11</v>
      </c>
      <c r="P7" s="79">
        <v>12</v>
      </c>
      <c r="Q7" s="79">
        <v>13</v>
      </c>
      <c r="R7" s="82">
        <v>14</v>
      </c>
      <c r="S7" s="78">
        <v>15</v>
      </c>
      <c r="T7" s="79">
        <v>16</v>
      </c>
      <c r="U7" s="79">
        <v>17</v>
      </c>
      <c r="V7" s="79">
        <v>18</v>
      </c>
      <c r="W7" s="79">
        <v>19</v>
      </c>
      <c r="X7" s="79">
        <v>20</v>
      </c>
      <c r="Y7" s="80">
        <v>21</v>
      </c>
      <c r="Z7" s="78">
        <v>22</v>
      </c>
      <c r="AA7" s="79">
        <v>23</v>
      </c>
      <c r="AB7" s="79">
        <v>24</v>
      </c>
      <c r="AC7" s="79">
        <v>25</v>
      </c>
      <c r="AD7" s="79">
        <v>26</v>
      </c>
      <c r="AE7" s="79">
        <v>27</v>
      </c>
      <c r="AF7" s="80">
        <v>28</v>
      </c>
      <c r="AG7" s="188"/>
      <c r="AH7" s="190"/>
      <c r="AI7" s="192"/>
    </row>
    <row r="8" spans="2:35" ht="14.25" customHeight="1">
      <c r="B8" s="203"/>
      <c r="C8" s="205"/>
      <c r="D8" s="207"/>
      <c r="E8" s="78" t="s">
        <v>118</v>
      </c>
      <c r="F8" s="79" t="s">
        <v>119</v>
      </c>
      <c r="G8" s="79" t="s">
        <v>119</v>
      </c>
      <c r="H8" s="79" t="s">
        <v>119</v>
      </c>
      <c r="I8" s="79" t="s">
        <v>119</v>
      </c>
      <c r="J8" s="79" t="s">
        <v>119</v>
      </c>
      <c r="K8" s="80" t="s">
        <v>119</v>
      </c>
      <c r="L8" s="78" t="s">
        <v>119</v>
      </c>
      <c r="M8" s="79" t="s">
        <v>119</v>
      </c>
      <c r="N8" s="79" t="s">
        <v>119</v>
      </c>
      <c r="O8" s="79" t="s">
        <v>119</v>
      </c>
      <c r="P8" s="79" t="s">
        <v>119</v>
      </c>
      <c r="Q8" s="79" t="s">
        <v>119</v>
      </c>
      <c r="R8" s="80" t="s">
        <v>119</v>
      </c>
      <c r="S8" s="78" t="s">
        <v>119</v>
      </c>
      <c r="T8" s="79" t="s">
        <v>119</v>
      </c>
      <c r="U8" s="79" t="s">
        <v>119</v>
      </c>
      <c r="V8" s="79" t="s">
        <v>119</v>
      </c>
      <c r="W8" s="79" t="s">
        <v>119</v>
      </c>
      <c r="X8" s="79" t="s">
        <v>119</v>
      </c>
      <c r="Y8" s="80" t="s">
        <v>119</v>
      </c>
      <c r="Z8" s="78" t="s">
        <v>119</v>
      </c>
      <c r="AA8" s="79" t="s">
        <v>119</v>
      </c>
      <c r="AB8" s="79" t="s">
        <v>119</v>
      </c>
      <c r="AC8" s="79" t="s">
        <v>119</v>
      </c>
      <c r="AD8" s="79" t="s">
        <v>119</v>
      </c>
      <c r="AE8" s="79" t="s">
        <v>119</v>
      </c>
      <c r="AF8" s="80" t="s">
        <v>119</v>
      </c>
      <c r="AG8" s="188"/>
      <c r="AH8" s="190"/>
      <c r="AI8" s="192"/>
    </row>
    <row r="9" spans="2:35" ht="18" customHeight="1">
      <c r="B9" s="83"/>
      <c r="C9" s="84"/>
      <c r="D9" s="85"/>
      <c r="E9" s="86"/>
      <c r="F9" s="87"/>
      <c r="G9" s="87"/>
      <c r="H9" s="87"/>
      <c r="I9" s="87"/>
      <c r="J9" s="87"/>
      <c r="K9" s="88"/>
      <c r="L9" s="86"/>
      <c r="M9" s="87"/>
      <c r="N9" s="87"/>
      <c r="O9" s="87"/>
      <c r="P9" s="87"/>
      <c r="Q9" s="87"/>
      <c r="R9" s="88"/>
      <c r="S9" s="86"/>
      <c r="T9" s="87"/>
      <c r="U9" s="87"/>
      <c r="V9" s="87"/>
      <c r="W9" s="87"/>
      <c r="X9" s="87"/>
      <c r="Y9" s="88"/>
      <c r="Z9" s="86"/>
      <c r="AA9" s="87"/>
      <c r="AB9" s="87"/>
      <c r="AC9" s="87"/>
      <c r="AD9" s="87"/>
      <c r="AE9" s="87"/>
      <c r="AF9" s="88" t="s">
        <v>109</v>
      </c>
      <c r="AG9" s="172">
        <f>SUM(E9:AF9)</f>
        <v>0</v>
      </c>
      <c r="AH9" s="168"/>
      <c r="AI9" s="173"/>
    </row>
    <row r="10" spans="2:35" ht="18" customHeight="1">
      <c r="B10" s="90"/>
      <c r="C10" s="79"/>
      <c r="D10" s="85"/>
      <c r="E10" s="86"/>
      <c r="F10" s="87"/>
      <c r="G10" s="87"/>
      <c r="H10" s="87"/>
      <c r="I10" s="87"/>
      <c r="J10" s="87"/>
      <c r="K10" s="88"/>
      <c r="L10" s="86"/>
      <c r="M10" s="87"/>
      <c r="N10" s="87"/>
      <c r="O10" s="87"/>
      <c r="P10" s="87"/>
      <c r="Q10" s="87"/>
      <c r="R10" s="88"/>
      <c r="S10" s="86"/>
      <c r="T10" s="87"/>
      <c r="U10" s="87"/>
      <c r="V10" s="87"/>
      <c r="W10" s="87"/>
      <c r="X10" s="87"/>
      <c r="Y10" s="88"/>
      <c r="Z10" s="86"/>
      <c r="AA10" s="87"/>
      <c r="AB10" s="87"/>
      <c r="AC10" s="87"/>
      <c r="AD10" s="87"/>
      <c r="AE10" s="87"/>
      <c r="AF10" s="88"/>
      <c r="AG10" s="172">
        <f>SUM(E10:AF10)</f>
        <v>0</v>
      </c>
      <c r="AH10" s="168"/>
      <c r="AI10" s="173"/>
    </row>
    <row r="11" spans="2:35" ht="18" customHeight="1">
      <c r="B11" s="91"/>
      <c r="C11" s="79"/>
      <c r="D11" s="89"/>
      <c r="E11" s="86"/>
      <c r="F11" s="87"/>
      <c r="G11" s="87"/>
      <c r="H11" s="87"/>
      <c r="I11" s="87"/>
      <c r="J11" s="87"/>
      <c r="K11" s="88"/>
      <c r="L11" s="92"/>
      <c r="M11" s="87"/>
      <c r="N11" s="87"/>
      <c r="O11" s="87"/>
      <c r="P11" s="87"/>
      <c r="Q11" s="87"/>
      <c r="R11" s="93"/>
      <c r="S11" s="86"/>
      <c r="T11" s="87"/>
      <c r="U11" s="87"/>
      <c r="V11" s="87"/>
      <c r="W11" s="87"/>
      <c r="X11" s="87"/>
      <c r="Y11" s="88"/>
      <c r="Z11" s="86"/>
      <c r="AA11" s="87"/>
      <c r="AB11" s="87"/>
      <c r="AC11" s="87"/>
      <c r="AD11" s="87"/>
      <c r="AE11" s="87"/>
      <c r="AF11" s="88"/>
      <c r="AG11" s="172">
        <f t="shared" ref="AG11:AG19" si="0">SUM(E11:AF11)</f>
        <v>0</v>
      </c>
      <c r="AH11" s="168"/>
      <c r="AI11" s="173"/>
    </row>
    <row r="12" spans="2:35" ht="18" customHeight="1">
      <c r="B12" s="91"/>
      <c r="C12" s="79"/>
      <c r="D12" s="89"/>
      <c r="E12" s="86"/>
      <c r="F12" s="87"/>
      <c r="G12" s="87"/>
      <c r="H12" s="87"/>
      <c r="I12" s="87"/>
      <c r="J12" s="87"/>
      <c r="K12" s="88"/>
      <c r="L12" s="92"/>
      <c r="M12" s="87"/>
      <c r="N12" s="87"/>
      <c r="O12" s="87"/>
      <c r="P12" s="87"/>
      <c r="Q12" s="87"/>
      <c r="R12" s="93"/>
      <c r="S12" s="86"/>
      <c r="T12" s="87"/>
      <c r="U12" s="87"/>
      <c r="V12" s="87"/>
      <c r="W12" s="87"/>
      <c r="X12" s="87"/>
      <c r="Y12" s="88"/>
      <c r="Z12" s="86"/>
      <c r="AA12" s="87"/>
      <c r="AB12" s="87"/>
      <c r="AC12" s="87"/>
      <c r="AD12" s="87"/>
      <c r="AE12" s="87"/>
      <c r="AF12" s="88"/>
      <c r="AG12" s="172">
        <f t="shared" si="0"/>
        <v>0</v>
      </c>
      <c r="AH12" s="168"/>
      <c r="AI12" s="173"/>
    </row>
    <row r="13" spans="2:35" ht="18" customHeight="1">
      <c r="B13" s="91"/>
      <c r="C13" s="79"/>
      <c r="D13" s="89"/>
      <c r="E13" s="86"/>
      <c r="F13" s="87"/>
      <c r="G13" s="87"/>
      <c r="H13" s="87"/>
      <c r="I13" s="87"/>
      <c r="J13" s="87"/>
      <c r="K13" s="88"/>
      <c r="L13" s="92"/>
      <c r="M13" s="87"/>
      <c r="N13" s="87"/>
      <c r="O13" s="87"/>
      <c r="P13" s="87"/>
      <c r="Q13" s="87"/>
      <c r="R13" s="93"/>
      <c r="S13" s="86"/>
      <c r="T13" s="87"/>
      <c r="U13" s="87"/>
      <c r="V13" s="87"/>
      <c r="W13" s="87"/>
      <c r="X13" s="87"/>
      <c r="Y13" s="88"/>
      <c r="Z13" s="86"/>
      <c r="AA13" s="87"/>
      <c r="AB13" s="87"/>
      <c r="AC13" s="87"/>
      <c r="AD13" s="87"/>
      <c r="AE13" s="87"/>
      <c r="AF13" s="88"/>
      <c r="AG13" s="172">
        <f t="shared" si="0"/>
        <v>0</v>
      </c>
      <c r="AH13" s="168"/>
      <c r="AI13" s="173"/>
    </row>
    <row r="14" spans="2:35" ht="18" customHeight="1">
      <c r="B14" s="91"/>
      <c r="C14" s="79"/>
      <c r="D14" s="89"/>
      <c r="E14" s="86"/>
      <c r="F14" s="87"/>
      <c r="G14" s="87"/>
      <c r="H14" s="87"/>
      <c r="I14" s="87"/>
      <c r="J14" s="87"/>
      <c r="K14" s="88"/>
      <c r="L14" s="92"/>
      <c r="M14" s="87"/>
      <c r="N14" s="87"/>
      <c r="O14" s="87"/>
      <c r="P14" s="87"/>
      <c r="Q14" s="87"/>
      <c r="R14" s="93"/>
      <c r="S14" s="86"/>
      <c r="T14" s="87"/>
      <c r="U14" s="87"/>
      <c r="V14" s="87"/>
      <c r="W14" s="87"/>
      <c r="X14" s="87"/>
      <c r="Y14" s="88"/>
      <c r="Z14" s="86"/>
      <c r="AA14" s="87"/>
      <c r="AB14" s="87"/>
      <c r="AC14" s="87"/>
      <c r="AD14" s="87"/>
      <c r="AE14" s="87"/>
      <c r="AF14" s="88"/>
      <c r="AG14" s="172">
        <f t="shared" si="0"/>
        <v>0</v>
      </c>
      <c r="AH14" s="168"/>
      <c r="AI14" s="173"/>
    </row>
    <row r="15" spans="2:35" ht="18" customHeight="1">
      <c r="B15" s="91"/>
      <c r="C15" s="79"/>
      <c r="D15" s="89"/>
      <c r="E15" s="86"/>
      <c r="F15" s="87"/>
      <c r="G15" s="87"/>
      <c r="H15" s="87"/>
      <c r="I15" s="87"/>
      <c r="J15" s="87"/>
      <c r="K15" s="88"/>
      <c r="L15" s="92"/>
      <c r="M15" s="87"/>
      <c r="N15" s="87"/>
      <c r="O15" s="87"/>
      <c r="P15" s="87"/>
      <c r="Q15" s="87"/>
      <c r="R15" s="93"/>
      <c r="S15" s="86"/>
      <c r="T15" s="87"/>
      <c r="U15" s="87"/>
      <c r="V15" s="87"/>
      <c r="W15" s="87"/>
      <c r="X15" s="87"/>
      <c r="Y15" s="88"/>
      <c r="Z15" s="86"/>
      <c r="AA15" s="87"/>
      <c r="AB15" s="87"/>
      <c r="AC15" s="87"/>
      <c r="AD15" s="87"/>
      <c r="AE15" s="87"/>
      <c r="AF15" s="88"/>
      <c r="AG15" s="172">
        <f t="shared" si="0"/>
        <v>0</v>
      </c>
      <c r="AH15" s="168"/>
      <c r="AI15" s="173"/>
    </row>
    <row r="16" spans="2:35" ht="18" customHeight="1">
      <c r="B16" s="91"/>
      <c r="C16" s="79"/>
      <c r="D16" s="89"/>
      <c r="E16" s="86"/>
      <c r="F16" s="87"/>
      <c r="G16" s="87"/>
      <c r="H16" s="87"/>
      <c r="I16" s="87"/>
      <c r="J16" s="87"/>
      <c r="K16" s="88"/>
      <c r="L16" s="92"/>
      <c r="M16" s="87"/>
      <c r="N16" s="87"/>
      <c r="O16" s="87"/>
      <c r="P16" s="87"/>
      <c r="Q16" s="87"/>
      <c r="R16" s="93"/>
      <c r="S16" s="86"/>
      <c r="T16" s="87"/>
      <c r="U16" s="87"/>
      <c r="V16" s="87"/>
      <c r="W16" s="87"/>
      <c r="X16" s="87"/>
      <c r="Y16" s="88"/>
      <c r="Z16" s="86"/>
      <c r="AA16" s="87"/>
      <c r="AB16" s="87"/>
      <c r="AC16" s="87"/>
      <c r="AD16" s="87"/>
      <c r="AE16" s="87"/>
      <c r="AF16" s="88"/>
      <c r="AG16" s="172">
        <f t="shared" si="0"/>
        <v>0</v>
      </c>
      <c r="AH16" s="168"/>
      <c r="AI16" s="173"/>
    </row>
    <row r="17" spans="1:36" ht="18" customHeight="1">
      <c r="B17" s="91"/>
      <c r="C17" s="79"/>
      <c r="D17" s="89"/>
      <c r="E17" s="86"/>
      <c r="F17" s="87"/>
      <c r="G17" s="87"/>
      <c r="H17" s="87"/>
      <c r="I17" s="87"/>
      <c r="J17" s="87"/>
      <c r="K17" s="88"/>
      <c r="L17" s="92"/>
      <c r="M17" s="87"/>
      <c r="N17" s="87"/>
      <c r="O17" s="87"/>
      <c r="P17" s="87"/>
      <c r="Q17" s="87"/>
      <c r="R17" s="93"/>
      <c r="S17" s="86"/>
      <c r="T17" s="87"/>
      <c r="U17" s="87"/>
      <c r="V17" s="87"/>
      <c r="W17" s="87"/>
      <c r="X17" s="87"/>
      <c r="Y17" s="88"/>
      <c r="Z17" s="86"/>
      <c r="AA17" s="87"/>
      <c r="AB17" s="87"/>
      <c r="AC17" s="87"/>
      <c r="AD17" s="87"/>
      <c r="AE17" s="87"/>
      <c r="AF17" s="88"/>
      <c r="AG17" s="172">
        <f t="shared" si="0"/>
        <v>0</v>
      </c>
      <c r="AH17" s="168"/>
      <c r="AI17" s="173"/>
    </row>
    <row r="18" spans="1:36" ht="18" customHeight="1">
      <c r="B18" s="91"/>
      <c r="C18" s="79"/>
      <c r="D18" s="89"/>
      <c r="E18" s="86"/>
      <c r="F18" s="87"/>
      <c r="G18" s="87"/>
      <c r="H18" s="87"/>
      <c r="I18" s="87"/>
      <c r="J18" s="87"/>
      <c r="K18" s="88"/>
      <c r="L18" s="92"/>
      <c r="M18" s="87"/>
      <c r="N18" s="87"/>
      <c r="O18" s="87"/>
      <c r="P18" s="87"/>
      <c r="Q18" s="87"/>
      <c r="R18" s="93"/>
      <c r="S18" s="86"/>
      <c r="T18" s="87"/>
      <c r="U18" s="87"/>
      <c r="V18" s="87"/>
      <c r="W18" s="87"/>
      <c r="X18" s="87"/>
      <c r="Y18" s="88"/>
      <c r="Z18" s="86"/>
      <c r="AA18" s="87"/>
      <c r="AB18" s="87"/>
      <c r="AC18" s="87"/>
      <c r="AD18" s="87"/>
      <c r="AE18" s="87"/>
      <c r="AF18" s="88"/>
      <c r="AG18" s="172">
        <f t="shared" si="0"/>
        <v>0</v>
      </c>
      <c r="AH18" s="168"/>
      <c r="AI18" s="173"/>
    </row>
    <row r="19" spans="1:36" ht="18" customHeight="1" thickBot="1">
      <c r="B19" s="94"/>
      <c r="C19" s="95"/>
      <c r="D19" s="96"/>
      <c r="E19" s="97"/>
      <c r="F19" s="98"/>
      <c r="G19" s="98"/>
      <c r="H19" s="98"/>
      <c r="I19" s="98"/>
      <c r="J19" s="98"/>
      <c r="K19" s="99"/>
      <c r="L19" s="100"/>
      <c r="M19" s="98"/>
      <c r="N19" s="98"/>
      <c r="O19" s="98"/>
      <c r="P19" s="98"/>
      <c r="Q19" s="98"/>
      <c r="R19" s="101"/>
      <c r="S19" s="97"/>
      <c r="T19" s="98"/>
      <c r="U19" s="98"/>
      <c r="V19" s="98"/>
      <c r="W19" s="98"/>
      <c r="X19" s="98"/>
      <c r="Y19" s="99"/>
      <c r="Z19" s="97"/>
      <c r="AA19" s="98"/>
      <c r="AB19" s="98"/>
      <c r="AC19" s="98"/>
      <c r="AD19" s="98"/>
      <c r="AE19" s="98"/>
      <c r="AF19" s="99"/>
      <c r="AG19" s="174">
        <f t="shared" si="0"/>
        <v>0</v>
      </c>
      <c r="AH19" s="168"/>
      <c r="AI19" s="173"/>
    </row>
    <row r="20" spans="1:36" s="110" customFormat="1" ht="18" customHeight="1" thickBot="1">
      <c r="A20" s="102"/>
      <c r="B20" s="193" t="s">
        <v>120</v>
      </c>
      <c r="C20" s="194"/>
      <c r="D20" s="195"/>
      <c r="E20" s="103">
        <f>SUM(E9:E19)</f>
        <v>0</v>
      </c>
      <c r="F20" s="104">
        <f t="shared" ref="F20:AF20" si="1">SUM(F9:F19)</f>
        <v>0</v>
      </c>
      <c r="G20" s="104">
        <f t="shared" si="1"/>
        <v>0</v>
      </c>
      <c r="H20" s="104">
        <f t="shared" si="1"/>
        <v>0</v>
      </c>
      <c r="I20" s="104">
        <f t="shared" si="1"/>
        <v>0</v>
      </c>
      <c r="J20" s="104">
        <f t="shared" si="1"/>
        <v>0</v>
      </c>
      <c r="K20" s="105">
        <f t="shared" si="1"/>
        <v>0</v>
      </c>
      <c r="L20" s="106">
        <f t="shared" si="1"/>
        <v>0</v>
      </c>
      <c r="M20" s="104">
        <f t="shared" si="1"/>
        <v>0</v>
      </c>
      <c r="N20" s="104">
        <f t="shared" si="1"/>
        <v>0</v>
      </c>
      <c r="O20" s="104">
        <f t="shared" si="1"/>
        <v>0</v>
      </c>
      <c r="P20" s="104">
        <f t="shared" si="1"/>
        <v>0</v>
      </c>
      <c r="Q20" s="104">
        <f t="shared" si="1"/>
        <v>0</v>
      </c>
      <c r="R20" s="107">
        <f t="shared" si="1"/>
        <v>0</v>
      </c>
      <c r="S20" s="103">
        <f t="shared" si="1"/>
        <v>0</v>
      </c>
      <c r="T20" s="104">
        <f t="shared" si="1"/>
        <v>0</v>
      </c>
      <c r="U20" s="104">
        <f t="shared" si="1"/>
        <v>0</v>
      </c>
      <c r="V20" s="104">
        <f t="shared" si="1"/>
        <v>0</v>
      </c>
      <c r="W20" s="104">
        <f t="shared" si="1"/>
        <v>0</v>
      </c>
      <c r="X20" s="104">
        <f t="shared" si="1"/>
        <v>0</v>
      </c>
      <c r="Y20" s="105">
        <f t="shared" si="1"/>
        <v>0</v>
      </c>
      <c r="Z20" s="103">
        <f t="shared" si="1"/>
        <v>0</v>
      </c>
      <c r="AA20" s="104">
        <f t="shared" si="1"/>
        <v>0</v>
      </c>
      <c r="AB20" s="104">
        <f t="shared" si="1"/>
        <v>0</v>
      </c>
      <c r="AC20" s="104">
        <f t="shared" si="1"/>
        <v>0</v>
      </c>
      <c r="AD20" s="104">
        <f t="shared" si="1"/>
        <v>0</v>
      </c>
      <c r="AE20" s="104">
        <f t="shared" si="1"/>
        <v>0</v>
      </c>
      <c r="AF20" s="105">
        <f t="shared" si="1"/>
        <v>0</v>
      </c>
      <c r="AG20" s="175">
        <f>SUM(E20:AF20)</f>
        <v>0</v>
      </c>
      <c r="AH20" s="108"/>
      <c r="AI20" s="109"/>
    </row>
    <row r="21" spans="1:36" s="110" customFormat="1" ht="21" customHeight="1" thickBot="1">
      <c r="A21" s="117"/>
      <c r="B21" s="118"/>
      <c r="C21" s="119"/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20"/>
      <c r="O21" s="121" t="s">
        <v>121</v>
      </c>
      <c r="P21" s="120"/>
      <c r="Q21" s="120"/>
      <c r="R21" s="120"/>
      <c r="S21" s="121"/>
      <c r="T21" s="121"/>
      <c r="U21" s="121"/>
      <c r="V21" s="121"/>
      <c r="W21" s="121"/>
      <c r="X21" s="121"/>
      <c r="Y21" s="121"/>
      <c r="Z21" s="121"/>
      <c r="AA21" s="121"/>
      <c r="AB21" s="121"/>
      <c r="AC21" s="121"/>
      <c r="AD21" s="121"/>
      <c r="AE21" s="121"/>
      <c r="AF21" s="122"/>
      <c r="AG21" s="123"/>
      <c r="AH21" s="124" t="s">
        <v>0</v>
      </c>
      <c r="AI21" s="125" t="s">
        <v>41</v>
      </c>
    </row>
    <row r="22" spans="1:36" ht="16.5" customHeight="1">
      <c r="B22" s="131"/>
      <c r="C22" s="70"/>
      <c r="D22" s="131"/>
      <c r="E22" s="131"/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1"/>
      <c r="W22" s="131"/>
      <c r="X22" s="131"/>
      <c r="Y22" s="131"/>
      <c r="Z22" s="131"/>
      <c r="AA22" s="131"/>
      <c r="AB22" s="131"/>
      <c r="AC22" s="131"/>
      <c r="AD22" s="131"/>
      <c r="AE22" s="131"/>
      <c r="AF22" s="131"/>
      <c r="AG22" s="131"/>
      <c r="AH22" s="131"/>
      <c r="AI22" s="70"/>
    </row>
    <row r="23" spans="1:36" ht="15" customHeight="1">
      <c r="B23" s="77" t="s">
        <v>35</v>
      </c>
      <c r="C23" s="69">
        <v>1</v>
      </c>
      <c r="D23" s="69" t="s">
        <v>122</v>
      </c>
    </row>
    <row r="24" spans="1:36" ht="15" customHeight="1">
      <c r="C24" s="69">
        <v>2</v>
      </c>
      <c r="D24" s="196" t="s">
        <v>123</v>
      </c>
      <c r="E24" s="197"/>
      <c r="F24" s="197"/>
      <c r="G24" s="197"/>
      <c r="H24" s="197"/>
      <c r="I24" s="197"/>
      <c r="J24" s="197"/>
      <c r="K24" s="197"/>
      <c r="L24" s="197"/>
      <c r="M24" s="197"/>
      <c r="N24" s="197"/>
      <c r="O24" s="197"/>
      <c r="P24" s="197"/>
      <c r="Q24" s="197"/>
      <c r="R24" s="197"/>
      <c r="S24" s="197"/>
      <c r="T24" s="197"/>
      <c r="U24" s="197"/>
      <c r="V24" s="197"/>
      <c r="W24" s="197"/>
      <c r="X24" s="197"/>
      <c r="Y24" s="197"/>
      <c r="Z24" s="197"/>
      <c r="AA24" s="197"/>
      <c r="AB24" s="197"/>
      <c r="AC24" s="197"/>
      <c r="AD24" s="197"/>
      <c r="AE24" s="197"/>
      <c r="AF24" s="197"/>
      <c r="AG24" s="197"/>
      <c r="AH24" s="197"/>
      <c r="AI24" s="197"/>
      <c r="AJ24" s="132"/>
    </row>
    <row r="25" spans="1:36" ht="15" customHeight="1">
      <c r="C25" s="69">
        <v>3</v>
      </c>
      <c r="D25" s="185" t="s">
        <v>124</v>
      </c>
      <c r="E25" s="186"/>
      <c r="F25" s="186"/>
      <c r="G25" s="186"/>
      <c r="H25" s="186"/>
      <c r="I25" s="186"/>
      <c r="J25" s="186"/>
      <c r="K25" s="186"/>
      <c r="L25" s="186"/>
      <c r="M25" s="186"/>
      <c r="N25" s="186"/>
      <c r="O25" s="186"/>
      <c r="P25" s="186"/>
      <c r="Q25" s="186"/>
      <c r="R25" s="186"/>
      <c r="S25" s="186"/>
      <c r="T25" s="186"/>
      <c r="U25" s="186"/>
      <c r="V25" s="186"/>
      <c r="W25" s="186"/>
      <c r="X25" s="186"/>
      <c r="Y25" s="186"/>
      <c r="Z25" s="186"/>
      <c r="AA25" s="186"/>
      <c r="AB25" s="186"/>
      <c r="AC25" s="186"/>
      <c r="AD25" s="186"/>
      <c r="AE25" s="186"/>
      <c r="AF25" s="186"/>
      <c r="AG25" s="186"/>
      <c r="AH25" s="186"/>
      <c r="AI25" s="186"/>
      <c r="AJ25" s="133"/>
    </row>
    <row r="26" spans="1:36" ht="15" customHeight="1">
      <c r="D26" s="185" t="s">
        <v>125</v>
      </c>
      <c r="E26" s="186"/>
      <c r="F26" s="186"/>
      <c r="G26" s="186"/>
      <c r="H26" s="186"/>
      <c r="I26" s="186"/>
      <c r="J26" s="186"/>
      <c r="K26" s="186"/>
      <c r="L26" s="186"/>
      <c r="M26" s="186"/>
      <c r="N26" s="186"/>
      <c r="O26" s="186"/>
      <c r="P26" s="186"/>
      <c r="Q26" s="186"/>
      <c r="R26" s="186"/>
      <c r="S26" s="186"/>
      <c r="T26" s="186"/>
      <c r="U26" s="186"/>
      <c r="V26" s="186"/>
      <c r="W26" s="186"/>
      <c r="X26" s="186"/>
      <c r="Y26" s="186"/>
      <c r="Z26" s="186"/>
      <c r="AA26" s="186"/>
      <c r="AB26" s="186"/>
      <c r="AC26" s="186"/>
      <c r="AD26" s="186"/>
      <c r="AE26" s="186"/>
      <c r="AF26" s="186"/>
      <c r="AG26" s="186"/>
      <c r="AH26" s="186"/>
      <c r="AI26" s="186"/>
      <c r="AJ26" s="133"/>
    </row>
    <row r="27" spans="1:36" ht="15" customHeight="1">
      <c r="C27" s="69">
        <v>4</v>
      </c>
      <c r="D27" s="69" t="s">
        <v>126</v>
      </c>
    </row>
    <row r="28" spans="1:36" ht="15" customHeight="1">
      <c r="C28" s="69">
        <v>5</v>
      </c>
      <c r="D28" s="69" t="s">
        <v>127</v>
      </c>
    </row>
    <row r="29" spans="1:36">
      <c r="D29" s="69" t="s">
        <v>128</v>
      </c>
    </row>
  </sheetData>
  <mergeCells count="17">
    <mergeCell ref="AH1:AI2"/>
    <mergeCell ref="AC3:AI3"/>
    <mergeCell ref="AC4:AI4"/>
    <mergeCell ref="B6:B8"/>
    <mergeCell ref="C6:C8"/>
    <mergeCell ref="D6:D8"/>
    <mergeCell ref="E6:K6"/>
    <mergeCell ref="L6:R6"/>
    <mergeCell ref="S6:Y6"/>
    <mergeCell ref="Z6:AF6"/>
    <mergeCell ref="D26:AI26"/>
    <mergeCell ref="AG6:AG8"/>
    <mergeCell ref="AH6:AH8"/>
    <mergeCell ref="AI6:AI8"/>
    <mergeCell ref="B20:D20"/>
    <mergeCell ref="D24:AI24"/>
    <mergeCell ref="D25:AI25"/>
  </mergeCells>
  <phoneticPr fontId="2"/>
  <pageMargins left="0.39370078740157483" right="0.19685039370078741" top="0.98425196850393704" bottom="0.39370078740157483" header="0.51181102362204722" footer="0.51181102362204722"/>
  <pageSetup paperSize="9" scale="98" fitToHeight="0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7E4FF"/>
    <pageSetUpPr fitToPage="1"/>
  </sheetPr>
  <dimension ref="A1:BO91"/>
  <sheetViews>
    <sheetView tabSelected="1" view="pageBreakPreview" zoomScale="115" zoomScaleNormal="115" zoomScaleSheetLayoutView="115" workbookViewId="0">
      <selection activeCell="E4" sqref="E4:N4"/>
    </sheetView>
  </sheetViews>
  <sheetFormatPr defaultColWidth="2.625" defaultRowHeight="12.95" customHeight="1"/>
  <cols>
    <col min="1" max="10" width="2.625" style="45"/>
    <col min="11" max="13" width="2.75" style="45" bestFit="1" customWidth="1"/>
    <col min="14" max="38" width="2.625" style="45" customWidth="1"/>
    <col min="39" max="41" width="2.625" style="45"/>
    <col min="42" max="44" width="3" style="45" bestFit="1" customWidth="1"/>
    <col min="45" max="49" width="2.625" style="45"/>
    <col min="50" max="50" width="2.625" style="45" customWidth="1"/>
    <col min="51" max="56" width="2.625" style="45"/>
    <col min="57" max="57" width="2.75" style="142" customWidth="1"/>
    <col min="58" max="269" width="2.625" style="45"/>
    <col min="270" max="272" width="2.75" style="45" bestFit="1" customWidth="1"/>
    <col min="273" max="297" width="2.625" style="45" customWidth="1"/>
    <col min="298" max="525" width="2.625" style="45"/>
    <col min="526" max="528" width="2.75" style="45" bestFit="1" customWidth="1"/>
    <col min="529" max="553" width="2.625" style="45" customWidth="1"/>
    <col min="554" max="781" width="2.625" style="45"/>
    <col min="782" max="784" width="2.75" style="45" bestFit="1" customWidth="1"/>
    <col min="785" max="809" width="2.625" style="45" customWidth="1"/>
    <col min="810" max="1037" width="2.625" style="45"/>
    <col min="1038" max="1040" width="2.75" style="45" bestFit="1" customWidth="1"/>
    <col min="1041" max="1065" width="2.625" style="45" customWidth="1"/>
    <col min="1066" max="1293" width="2.625" style="45"/>
    <col min="1294" max="1296" width="2.75" style="45" bestFit="1" customWidth="1"/>
    <col min="1297" max="1321" width="2.625" style="45" customWidth="1"/>
    <col min="1322" max="1549" width="2.625" style="45"/>
    <col min="1550" max="1552" width="2.75" style="45" bestFit="1" customWidth="1"/>
    <col min="1553" max="1577" width="2.625" style="45" customWidth="1"/>
    <col min="1578" max="1805" width="2.625" style="45"/>
    <col min="1806" max="1808" width="2.75" style="45" bestFit="1" customWidth="1"/>
    <col min="1809" max="1833" width="2.625" style="45" customWidth="1"/>
    <col min="1834" max="2061" width="2.625" style="45"/>
    <col min="2062" max="2064" width="2.75" style="45" bestFit="1" customWidth="1"/>
    <col min="2065" max="2089" width="2.625" style="45" customWidth="1"/>
    <col min="2090" max="2317" width="2.625" style="45"/>
    <col min="2318" max="2320" width="2.75" style="45" bestFit="1" customWidth="1"/>
    <col min="2321" max="2345" width="2.625" style="45" customWidth="1"/>
    <col min="2346" max="2573" width="2.625" style="45"/>
    <col min="2574" max="2576" width="2.75" style="45" bestFit="1" customWidth="1"/>
    <col min="2577" max="2601" width="2.625" style="45" customWidth="1"/>
    <col min="2602" max="2829" width="2.625" style="45"/>
    <col min="2830" max="2832" width="2.75" style="45" bestFit="1" customWidth="1"/>
    <col min="2833" max="2857" width="2.625" style="45" customWidth="1"/>
    <col min="2858" max="3085" width="2.625" style="45"/>
    <col min="3086" max="3088" width="2.75" style="45" bestFit="1" customWidth="1"/>
    <col min="3089" max="3113" width="2.625" style="45" customWidth="1"/>
    <col min="3114" max="3341" width="2.625" style="45"/>
    <col min="3342" max="3344" width="2.75" style="45" bestFit="1" customWidth="1"/>
    <col min="3345" max="3369" width="2.625" style="45" customWidth="1"/>
    <col min="3370" max="3597" width="2.625" style="45"/>
    <col min="3598" max="3600" width="2.75" style="45" bestFit="1" customWidth="1"/>
    <col min="3601" max="3625" width="2.625" style="45" customWidth="1"/>
    <col min="3626" max="3853" width="2.625" style="45"/>
    <col min="3854" max="3856" width="2.75" style="45" bestFit="1" customWidth="1"/>
    <col min="3857" max="3881" width="2.625" style="45" customWidth="1"/>
    <col min="3882" max="4109" width="2.625" style="45"/>
    <col min="4110" max="4112" width="2.75" style="45" bestFit="1" customWidth="1"/>
    <col min="4113" max="4137" width="2.625" style="45" customWidth="1"/>
    <col min="4138" max="4365" width="2.625" style="45"/>
    <col min="4366" max="4368" width="2.75" style="45" bestFit="1" customWidth="1"/>
    <col min="4369" max="4393" width="2.625" style="45" customWidth="1"/>
    <col min="4394" max="4621" width="2.625" style="45"/>
    <col min="4622" max="4624" width="2.75" style="45" bestFit="1" customWidth="1"/>
    <col min="4625" max="4649" width="2.625" style="45" customWidth="1"/>
    <col min="4650" max="4877" width="2.625" style="45"/>
    <col min="4878" max="4880" width="2.75" style="45" bestFit="1" customWidth="1"/>
    <col min="4881" max="4905" width="2.625" style="45" customWidth="1"/>
    <col min="4906" max="5133" width="2.625" style="45"/>
    <col min="5134" max="5136" width="2.75" style="45" bestFit="1" customWidth="1"/>
    <col min="5137" max="5161" width="2.625" style="45" customWidth="1"/>
    <col min="5162" max="5389" width="2.625" style="45"/>
    <col min="5390" max="5392" width="2.75" style="45" bestFit="1" customWidth="1"/>
    <col min="5393" max="5417" width="2.625" style="45" customWidth="1"/>
    <col min="5418" max="5645" width="2.625" style="45"/>
    <col min="5646" max="5648" width="2.75" style="45" bestFit="1" customWidth="1"/>
    <col min="5649" max="5673" width="2.625" style="45" customWidth="1"/>
    <col min="5674" max="5901" width="2.625" style="45"/>
    <col min="5902" max="5904" width="2.75" style="45" bestFit="1" customWidth="1"/>
    <col min="5905" max="5929" width="2.625" style="45" customWidth="1"/>
    <col min="5930" max="6157" width="2.625" style="45"/>
    <col min="6158" max="6160" width="2.75" style="45" bestFit="1" customWidth="1"/>
    <col min="6161" max="6185" width="2.625" style="45" customWidth="1"/>
    <col min="6186" max="6413" width="2.625" style="45"/>
    <col min="6414" max="6416" width="2.75" style="45" bestFit="1" customWidth="1"/>
    <col min="6417" max="6441" width="2.625" style="45" customWidth="1"/>
    <col min="6442" max="6669" width="2.625" style="45"/>
    <col min="6670" max="6672" width="2.75" style="45" bestFit="1" customWidth="1"/>
    <col min="6673" max="6697" width="2.625" style="45" customWidth="1"/>
    <col min="6698" max="6925" width="2.625" style="45"/>
    <col min="6926" max="6928" width="2.75" style="45" bestFit="1" customWidth="1"/>
    <col min="6929" max="6953" width="2.625" style="45" customWidth="1"/>
    <col min="6954" max="7181" width="2.625" style="45"/>
    <col min="7182" max="7184" width="2.75" style="45" bestFit="1" customWidth="1"/>
    <col min="7185" max="7209" width="2.625" style="45" customWidth="1"/>
    <col min="7210" max="7437" width="2.625" style="45"/>
    <col min="7438" max="7440" width="2.75" style="45" bestFit="1" customWidth="1"/>
    <col min="7441" max="7465" width="2.625" style="45" customWidth="1"/>
    <col min="7466" max="7693" width="2.625" style="45"/>
    <col min="7694" max="7696" width="2.75" style="45" bestFit="1" customWidth="1"/>
    <col min="7697" max="7721" width="2.625" style="45" customWidth="1"/>
    <col min="7722" max="7949" width="2.625" style="45"/>
    <col min="7950" max="7952" width="2.75" style="45" bestFit="1" customWidth="1"/>
    <col min="7953" max="7977" width="2.625" style="45" customWidth="1"/>
    <col min="7978" max="8205" width="2.625" style="45"/>
    <col min="8206" max="8208" width="2.75" style="45" bestFit="1" customWidth="1"/>
    <col min="8209" max="8233" width="2.625" style="45" customWidth="1"/>
    <col min="8234" max="8461" width="2.625" style="45"/>
    <col min="8462" max="8464" width="2.75" style="45" bestFit="1" customWidth="1"/>
    <col min="8465" max="8489" width="2.625" style="45" customWidth="1"/>
    <col min="8490" max="8717" width="2.625" style="45"/>
    <col min="8718" max="8720" width="2.75" style="45" bestFit="1" customWidth="1"/>
    <col min="8721" max="8745" width="2.625" style="45" customWidth="1"/>
    <col min="8746" max="8973" width="2.625" style="45"/>
    <col min="8974" max="8976" width="2.75" style="45" bestFit="1" customWidth="1"/>
    <col min="8977" max="9001" width="2.625" style="45" customWidth="1"/>
    <col min="9002" max="9229" width="2.625" style="45"/>
    <col min="9230" max="9232" width="2.75" style="45" bestFit="1" customWidth="1"/>
    <col min="9233" max="9257" width="2.625" style="45" customWidth="1"/>
    <col min="9258" max="9485" width="2.625" style="45"/>
    <col min="9486" max="9488" width="2.75" style="45" bestFit="1" customWidth="1"/>
    <col min="9489" max="9513" width="2.625" style="45" customWidth="1"/>
    <col min="9514" max="9741" width="2.625" style="45"/>
    <col min="9742" max="9744" width="2.75" style="45" bestFit="1" customWidth="1"/>
    <col min="9745" max="9769" width="2.625" style="45" customWidth="1"/>
    <col min="9770" max="9997" width="2.625" style="45"/>
    <col min="9998" max="10000" width="2.75" style="45" bestFit="1" customWidth="1"/>
    <col min="10001" max="10025" width="2.625" style="45" customWidth="1"/>
    <col min="10026" max="10253" width="2.625" style="45"/>
    <col min="10254" max="10256" width="2.75" style="45" bestFit="1" customWidth="1"/>
    <col min="10257" max="10281" width="2.625" style="45" customWidth="1"/>
    <col min="10282" max="10509" width="2.625" style="45"/>
    <col min="10510" max="10512" width="2.75" style="45" bestFit="1" customWidth="1"/>
    <col min="10513" max="10537" width="2.625" style="45" customWidth="1"/>
    <col min="10538" max="10765" width="2.625" style="45"/>
    <col min="10766" max="10768" width="2.75" style="45" bestFit="1" customWidth="1"/>
    <col min="10769" max="10793" width="2.625" style="45" customWidth="1"/>
    <col min="10794" max="11021" width="2.625" style="45"/>
    <col min="11022" max="11024" width="2.75" style="45" bestFit="1" customWidth="1"/>
    <col min="11025" max="11049" width="2.625" style="45" customWidth="1"/>
    <col min="11050" max="11277" width="2.625" style="45"/>
    <col min="11278" max="11280" width="2.75" style="45" bestFit="1" customWidth="1"/>
    <col min="11281" max="11305" width="2.625" style="45" customWidth="1"/>
    <col min="11306" max="11533" width="2.625" style="45"/>
    <col min="11534" max="11536" width="2.75" style="45" bestFit="1" customWidth="1"/>
    <col min="11537" max="11561" width="2.625" style="45" customWidth="1"/>
    <col min="11562" max="11789" width="2.625" style="45"/>
    <col min="11790" max="11792" width="2.75" style="45" bestFit="1" customWidth="1"/>
    <col min="11793" max="11817" width="2.625" style="45" customWidth="1"/>
    <col min="11818" max="12045" width="2.625" style="45"/>
    <col min="12046" max="12048" width="2.75" style="45" bestFit="1" customWidth="1"/>
    <col min="12049" max="12073" width="2.625" style="45" customWidth="1"/>
    <col min="12074" max="12301" width="2.625" style="45"/>
    <col min="12302" max="12304" width="2.75" style="45" bestFit="1" customWidth="1"/>
    <col min="12305" max="12329" width="2.625" style="45" customWidth="1"/>
    <col min="12330" max="12557" width="2.625" style="45"/>
    <col min="12558" max="12560" width="2.75" style="45" bestFit="1" customWidth="1"/>
    <col min="12561" max="12585" width="2.625" style="45" customWidth="1"/>
    <col min="12586" max="12813" width="2.625" style="45"/>
    <col min="12814" max="12816" width="2.75" style="45" bestFit="1" customWidth="1"/>
    <col min="12817" max="12841" width="2.625" style="45" customWidth="1"/>
    <col min="12842" max="13069" width="2.625" style="45"/>
    <col min="13070" max="13072" width="2.75" style="45" bestFit="1" customWidth="1"/>
    <col min="13073" max="13097" width="2.625" style="45" customWidth="1"/>
    <col min="13098" max="13325" width="2.625" style="45"/>
    <col min="13326" max="13328" width="2.75" style="45" bestFit="1" customWidth="1"/>
    <col min="13329" max="13353" width="2.625" style="45" customWidth="1"/>
    <col min="13354" max="13581" width="2.625" style="45"/>
    <col min="13582" max="13584" width="2.75" style="45" bestFit="1" customWidth="1"/>
    <col min="13585" max="13609" width="2.625" style="45" customWidth="1"/>
    <col min="13610" max="13837" width="2.625" style="45"/>
    <col min="13838" max="13840" width="2.75" style="45" bestFit="1" customWidth="1"/>
    <col min="13841" max="13865" width="2.625" style="45" customWidth="1"/>
    <col min="13866" max="14093" width="2.625" style="45"/>
    <col min="14094" max="14096" width="2.75" style="45" bestFit="1" customWidth="1"/>
    <col min="14097" max="14121" width="2.625" style="45" customWidth="1"/>
    <col min="14122" max="14349" width="2.625" style="45"/>
    <col min="14350" max="14352" width="2.75" style="45" bestFit="1" customWidth="1"/>
    <col min="14353" max="14377" width="2.625" style="45" customWidth="1"/>
    <col min="14378" max="14605" width="2.625" style="45"/>
    <col min="14606" max="14608" width="2.75" style="45" bestFit="1" customWidth="1"/>
    <col min="14609" max="14633" width="2.625" style="45" customWidth="1"/>
    <col min="14634" max="14861" width="2.625" style="45"/>
    <col min="14862" max="14864" width="2.75" style="45" bestFit="1" customWidth="1"/>
    <col min="14865" max="14889" width="2.625" style="45" customWidth="1"/>
    <col min="14890" max="15117" width="2.625" style="45"/>
    <col min="15118" max="15120" width="2.75" style="45" bestFit="1" customWidth="1"/>
    <col min="15121" max="15145" width="2.625" style="45" customWidth="1"/>
    <col min="15146" max="15373" width="2.625" style="45"/>
    <col min="15374" max="15376" width="2.75" style="45" bestFit="1" customWidth="1"/>
    <col min="15377" max="15401" width="2.625" style="45" customWidth="1"/>
    <col min="15402" max="15629" width="2.625" style="45"/>
    <col min="15630" max="15632" width="2.75" style="45" bestFit="1" customWidth="1"/>
    <col min="15633" max="15657" width="2.625" style="45" customWidth="1"/>
    <col min="15658" max="15885" width="2.625" style="45"/>
    <col min="15886" max="15888" width="2.75" style="45" bestFit="1" customWidth="1"/>
    <col min="15889" max="15913" width="2.625" style="45" customWidth="1"/>
    <col min="15914" max="16141" width="2.625" style="45"/>
    <col min="16142" max="16144" width="2.75" style="45" bestFit="1" customWidth="1"/>
    <col min="16145" max="16169" width="2.625" style="45" customWidth="1"/>
    <col min="16170" max="16384" width="2.625" style="45"/>
  </cols>
  <sheetData>
    <row r="1" spans="1:58" ht="7.5" customHeight="1"/>
    <row r="2" spans="1:58" s="2" customFormat="1" ht="15" customHeight="1">
      <c r="A2" s="1" t="s">
        <v>14</v>
      </c>
      <c r="O2" s="240" t="s">
        <v>15</v>
      </c>
      <c r="P2" s="240"/>
      <c r="Q2" s="240"/>
      <c r="R2" s="240"/>
      <c r="S2" s="240"/>
      <c r="T2" s="240"/>
      <c r="U2" s="240"/>
      <c r="V2" s="240"/>
      <c r="W2" s="240"/>
      <c r="X2" s="240"/>
      <c r="Y2" s="240"/>
      <c r="Z2" s="240"/>
      <c r="AA2" s="240"/>
      <c r="AB2" s="240"/>
      <c r="AC2" s="240"/>
      <c r="AD2" s="240"/>
      <c r="AE2" s="240"/>
      <c r="AF2" s="240"/>
      <c r="AG2" s="240"/>
      <c r="AH2" s="240"/>
      <c r="AI2" s="240"/>
      <c r="AJ2" s="240"/>
      <c r="AK2" s="49" t="s">
        <v>97</v>
      </c>
      <c r="AL2" s="239"/>
      <c r="AM2" s="239"/>
      <c r="AN2" s="239"/>
      <c r="AO2" s="49" t="s">
        <v>98</v>
      </c>
      <c r="AP2" s="49"/>
      <c r="AQ2" s="49"/>
      <c r="AT2" s="3"/>
      <c r="AU2" s="4" t="s">
        <v>16</v>
      </c>
      <c r="AV2" s="233"/>
      <c r="AW2" s="233"/>
      <c r="AX2" s="233"/>
      <c r="AY2" s="233"/>
      <c r="AZ2" s="4" t="s">
        <v>17</v>
      </c>
      <c r="BA2" s="233"/>
      <c r="BB2" s="233"/>
      <c r="BC2" s="3"/>
      <c r="BD2" s="5" t="s">
        <v>18</v>
      </c>
      <c r="BE2" s="143"/>
    </row>
    <row r="3" spans="1:58" s="1" customFormat="1" ht="4.5" customHeight="1" thickBot="1">
      <c r="BE3" s="144"/>
    </row>
    <row r="4" spans="1:58" s="6" customFormat="1" ht="21.75" customHeight="1" thickBot="1">
      <c r="A4" s="234" t="s">
        <v>19</v>
      </c>
      <c r="B4" s="234"/>
      <c r="C4" s="234"/>
      <c r="D4" s="234"/>
      <c r="E4" s="235"/>
      <c r="F4" s="235"/>
      <c r="G4" s="235"/>
      <c r="H4" s="235"/>
      <c r="I4" s="235"/>
      <c r="J4" s="235"/>
      <c r="K4" s="235"/>
      <c r="L4" s="235"/>
      <c r="M4" s="235"/>
      <c r="N4" s="235"/>
      <c r="O4" s="234" t="s">
        <v>20</v>
      </c>
      <c r="P4" s="234"/>
      <c r="Q4" s="234"/>
      <c r="R4" s="234"/>
      <c r="S4" s="234"/>
      <c r="T4" s="235"/>
      <c r="U4" s="235"/>
      <c r="V4" s="235"/>
      <c r="W4" s="235"/>
      <c r="X4" s="235"/>
      <c r="Y4" s="235"/>
      <c r="Z4" s="235"/>
      <c r="AA4" s="235"/>
      <c r="AB4" s="235"/>
      <c r="AC4" s="235"/>
      <c r="AD4" s="235"/>
      <c r="AE4" s="235"/>
      <c r="AF4" s="235"/>
      <c r="AG4" s="235"/>
      <c r="AH4" s="236"/>
      <c r="AI4" s="237" t="s">
        <v>21</v>
      </c>
      <c r="AJ4" s="238"/>
      <c r="AK4" s="238"/>
      <c r="AL4" s="238" t="s">
        <v>22</v>
      </c>
      <c r="AM4" s="238"/>
      <c r="AN4" s="226"/>
      <c r="AO4" s="226"/>
      <c r="AP4" s="226"/>
      <c r="AQ4" s="226"/>
      <c r="AR4" s="226"/>
      <c r="AS4" s="226"/>
      <c r="AT4" s="226"/>
      <c r="AU4" s="226"/>
      <c r="AV4" s="226"/>
      <c r="AW4" s="226"/>
      <c r="AX4" s="226"/>
      <c r="AY4" s="226"/>
      <c r="AZ4" s="238" t="s">
        <v>23</v>
      </c>
      <c r="BA4" s="238"/>
      <c r="BB4" s="226"/>
      <c r="BC4" s="226"/>
      <c r="BD4" s="241"/>
      <c r="BE4" s="145"/>
    </row>
    <row r="5" spans="1:58" s="6" customFormat="1" ht="15" customHeight="1">
      <c r="A5" s="234" t="s">
        <v>24</v>
      </c>
      <c r="B5" s="234"/>
      <c r="C5" s="234"/>
      <c r="D5" s="234"/>
      <c r="E5" s="242"/>
      <c r="F5" s="243"/>
      <c r="G5" s="243"/>
      <c r="H5" s="244" t="s">
        <v>25</v>
      </c>
      <c r="I5" s="244"/>
      <c r="J5" s="244"/>
      <c r="K5" s="244"/>
      <c r="L5" s="244"/>
      <c r="M5" s="245"/>
      <c r="N5" s="245"/>
      <c r="O5" s="245"/>
      <c r="P5" s="244" t="s">
        <v>26</v>
      </c>
      <c r="Q5" s="244"/>
      <c r="R5" s="244"/>
      <c r="S5" s="244"/>
      <c r="T5" s="244"/>
      <c r="U5" s="244"/>
      <c r="V5" s="236"/>
      <c r="W5" s="246"/>
      <c r="X5" s="7" t="s">
        <v>27</v>
      </c>
      <c r="Y5" s="247"/>
      <c r="Z5" s="247"/>
      <c r="AA5" s="254" t="s">
        <v>28</v>
      </c>
      <c r="AB5" s="255"/>
      <c r="AC5" s="256" t="s">
        <v>29</v>
      </c>
      <c r="AD5" s="254"/>
      <c r="AE5" s="254"/>
      <c r="AF5" s="255"/>
      <c r="AG5" s="221"/>
      <c r="AH5" s="221"/>
      <c r="AI5" s="222"/>
      <c r="AJ5" s="223" t="s">
        <v>30</v>
      </c>
      <c r="AK5" s="223"/>
      <c r="AL5" s="223"/>
      <c r="AM5" s="223"/>
      <c r="AN5" s="223"/>
      <c r="AO5" s="223"/>
      <c r="AP5" s="251"/>
      <c r="AQ5" s="252"/>
      <c r="AR5" s="253"/>
      <c r="AS5" s="224"/>
      <c r="AT5" s="224"/>
      <c r="AU5" s="224"/>
      <c r="AV5" s="224"/>
      <c r="AW5" s="225" t="s">
        <v>31</v>
      </c>
      <c r="AX5" s="225"/>
      <c r="AY5" s="225"/>
      <c r="AZ5" s="225"/>
      <c r="BA5" s="224" t="s">
        <v>32</v>
      </c>
      <c r="BB5" s="224"/>
      <c r="BC5" s="224"/>
      <c r="BD5" s="224"/>
      <c r="BE5" s="145"/>
    </row>
    <row r="6" spans="1:58" s="1" customFormat="1" ht="5.0999999999999996" customHeight="1" thickBot="1">
      <c r="BE6" s="144"/>
    </row>
    <row r="7" spans="1:58" s="1" customFormat="1" ht="11.25" customHeight="1">
      <c r="A7" s="217"/>
      <c r="B7" s="218"/>
      <c r="C7" s="346" t="s">
        <v>1</v>
      </c>
      <c r="D7" s="227"/>
      <c r="E7" s="227"/>
      <c r="F7" s="227"/>
      <c r="G7" s="227" t="s">
        <v>2</v>
      </c>
      <c r="H7" s="227"/>
      <c r="I7" s="227"/>
      <c r="J7" s="227" t="s">
        <v>3</v>
      </c>
      <c r="K7" s="227"/>
      <c r="L7" s="227"/>
      <c r="M7" s="248"/>
      <c r="N7" s="230" t="s">
        <v>4</v>
      </c>
      <c r="O7" s="231"/>
      <c r="P7" s="231"/>
      <c r="Q7" s="231"/>
      <c r="R7" s="231"/>
      <c r="S7" s="231"/>
      <c r="T7" s="232"/>
      <c r="U7" s="230" t="s">
        <v>5</v>
      </c>
      <c r="V7" s="231"/>
      <c r="W7" s="231"/>
      <c r="X7" s="231"/>
      <c r="Y7" s="231"/>
      <c r="Z7" s="231"/>
      <c r="AA7" s="232"/>
      <c r="AB7" s="230" t="s">
        <v>6</v>
      </c>
      <c r="AC7" s="231"/>
      <c r="AD7" s="231"/>
      <c r="AE7" s="231"/>
      <c r="AF7" s="231"/>
      <c r="AG7" s="231"/>
      <c r="AH7" s="232"/>
      <c r="AI7" s="230" t="s">
        <v>7</v>
      </c>
      <c r="AJ7" s="231"/>
      <c r="AK7" s="231"/>
      <c r="AL7" s="231"/>
      <c r="AM7" s="231"/>
      <c r="AN7" s="231"/>
      <c r="AO7" s="232"/>
      <c r="AP7" s="231" t="s">
        <v>63</v>
      </c>
      <c r="AQ7" s="231"/>
      <c r="AR7" s="232"/>
      <c r="AS7" s="361" t="s">
        <v>64</v>
      </c>
      <c r="AT7" s="355"/>
      <c r="AU7" s="355" t="s">
        <v>33</v>
      </c>
      <c r="AV7" s="355"/>
      <c r="AW7" s="355" t="s">
        <v>34</v>
      </c>
      <c r="AX7" s="356"/>
      <c r="AY7" s="349" t="s">
        <v>35</v>
      </c>
      <c r="AZ7" s="227"/>
      <c r="BA7" s="227"/>
      <c r="BB7" s="227"/>
      <c r="BC7" s="227"/>
      <c r="BD7" s="350"/>
      <c r="BE7" s="144"/>
    </row>
    <row r="8" spans="1:58" s="1" customFormat="1" ht="11.25" customHeight="1">
      <c r="A8" s="219"/>
      <c r="B8" s="220"/>
      <c r="C8" s="347"/>
      <c r="D8" s="228"/>
      <c r="E8" s="228"/>
      <c r="F8" s="228"/>
      <c r="G8" s="228"/>
      <c r="H8" s="228"/>
      <c r="I8" s="228"/>
      <c r="J8" s="228"/>
      <c r="K8" s="228"/>
      <c r="L8" s="228"/>
      <c r="M8" s="249"/>
      <c r="N8" s="8">
        <v>1</v>
      </c>
      <c r="O8" s="9">
        <v>2</v>
      </c>
      <c r="P8" s="9">
        <v>3</v>
      </c>
      <c r="Q8" s="9">
        <v>4</v>
      </c>
      <c r="R8" s="9">
        <v>5</v>
      </c>
      <c r="S8" s="9">
        <v>6</v>
      </c>
      <c r="T8" s="10">
        <v>7</v>
      </c>
      <c r="U8" s="8">
        <v>8</v>
      </c>
      <c r="V8" s="9">
        <v>9</v>
      </c>
      <c r="W8" s="9">
        <v>10</v>
      </c>
      <c r="X8" s="9">
        <v>11</v>
      </c>
      <c r="Y8" s="9">
        <v>12</v>
      </c>
      <c r="Z8" s="9">
        <v>13</v>
      </c>
      <c r="AA8" s="10">
        <v>14</v>
      </c>
      <c r="AB8" s="8">
        <v>15</v>
      </c>
      <c r="AC8" s="9">
        <v>16</v>
      </c>
      <c r="AD8" s="9">
        <v>17</v>
      </c>
      <c r="AE8" s="9">
        <v>18</v>
      </c>
      <c r="AF8" s="9">
        <v>19</v>
      </c>
      <c r="AG8" s="9">
        <v>20</v>
      </c>
      <c r="AH8" s="10">
        <v>21</v>
      </c>
      <c r="AI8" s="8">
        <v>22</v>
      </c>
      <c r="AJ8" s="9">
        <v>23</v>
      </c>
      <c r="AK8" s="9">
        <v>24</v>
      </c>
      <c r="AL8" s="9">
        <v>25</v>
      </c>
      <c r="AM8" s="9">
        <v>26</v>
      </c>
      <c r="AN8" s="9">
        <v>27</v>
      </c>
      <c r="AO8" s="10">
        <v>28</v>
      </c>
      <c r="AP8" s="11">
        <v>29</v>
      </c>
      <c r="AQ8" s="9">
        <v>30</v>
      </c>
      <c r="AR8" s="10">
        <v>31</v>
      </c>
      <c r="AS8" s="362"/>
      <c r="AT8" s="357"/>
      <c r="AU8" s="357"/>
      <c r="AV8" s="357"/>
      <c r="AW8" s="357"/>
      <c r="AX8" s="358"/>
      <c r="AY8" s="351"/>
      <c r="AZ8" s="228"/>
      <c r="BA8" s="228"/>
      <c r="BB8" s="228"/>
      <c r="BC8" s="228"/>
      <c r="BD8" s="352"/>
      <c r="BE8" s="144"/>
    </row>
    <row r="9" spans="1:58" s="1" customFormat="1" ht="11.25" customHeight="1" thickBot="1">
      <c r="A9" s="219"/>
      <c r="B9" s="220"/>
      <c r="C9" s="348"/>
      <c r="D9" s="229"/>
      <c r="E9" s="229"/>
      <c r="F9" s="229"/>
      <c r="G9" s="229"/>
      <c r="H9" s="229"/>
      <c r="I9" s="229"/>
      <c r="J9" s="229"/>
      <c r="K9" s="229"/>
      <c r="L9" s="229"/>
      <c r="M9" s="250"/>
      <c r="N9" s="27"/>
      <c r="O9" s="57"/>
      <c r="P9" s="57"/>
      <c r="Q9" s="57"/>
      <c r="R9" s="57"/>
      <c r="S9" s="57"/>
      <c r="T9" s="58"/>
      <c r="U9" s="27"/>
      <c r="V9" s="57"/>
      <c r="W9" s="57"/>
      <c r="X9" s="57"/>
      <c r="Y9" s="57"/>
      <c r="Z9" s="57"/>
      <c r="AA9" s="58"/>
      <c r="AB9" s="27"/>
      <c r="AC9" s="57"/>
      <c r="AD9" s="57"/>
      <c r="AE9" s="57"/>
      <c r="AF9" s="57"/>
      <c r="AG9" s="57"/>
      <c r="AH9" s="58"/>
      <c r="AI9" s="27"/>
      <c r="AJ9" s="57"/>
      <c r="AK9" s="57"/>
      <c r="AL9" s="57"/>
      <c r="AM9" s="57"/>
      <c r="AN9" s="57"/>
      <c r="AO9" s="58"/>
      <c r="AP9" s="149"/>
      <c r="AQ9" s="150"/>
      <c r="AR9" s="151"/>
      <c r="AS9" s="363"/>
      <c r="AT9" s="359"/>
      <c r="AU9" s="359"/>
      <c r="AV9" s="359"/>
      <c r="AW9" s="359"/>
      <c r="AX9" s="360"/>
      <c r="AY9" s="353"/>
      <c r="AZ9" s="229"/>
      <c r="BA9" s="229"/>
      <c r="BB9" s="229"/>
      <c r="BC9" s="229"/>
      <c r="BD9" s="354"/>
      <c r="BE9" s="144"/>
    </row>
    <row r="10" spans="1:58" s="17" customFormat="1" ht="14.1" customHeight="1">
      <c r="A10" s="326" t="s">
        <v>36</v>
      </c>
      <c r="B10" s="326" t="s">
        <v>37</v>
      </c>
      <c r="C10" s="273"/>
      <c r="D10" s="274"/>
      <c r="E10" s="274"/>
      <c r="F10" s="274"/>
      <c r="G10" s="275"/>
      <c r="H10" s="275"/>
      <c r="I10" s="275"/>
      <c r="J10" s="274"/>
      <c r="K10" s="274"/>
      <c r="L10" s="274"/>
      <c r="M10" s="276"/>
      <c r="N10" s="46"/>
      <c r="O10" s="47"/>
      <c r="P10" s="47"/>
      <c r="Q10" s="47"/>
      <c r="R10" s="47"/>
      <c r="S10" s="47"/>
      <c r="T10" s="48"/>
      <c r="U10" s="46"/>
      <c r="V10" s="47"/>
      <c r="W10" s="47"/>
      <c r="X10" s="47"/>
      <c r="Y10" s="47"/>
      <c r="Z10" s="47"/>
      <c r="AA10" s="48"/>
      <c r="AB10" s="46"/>
      <c r="AC10" s="47"/>
      <c r="AD10" s="47"/>
      <c r="AE10" s="47"/>
      <c r="AF10" s="47"/>
      <c r="AG10" s="47"/>
      <c r="AH10" s="48"/>
      <c r="AI10" s="46"/>
      <c r="AJ10" s="47"/>
      <c r="AK10" s="47"/>
      <c r="AL10" s="47"/>
      <c r="AM10" s="47"/>
      <c r="AN10" s="47"/>
      <c r="AO10" s="48"/>
      <c r="AP10" s="152"/>
      <c r="AQ10" s="153"/>
      <c r="AR10" s="154"/>
      <c r="AS10" s="277">
        <f>SUM(N10:T10)+SUM(U10:AA10)+SUM(AB10:AH10)+SUM(AI10:AO10)</f>
        <v>0</v>
      </c>
      <c r="AT10" s="278"/>
      <c r="AU10" s="257">
        <f>ROUNDDOWN(AS10/4,1)</f>
        <v>0</v>
      </c>
      <c r="AV10" s="257"/>
      <c r="AW10" s="257">
        <f>IF((IF(G10="常勤・専従",1,IF(AS10=0,0,ROUNDDOWN(AS10/$AS$23,1))))&lt;=1,IF(G10="常勤・専従",1,IF(AS10=0,0,ROUNDDOWN(AS10/$AS$23,1))),1)</f>
        <v>0</v>
      </c>
      <c r="AX10" s="258"/>
      <c r="AY10" s="259"/>
      <c r="AZ10" s="260"/>
      <c r="BA10" s="260"/>
      <c r="BB10" s="260"/>
      <c r="BC10" s="260"/>
      <c r="BD10" s="261"/>
      <c r="BE10" s="167">
        <f>IF((IF(G10="常勤・専従",1,IF(AS10=0,0,AS10/$AS$23)))&lt;=1,IF(G10="常勤・専従",1,IF(AS10=0,0,AS10/$AS$23)),1)</f>
        <v>0</v>
      </c>
      <c r="BF10" s="166"/>
    </row>
    <row r="11" spans="1:58" s="17" customFormat="1" ht="14.1" customHeight="1">
      <c r="A11" s="327"/>
      <c r="B11" s="327"/>
      <c r="C11" s="262"/>
      <c r="D11" s="263"/>
      <c r="E11" s="263"/>
      <c r="F11" s="263"/>
      <c r="G11" s="264"/>
      <c r="H11" s="264"/>
      <c r="I11" s="264"/>
      <c r="J11" s="263"/>
      <c r="K11" s="263"/>
      <c r="L11" s="263"/>
      <c r="M11" s="265"/>
      <c r="N11" s="18"/>
      <c r="O11" s="19"/>
      <c r="P11" s="19"/>
      <c r="Q11" s="19"/>
      <c r="R11" s="19"/>
      <c r="S11" s="19"/>
      <c r="T11" s="20"/>
      <c r="U11" s="18"/>
      <c r="V11" s="19"/>
      <c r="W11" s="19"/>
      <c r="X11" s="19"/>
      <c r="Y11" s="19"/>
      <c r="Z11" s="19"/>
      <c r="AA11" s="20"/>
      <c r="AB11" s="18"/>
      <c r="AC11" s="19"/>
      <c r="AD11" s="19"/>
      <c r="AE11" s="19"/>
      <c r="AF11" s="19"/>
      <c r="AG11" s="19"/>
      <c r="AH11" s="20"/>
      <c r="AI11" s="18"/>
      <c r="AJ11" s="19"/>
      <c r="AK11" s="19"/>
      <c r="AL11" s="19"/>
      <c r="AM11" s="19"/>
      <c r="AN11" s="19"/>
      <c r="AO11" s="20"/>
      <c r="AP11" s="155"/>
      <c r="AQ11" s="156"/>
      <c r="AR11" s="157"/>
      <c r="AS11" s="266">
        <f>SUM(N11:T11)+SUM(U11:AA11)+SUM(AB11:AH11)+SUM(AI11:AO11)</f>
        <v>0</v>
      </c>
      <c r="AT11" s="267"/>
      <c r="AU11" s="268">
        <f t="shared" ref="AU11:AU22" si="0">ROUNDDOWN(AS11/4,1)</f>
        <v>0</v>
      </c>
      <c r="AV11" s="268"/>
      <c r="AW11" s="268">
        <f t="shared" ref="AW11:AW21" si="1">IF((IF(G11="常勤・専従",1,IF(AS11=0,0,ROUNDDOWN(AS11/$AS$23,1))))&lt;=1,IF(G11="常勤・専従",1,IF(AS11=0,0,ROUNDDOWN(AS11/$AS$23,1))),1)</f>
        <v>0</v>
      </c>
      <c r="AX11" s="269"/>
      <c r="AY11" s="270"/>
      <c r="AZ11" s="271"/>
      <c r="BA11" s="271"/>
      <c r="BB11" s="271"/>
      <c r="BC11" s="271"/>
      <c r="BD11" s="272"/>
      <c r="BE11" s="167">
        <f t="shared" ref="BE11:BE21" si="2">IF((IF(G11="常勤・専従",1,IF(AS11=0,0,AS11/$AS$23)))&lt;=1,IF(G11="常勤・専従",1,IF(AS11=0,0,AS11/$AS$23)),1)</f>
        <v>0</v>
      </c>
      <c r="BF11" s="166"/>
    </row>
    <row r="12" spans="1:58" s="17" customFormat="1" ht="14.1" customHeight="1">
      <c r="A12" s="327"/>
      <c r="B12" s="327"/>
      <c r="C12" s="262"/>
      <c r="D12" s="263"/>
      <c r="E12" s="263"/>
      <c r="F12" s="263"/>
      <c r="G12" s="264"/>
      <c r="H12" s="264"/>
      <c r="I12" s="264"/>
      <c r="J12" s="263"/>
      <c r="K12" s="263"/>
      <c r="L12" s="263"/>
      <c r="M12" s="265"/>
      <c r="N12" s="18"/>
      <c r="O12" s="19"/>
      <c r="P12" s="19"/>
      <c r="Q12" s="19"/>
      <c r="R12" s="19"/>
      <c r="S12" s="19"/>
      <c r="T12" s="20"/>
      <c r="U12" s="18"/>
      <c r="V12" s="19"/>
      <c r="W12" s="19"/>
      <c r="X12" s="19"/>
      <c r="Y12" s="19"/>
      <c r="Z12" s="19"/>
      <c r="AA12" s="20"/>
      <c r="AB12" s="18"/>
      <c r="AC12" s="19"/>
      <c r="AD12" s="19"/>
      <c r="AE12" s="19"/>
      <c r="AF12" s="19"/>
      <c r="AG12" s="19"/>
      <c r="AH12" s="20"/>
      <c r="AI12" s="18"/>
      <c r="AJ12" s="19"/>
      <c r="AK12" s="19"/>
      <c r="AL12" s="19"/>
      <c r="AM12" s="19"/>
      <c r="AN12" s="19"/>
      <c r="AO12" s="20"/>
      <c r="AP12" s="155"/>
      <c r="AQ12" s="156"/>
      <c r="AR12" s="157"/>
      <c r="AS12" s="266">
        <f t="shared" ref="AS12:AS20" si="3">SUM(N12:T12)+SUM(U12:AA12)+SUM(AB12:AH12)+SUM(AI12:AO12)</f>
        <v>0</v>
      </c>
      <c r="AT12" s="267"/>
      <c r="AU12" s="268">
        <f t="shared" si="0"/>
        <v>0</v>
      </c>
      <c r="AV12" s="268"/>
      <c r="AW12" s="268">
        <f t="shared" si="1"/>
        <v>0</v>
      </c>
      <c r="AX12" s="269"/>
      <c r="AY12" s="270"/>
      <c r="AZ12" s="271"/>
      <c r="BA12" s="271"/>
      <c r="BB12" s="271"/>
      <c r="BC12" s="271"/>
      <c r="BD12" s="272"/>
      <c r="BE12" s="167">
        <f t="shared" si="2"/>
        <v>0</v>
      </c>
      <c r="BF12" s="166"/>
    </row>
    <row r="13" spans="1:58" s="17" customFormat="1" ht="14.1" customHeight="1">
      <c r="A13" s="327"/>
      <c r="B13" s="327"/>
      <c r="C13" s="262"/>
      <c r="D13" s="263"/>
      <c r="E13" s="263"/>
      <c r="F13" s="263"/>
      <c r="G13" s="264"/>
      <c r="H13" s="264"/>
      <c r="I13" s="264"/>
      <c r="J13" s="263"/>
      <c r="K13" s="263"/>
      <c r="L13" s="263"/>
      <c r="M13" s="265"/>
      <c r="N13" s="18"/>
      <c r="O13" s="19"/>
      <c r="P13" s="19"/>
      <c r="Q13" s="19"/>
      <c r="R13" s="19"/>
      <c r="S13" s="19"/>
      <c r="T13" s="20"/>
      <c r="U13" s="18"/>
      <c r="V13" s="19"/>
      <c r="W13" s="19"/>
      <c r="X13" s="19"/>
      <c r="Y13" s="19"/>
      <c r="Z13" s="19"/>
      <c r="AA13" s="20"/>
      <c r="AB13" s="18"/>
      <c r="AC13" s="19"/>
      <c r="AD13" s="19"/>
      <c r="AE13" s="19"/>
      <c r="AF13" s="19"/>
      <c r="AG13" s="19"/>
      <c r="AH13" s="20"/>
      <c r="AI13" s="18"/>
      <c r="AJ13" s="19"/>
      <c r="AK13" s="19"/>
      <c r="AL13" s="19"/>
      <c r="AM13" s="19"/>
      <c r="AN13" s="19"/>
      <c r="AO13" s="20"/>
      <c r="AP13" s="155"/>
      <c r="AQ13" s="156"/>
      <c r="AR13" s="157"/>
      <c r="AS13" s="266">
        <f t="shared" si="3"/>
        <v>0</v>
      </c>
      <c r="AT13" s="267"/>
      <c r="AU13" s="268">
        <f t="shared" si="0"/>
        <v>0</v>
      </c>
      <c r="AV13" s="268"/>
      <c r="AW13" s="268">
        <f t="shared" si="1"/>
        <v>0</v>
      </c>
      <c r="AX13" s="269"/>
      <c r="AY13" s="270"/>
      <c r="AZ13" s="271"/>
      <c r="BA13" s="271"/>
      <c r="BB13" s="271"/>
      <c r="BC13" s="271"/>
      <c r="BD13" s="272"/>
      <c r="BE13" s="167">
        <f t="shared" si="2"/>
        <v>0</v>
      </c>
      <c r="BF13" s="166"/>
    </row>
    <row r="14" spans="1:58" s="17" customFormat="1" ht="14.1" customHeight="1">
      <c r="A14" s="327"/>
      <c r="B14" s="327"/>
      <c r="C14" s="262"/>
      <c r="D14" s="263"/>
      <c r="E14" s="263"/>
      <c r="F14" s="263"/>
      <c r="G14" s="264"/>
      <c r="H14" s="264"/>
      <c r="I14" s="264"/>
      <c r="J14" s="263"/>
      <c r="K14" s="263"/>
      <c r="L14" s="263"/>
      <c r="M14" s="265"/>
      <c r="N14" s="18"/>
      <c r="O14" s="19"/>
      <c r="P14" s="19"/>
      <c r="Q14" s="19"/>
      <c r="R14" s="19"/>
      <c r="S14" s="19"/>
      <c r="T14" s="20"/>
      <c r="U14" s="18"/>
      <c r="V14" s="19"/>
      <c r="W14" s="19"/>
      <c r="X14" s="19"/>
      <c r="Y14" s="19"/>
      <c r="Z14" s="19"/>
      <c r="AA14" s="20"/>
      <c r="AB14" s="18"/>
      <c r="AC14" s="19"/>
      <c r="AD14" s="19"/>
      <c r="AE14" s="19"/>
      <c r="AF14" s="19"/>
      <c r="AG14" s="19"/>
      <c r="AH14" s="20"/>
      <c r="AI14" s="18"/>
      <c r="AJ14" s="19"/>
      <c r="AK14" s="19"/>
      <c r="AL14" s="19"/>
      <c r="AM14" s="19"/>
      <c r="AN14" s="19"/>
      <c r="AO14" s="20"/>
      <c r="AP14" s="155"/>
      <c r="AQ14" s="156"/>
      <c r="AR14" s="157"/>
      <c r="AS14" s="266">
        <f t="shared" si="3"/>
        <v>0</v>
      </c>
      <c r="AT14" s="267"/>
      <c r="AU14" s="268">
        <f t="shared" si="0"/>
        <v>0</v>
      </c>
      <c r="AV14" s="268"/>
      <c r="AW14" s="268">
        <f t="shared" si="1"/>
        <v>0</v>
      </c>
      <c r="AX14" s="269"/>
      <c r="AY14" s="270"/>
      <c r="AZ14" s="271"/>
      <c r="BA14" s="271"/>
      <c r="BB14" s="271"/>
      <c r="BC14" s="271"/>
      <c r="BD14" s="272"/>
      <c r="BE14" s="167">
        <f t="shared" si="2"/>
        <v>0</v>
      </c>
      <c r="BF14" s="166"/>
    </row>
    <row r="15" spans="1:58" s="17" customFormat="1" ht="14.1" customHeight="1">
      <c r="A15" s="327"/>
      <c r="B15" s="327"/>
      <c r="C15" s="262"/>
      <c r="D15" s="263"/>
      <c r="E15" s="263"/>
      <c r="F15" s="263"/>
      <c r="G15" s="264"/>
      <c r="H15" s="264"/>
      <c r="I15" s="264"/>
      <c r="J15" s="263"/>
      <c r="K15" s="263"/>
      <c r="L15" s="263"/>
      <c r="M15" s="265"/>
      <c r="N15" s="18"/>
      <c r="O15" s="19"/>
      <c r="P15" s="19"/>
      <c r="Q15" s="19"/>
      <c r="R15" s="19"/>
      <c r="S15" s="19"/>
      <c r="T15" s="20"/>
      <c r="U15" s="18"/>
      <c r="V15" s="19"/>
      <c r="W15" s="19"/>
      <c r="X15" s="19"/>
      <c r="Y15" s="19"/>
      <c r="Z15" s="19"/>
      <c r="AA15" s="20"/>
      <c r="AB15" s="18"/>
      <c r="AC15" s="19"/>
      <c r="AD15" s="19"/>
      <c r="AE15" s="19"/>
      <c r="AF15" s="19"/>
      <c r="AG15" s="19"/>
      <c r="AH15" s="20"/>
      <c r="AI15" s="18"/>
      <c r="AJ15" s="19"/>
      <c r="AK15" s="19"/>
      <c r="AL15" s="19"/>
      <c r="AM15" s="19"/>
      <c r="AN15" s="19"/>
      <c r="AO15" s="20"/>
      <c r="AP15" s="155"/>
      <c r="AQ15" s="156"/>
      <c r="AR15" s="157"/>
      <c r="AS15" s="266">
        <f t="shared" si="3"/>
        <v>0</v>
      </c>
      <c r="AT15" s="267"/>
      <c r="AU15" s="268">
        <f t="shared" si="0"/>
        <v>0</v>
      </c>
      <c r="AV15" s="268"/>
      <c r="AW15" s="268">
        <f t="shared" si="1"/>
        <v>0</v>
      </c>
      <c r="AX15" s="269"/>
      <c r="AY15" s="270"/>
      <c r="AZ15" s="271"/>
      <c r="BA15" s="271"/>
      <c r="BB15" s="271"/>
      <c r="BC15" s="271"/>
      <c r="BD15" s="272"/>
      <c r="BE15" s="167">
        <f t="shared" si="2"/>
        <v>0</v>
      </c>
      <c r="BF15" s="166"/>
    </row>
    <row r="16" spans="1:58" s="17" customFormat="1" ht="14.1" customHeight="1">
      <c r="A16" s="327"/>
      <c r="B16" s="327"/>
      <c r="C16" s="262"/>
      <c r="D16" s="263"/>
      <c r="E16" s="263"/>
      <c r="F16" s="263"/>
      <c r="G16" s="264"/>
      <c r="H16" s="264"/>
      <c r="I16" s="264"/>
      <c r="J16" s="263"/>
      <c r="K16" s="263"/>
      <c r="L16" s="263"/>
      <c r="M16" s="265"/>
      <c r="N16" s="18"/>
      <c r="O16" s="19"/>
      <c r="P16" s="19"/>
      <c r="Q16" s="19"/>
      <c r="R16" s="19"/>
      <c r="S16" s="19"/>
      <c r="T16" s="20"/>
      <c r="U16" s="18"/>
      <c r="V16" s="19"/>
      <c r="W16" s="19"/>
      <c r="X16" s="19"/>
      <c r="Y16" s="19"/>
      <c r="Z16" s="19"/>
      <c r="AA16" s="20"/>
      <c r="AB16" s="18"/>
      <c r="AC16" s="19"/>
      <c r="AD16" s="19"/>
      <c r="AE16" s="19"/>
      <c r="AF16" s="19"/>
      <c r="AG16" s="19"/>
      <c r="AH16" s="20"/>
      <c r="AI16" s="18"/>
      <c r="AJ16" s="19"/>
      <c r="AK16" s="19"/>
      <c r="AL16" s="19"/>
      <c r="AM16" s="19"/>
      <c r="AN16" s="19"/>
      <c r="AO16" s="20"/>
      <c r="AP16" s="155"/>
      <c r="AQ16" s="156"/>
      <c r="AR16" s="157"/>
      <c r="AS16" s="266">
        <f t="shared" si="3"/>
        <v>0</v>
      </c>
      <c r="AT16" s="267"/>
      <c r="AU16" s="268">
        <f t="shared" si="0"/>
        <v>0</v>
      </c>
      <c r="AV16" s="268"/>
      <c r="AW16" s="268">
        <f t="shared" si="1"/>
        <v>0</v>
      </c>
      <c r="AX16" s="269"/>
      <c r="AY16" s="270"/>
      <c r="AZ16" s="271"/>
      <c r="BA16" s="271"/>
      <c r="BB16" s="271"/>
      <c r="BC16" s="271"/>
      <c r="BD16" s="272"/>
      <c r="BE16" s="167">
        <f t="shared" si="2"/>
        <v>0</v>
      </c>
      <c r="BF16" s="166"/>
    </row>
    <row r="17" spans="1:58" s="17" customFormat="1" ht="14.1" customHeight="1">
      <c r="A17" s="327"/>
      <c r="B17" s="327"/>
      <c r="C17" s="262"/>
      <c r="D17" s="263"/>
      <c r="E17" s="263"/>
      <c r="F17" s="263"/>
      <c r="G17" s="264"/>
      <c r="H17" s="264"/>
      <c r="I17" s="264"/>
      <c r="J17" s="263"/>
      <c r="K17" s="263"/>
      <c r="L17" s="263"/>
      <c r="M17" s="265"/>
      <c r="N17" s="18"/>
      <c r="O17" s="19"/>
      <c r="P17" s="19"/>
      <c r="Q17" s="19"/>
      <c r="R17" s="19"/>
      <c r="S17" s="19"/>
      <c r="T17" s="20"/>
      <c r="U17" s="18"/>
      <c r="V17" s="19"/>
      <c r="W17" s="19"/>
      <c r="X17" s="19"/>
      <c r="Y17" s="19"/>
      <c r="Z17" s="19"/>
      <c r="AA17" s="20"/>
      <c r="AB17" s="18"/>
      <c r="AC17" s="19"/>
      <c r="AD17" s="19"/>
      <c r="AE17" s="19"/>
      <c r="AF17" s="19"/>
      <c r="AG17" s="19"/>
      <c r="AH17" s="20"/>
      <c r="AI17" s="18"/>
      <c r="AJ17" s="19"/>
      <c r="AK17" s="19"/>
      <c r="AL17" s="19"/>
      <c r="AM17" s="19"/>
      <c r="AN17" s="19"/>
      <c r="AO17" s="20"/>
      <c r="AP17" s="155"/>
      <c r="AQ17" s="156"/>
      <c r="AR17" s="157"/>
      <c r="AS17" s="266">
        <f t="shared" si="3"/>
        <v>0</v>
      </c>
      <c r="AT17" s="267"/>
      <c r="AU17" s="268">
        <f t="shared" si="0"/>
        <v>0</v>
      </c>
      <c r="AV17" s="268"/>
      <c r="AW17" s="268">
        <f t="shared" si="1"/>
        <v>0</v>
      </c>
      <c r="AX17" s="269"/>
      <c r="AY17" s="270"/>
      <c r="AZ17" s="271"/>
      <c r="BA17" s="271"/>
      <c r="BB17" s="271"/>
      <c r="BC17" s="271"/>
      <c r="BD17" s="272"/>
      <c r="BE17" s="167">
        <f t="shared" si="2"/>
        <v>0</v>
      </c>
      <c r="BF17" s="166"/>
    </row>
    <row r="18" spans="1:58" s="17" customFormat="1" ht="14.1" customHeight="1">
      <c r="A18" s="327"/>
      <c r="B18" s="327"/>
      <c r="C18" s="262"/>
      <c r="D18" s="263"/>
      <c r="E18" s="263"/>
      <c r="F18" s="263"/>
      <c r="G18" s="264"/>
      <c r="H18" s="264"/>
      <c r="I18" s="264"/>
      <c r="J18" s="263"/>
      <c r="K18" s="263"/>
      <c r="L18" s="263"/>
      <c r="M18" s="265"/>
      <c r="N18" s="18"/>
      <c r="O18" s="19"/>
      <c r="P18" s="19"/>
      <c r="Q18" s="19"/>
      <c r="R18" s="19"/>
      <c r="S18" s="19"/>
      <c r="T18" s="20"/>
      <c r="U18" s="18"/>
      <c r="V18" s="19"/>
      <c r="W18" s="19"/>
      <c r="X18" s="19"/>
      <c r="Y18" s="19"/>
      <c r="Z18" s="19"/>
      <c r="AA18" s="20"/>
      <c r="AB18" s="18"/>
      <c r="AC18" s="19"/>
      <c r="AD18" s="19"/>
      <c r="AE18" s="19"/>
      <c r="AF18" s="19"/>
      <c r="AG18" s="19"/>
      <c r="AH18" s="20"/>
      <c r="AI18" s="18"/>
      <c r="AJ18" s="19"/>
      <c r="AK18" s="19"/>
      <c r="AL18" s="19"/>
      <c r="AM18" s="19"/>
      <c r="AN18" s="19"/>
      <c r="AO18" s="20"/>
      <c r="AP18" s="155"/>
      <c r="AQ18" s="156"/>
      <c r="AR18" s="157"/>
      <c r="AS18" s="266">
        <f t="shared" si="3"/>
        <v>0</v>
      </c>
      <c r="AT18" s="267"/>
      <c r="AU18" s="268">
        <f>ROUNDDOWN(AS18/4,1)</f>
        <v>0</v>
      </c>
      <c r="AV18" s="268"/>
      <c r="AW18" s="268">
        <f t="shared" si="1"/>
        <v>0</v>
      </c>
      <c r="AX18" s="269"/>
      <c r="AY18" s="270"/>
      <c r="AZ18" s="271"/>
      <c r="BA18" s="271"/>
      <c r="BB18" s="271"/>
      <c r="BC18" s="271"/>
      <c r="BD18" s="272"/>
      <c r="BE18" s="167">
        <f t="shared" si="2"/>
        <v>0</v>
      </c>
      <c r="BF18" s="166"/>
    </row>
    <row r="19" spans="1:58" s="17" customFormat="1" ht="14.1" customHeight="1">
      <c r="A19" s="327"/>
      <c r="B19" s="327"/>
      <c r="C19" s="262"/>
      <c r="D19" s="263"/>
      <c r="E19" s="263"/>
      <c r="F19" s="263"/>
      <c r="G19" s="264"/>
      <c r="H19" s="264"/>
      <c r="I19" s="264"/>
      <c r="J19" s="263"/>
      <c r="K19" s="263"/>
      <c r="L19" s="263"/>
      <c r="M19" s="265"/>
      <c r="N19" s="18"/>
      <c r="O19" s="19"/>
      <c r="P19" s="19"/>
      <c r="Q19" s="19"/>
      <c r="R19" s="19"/>
      <c r="S19" s="19"/>
      <c r="T19" s="20"/>
      <c r="U19" s="18"/>
      <c r="V19" s="19"/>
      <c r="W19" s="19"/>
      <c r="X19" s="19"/>
      <c r="Y19" s="19"/>
      <c r="Z19" s="19"/>
      <c r="AA19" s="20"/>
      <c r="AB19" s="18"/>
      <c r="AC19" s="19"/>
      <c r="AD19" s="19"/>
      <c r="AE19" s="19"/>
      <c r="AF19" s="19"/>
      <c r="AG19" s="19"/>
      <c r="AH19" s="20"/>
      <c r="AI19" s="18"/>
      <c r="AJ19" s="19"/>
      <c r="AK19" s="19"/>
      <c r="AL19" s="19"/>
      <c r="AM19" s="19"/>
      <c r="AN19" s="19"/>
      <c r="AO19" s="20"/>
      <c r="AP19" s="155"/>
      <c r="AQ19" s="156"/>
      <c r="AR19" s="157"/>
      <c r="AS19" s="266">
        <f t="shared" si="3"/>
        <v>0</v>
      </c>
      <c r="AT19" s="267"/>
      <c r="AU19" s="268">
        <f t="shared" si="0"/>
        <v>0</v>
      </c>
      <c r="AV19" s="268"/>
      <c r="AW19" s="268">
        <f t="shared" si="1"/>
        <v>0</v>
      </c>
      <c r="AX19" s="269"/>
      <c r="AY19" s="270"/>
      <c r="AZ19" s="271"/>
      <c r="BA19" s="271"/>
      <c r="BB19" s="271"/>
      <c r="BC19" s="271"/>
      <c r="BD19" s="272"/>
      <c r="BE19" s="167">
        <f t="shared" si="2"/>
        <v>0</v>
      </c>
      <c r="BF19" s="166"/>
    </row>
    <row r="20" spans="1:58" s="17" customFormat="1" ht="14.1" customHeight="1">
      <c r="A20" s="327"/>
      <c r="B20" s="327"/>
      <c r="C20" s="262"/>
      <c r="D20" s="263"/>
      <c r="E20" s="263"/>
      <c r="F20" s="263"/>
      <c r="G20" s="264"/>
      <c r="H20" s="264"/>
      <c r="I20" s="264"/>
      <c r="J20" s="263"/>
      <c r="K20" s="263"/>
      <c r="L20" s="263"/>
      <c r="M20" s="265"/>
      <c r="N20" s="18"/>
      <c r="O20" s="19"/>
      <c r="P20" s="19"/>
      <c r="Q20" s="19"/>
      <c r="R20" s="19"/>
      <c r="S20" s="19"/>
      <c r="T20" s="20"/>
      <c r="U20" s="18"/>
      <c r="V20" s="19"/>
      <c r="W20" s="19"/>
      <c r="X20" s="19"/>
      <c r="Y20" s="19"/>
      <c r="Z20" s="19"/>
      <c r="AA20" s="20"/>
      <c r="AB20" s="18"/>
      <c r="AC20" s="19"/>
      <c r="AD20" s="19"/>
      <c r="AE20" s="19"/>
      <c r="AF20" s="19"/>
      <c r="AG20" s="19"/>
      <c r="AH20" s="20"/>
      <c r="AI20" s="18"/>
      <c r="AJ20" s="19"/>
      <c r="AK20" s="19"/>
      <c r="AL20" s="19"/>
      <c r="AM20" s="19"/>
      <c r="AN20" s="19"/>
      <c r="AO20" s="20"/>
      <c r="AP20" s="155"/>
      <c r="AQ20" s="156"/>
      <c r="AR20" s="157"/>
      <c r="AS20" s="266">
        <f t="shared" si="3"/>
        <v>0</v>
      </c>
      <c r="AT20" s="267"/>
      <c r="AU20" s="268">
        <f t="shared" si="0"/>
        <v>0</v>
      </c>
      <c r="AV20" s="268"/>
      <c r="AW20" s="268">
        <f t="shared" si="1"/>
        <v>0</v>
      </c>
      <c r="AX20" s="269"/>
      <c r="AY20" s="270"/>
      <c r="AZ20" s="271"/>
      <c r="BA20" s="271"/>
      <c r="BB20" s="271"/>
      <c r="BC20" s="271"/>
      <c r="BD20" s="272"/>
      <c r="BE20" s="167">
        <f t="shared" si="2"/>
        <v>0</v>
      </c>
      <c r="BF20" s="166"/>
    </row>
    <row r="21" spans="1:58" s="17" customFormat="1" ht="14.1" customHeight="1" thickBot="1">
      <c r="A21" s="327"/>
      <c r="B21" s="327"/>
      <c r="C21" s="279"/>
      <c r="D21" s="280"/>
      <c r="E21" s="280"/>
      <c r="F21" s="280"/>
      <c r="G21" s="281"/>
      <c r="H21" s="281"/>
      <c r="I21" s="281"/>
      <c r="J21" s="280"/>
      <c r="K21" s="280"/>
      <c r="L21" s="280"/>
      <c r="M21" s="282"/>
      <c r="N21" s="139"/>
      <c r="O21" s="140"/>
      <c r="P21" s="140"/>
      <c r="Q21" s="140"/>
      <c r="R21" s="140"/>
      <c r="S21" s="140"/>
      <c r="T21" s="141"/>
      <c r="U21" s="139"/>
      <c r="V21" s="140"/>
      <c r="W21" s="140"/>
      <c r="X21" s="140"/>
      <c r="Y21" s="140"/>
      <c r="Z21" s="140"/>
      <c r="AA21" s="141"/>
      <c r="AB21" s="139"/>
      <c r="AC21" s="140"/>
      <c r="AD21" s="140"/>
      <c r="AE21" s="140"/>
      <c r="AF21" s="140"/>
      <c r="AG21" s="140"/>
      <c r="AH21" s="141"/>
      <c r="AI21" s="139"/>
      <c r="AJ21" s="140"/>
      <c r="AK21" s="140"/>
      <c r="AL21" s="140"/>
      <c r="AM21" s="140"/>
      <c r="AN21" s="140"/>
      <c r="AO21" s="141"/>
      <c r="AP21" s="158"/>
      <c r="AQ21" s="159"/>
      <c r="AR21" s="160"/>
      <c r="AS21" s="283">
        <f>SUM(N21:T21)+SUM(U21:AA21)+SUM(AB21:AH21)+SUM(AI21:AO21)</f>
        <v>0</v>
      </c>
      <c r="AT21" s="284"/>
      <c r="AU21" s="285">
        <f t="shared" si="0"/>
        <v>0</v>
      </c>
      <c r="AV21" s="285"/>
      <c r="AW21" s="285">
        <f t="shared" si="1"/>
        <v>0</v>
      </c>
      <c r="AX21" s="286"/>
      <c r="AY21" s="287"/>
      <c r="AZ21" s="288"/>
      <c r="BA21" s="288"/>
      <c r="BB21" s="288"/>
      <c r="BC21" s="288"/>
      <c r="BD21" s="289"/>
      <c r="BE21" s="167">
        <f t="shared" si="2"/>
        <v>0</v>
      </c>
      <c r="BF21" s="166"/>
    </row>
    <row r="22" spans="1:58" s="17" customFormat="1" ht="14.1" customHeight="1" thickTop="1" thickBot="1">
      <c r="A22" s="327"/>
      <c r="B22" s="327"/>
      <c r="C22" s="294" t="s">
        <v>8</v>
      </c>
      <c r="D22" s="295"/>
      <c r="E22" s="295"/>
      <c r="F22" s="295"/>
      <c r="G22" s="295"/>
      <c r="H22" s="295"/>
      <c r="I22" s="295"/>
      <c r="J22" s="295"/>
      <c r="K22" s="295"/>
      <c r="L22" s="295"/>
      <c r="M22" s="295"/>
      <c r="N22" s="135">
        <f>SUM(N10:N21)</f>
        <v>0</v>
      </c>
      <c r="O22" s="136">
        <f t="shared" ref="O22:AO22" si="4">SUM(O10:O21)</f>
        <v>0</v>
      </c>
      <c r="P22" s="136">
        <f t="shared" si="4"/>
        <v>0</v>
      </c>
      <c r="Q22" s="136">
        <f t="shared" si="4"/>
        <v>0</v>
      </c>
      <c r="R22" s="136">
        <f t="shared" si="4"/>
        <v>0</v>
      </c>
      <c r="S22" s="136">
        <f t="shared" si="4"/>
        <v>0</v>
      </c>
      <c r="T22" s="137">
        <f t="shared" si="4"/>
        <v>0</v>
      </c>
      <c r="U22" s="135">
        <f t="shared" si="4"/>
        <v>0</v>
      </c>
      <c r="V22" s="136">
        <f t="shared" si="4"/>
        <v>0</v>
      </c>
      <c r="W22" s="136">
        <f t="shared" si="4"/>
        <v>0</v>
      </c>
      <c r="X22" s="136">
        <f t="shared" si="4"/>
        <v>0</v>
      </c>
      <c r="Y22" s="136">
        <f t="shared" si="4"/>
        <v>0</v>
      </c>
      <c r="Z22" s="136">
        <f t="shared" si="4"/>
        <v>0</v>
      </c>
      <c r="AA22" s="137">
        <f t="shared" si="4"/>
        <v>0</v>
      </c>
      <c r="AB22" s="135">
        <f t="shared" si="4"/>
        <v>0</v>
      </c>
      <c r="AC22" s="136">
        <f t="shared" si="4"/>
        <v>0</v>
      </c>
      <c r="AD22" s="136">
        <f t="shared" si="4"/>
        <v>0</v>
      </c>
      <c r="AE22" s="136">
        <f t="shared" si="4"/>
        <v>0</v>
      </c>
      <c r="AF22" s="136">
        <f t="shared" si="4"/>
        <v>0</v>
      </c>
      <c r="AG22" s="136">
        <f t="shared" si="4"/>
        <v>0</v>
      </c>
      <c r="AH22" s="137">
        <f t="shared" si="4"/>
        <v>0</v>
      </c>
      <c r="AI22" s="135">
        <f t="shared" si="4"/>
        <v>0</v>
      </c>
      <c r="AJ22" s="136">
        <f t="shared" si="4"/>
        <v>0</v>
      </c>
      <c r="AK22" s="136">
        <f t="shared" si="4"/>
        <v>0</v>
      </c>
      <c r="AL22" s="136">
        <f t="shared" si="4"/>
        <v>0</v>
      </c>
      <c r="AM22" s="136">
        <f t="shared" si="4"/>
        <v>0</v>
      </c>
      <c r="AN22" s="136">
        <f t="shared" si="4"/>
        <v>0</v>
      </c>
      <c r="AO22" s="137">
        <f t="shared" si="4"/>
        <v>0</v>
      </c>
      <c r="AP22" s="138">
        <f>SUM(AP10:AP21)</f>
        <v>0</v>
      </c>
      <c r="AQ22" s="136">
        <f>SUM(AQ10:AQ21)</f>
        <v>0</v>
      </c>
      <c r="AR22" s="137">
        <f>SUM(AR10:AR21)</f>
        <v>0</v>
      </c>
      <c r="AS22" s="296">
        <f t="shared" ref="AS22" si="5">SUM(N22:T22)+SUM(U22:AA22)+SUM(AB22:AH22)+SUM(AI22:AO22)</f>
        <v>0</v>
      </c>
      <c r="AT22" s="297"/>
      <c r="AU22" s="298">
        <f t="shared" si="0"/>
        <v>0</v>
      </c>
      <c r="AV22" s="298"/>
      <c r="AW22" s="298">
        <f>ROUNDDOWN(SUM(BE10:BE21),1)</f>
        <v>0</v>
      </c>
      <c r="AX22" s="299"/>
      <c r="AY22" s="300"/>
      <c r="AZ22" s="301"/>
      <c r="BA22" s="301"/>
      <c r="BB22" s="301"/>
      <c r="BC22" s="301"/>
      <c r="BD22" s="302"/>
      <c r="BE22" s="144"/>
    </row>
    <row r="23" spans="1:58" s="17" customFormat="1" ht="21" customHeight="1" thickBot="1">
      <c r="A23" s="327"/>
      <c r="B23" s="329"/>
      <c r="C23" s="134" t="s">
        <v>38</v>
      </c>
      <c r="D23" s="303" t="s">
        <v>39</v>
      </c>
      <c r="E23" s="303"/>
      <c r="F23" s="303"/>
      <c r="G23" s="303"/>
      <c r="H23" s="303"/>
      <c r="I23" s="303"/>
      <c r="J23" s="303"/>
      <c r="K23" s="303"/>
      <c r="L23" s="303"/>
      <c r="M23" s="303"/>
      <c r="N23" s="303"/>
      <c r="O23" s="303"/>
      <c r="P23" s="303"/>
      <c r="Q23" s="303"/>
      <c r="R23" s="303"/>
      <c r="S23" s="303"/>
      <c r="T23" s="303"/>
      <c r="U23" s="303"/>
      <c r="V23" s="303"/>
      <c r="W23" s="23"/>
      <c r="X23" s="23"/>
      <c r="Y23" s="23"/>
      <c r="Z23" s="23"/>
      <c r="AA23" s="23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P23" s="25"/>
      <c r="AQ23" s="25"/>
      <c r="AR23" s="25" t="s">
        <v>151</v>
      </c>
      <c r="AS23" s="304"/>
      <c r="AT23" s="305"/>
      <c r="AU23" s="306" t="s">
        <v>0</v>
      </c>
      <c r="AV23" s="307"/>
      <c r="AW23" s="24" t="s">
        <v>41</v>
      </c>
      <c r="AX23" s="24"/>
      <c r="AY23" s="24"/>
      <c r="AZ23" s="24"/>
      <c r="BA23" s="24"/>
      <c r="BB23" s="24"/>
      <c r="BC23" s="24"/>
      <c r="BD23" s="26"/>
      <c r="BE23" s="144"/>
    </row>
    <row r="24" spans="1:58" s="17" customFormat="1" ht="14.1" customHeight="1" thickBot="1">
      <c r="A24" s="327"/>
      <c r="B24" s="330"/>
      <c r="C24" s="308" t="s">
        <v>42</v>
      </c>
      <c r="D24" s="216"/>
      <c r="E24" s="216"/>
      <c r="F24" s="216"/>
      <c r="G24" s="216"/>
      <c r="H24" s="216"/>
      <c r="I24" s="216"/>
      <c r="J24" s="216"/>
      <c r="K24" s="216"/>
      <c r="L24" s="216"/>
      <c r="M24" s="309"/>
      <c r="N24" s="27"/>
      <c r="O24" s="28"/>
      <c r="P24" s="28"/>
      <c r="Q24" s="28"/>
      <c r="R24" s="28"/>
      <c r="S24" s="28"/>
      <c r="T24" s="29"/>
      <c r="U24" s="30"/>
      <c r="V24" s="28"/>
      <c r="W24" s="28"/>
      <c r="X24" s="28"/>
      <c r="Y24" s="28"/>
      <c r="Z24" s="28"/>
      <c r="AA24" s="31"/>
      <c r="AB24" s="27"/>
      <c r="AC24" s="28"/>
      <c r="AD24" s="28"/>
      <c r="AE24" s="28"/>
      <c r="AF24" s="28"/>
      <c r="AG24" s="28"/>
      <c r="AH24" s="29"/>
      <c r="AI24" s="27"/>
      <c r="AJ24" s="28"/>
      <c r="AK24" s="28"/>
      <c r="AL24" s="28"/>
      <c r="AM24" s="28"/>
      <c r="AN24" s="28"/>
      <c r="AO24" s="29"/>
      <c r="AP24" s="161"/>
      <c r="AQ24" s="150"/>
      <c r="AR24" s="151"/>
      <c r="AS24" s="310">
        <f>SUM(N24:T24)+SUM(U24:AA24)+SUM(AB24:AH24)+SUM(AI24:AO24)</f>
        <v>0</v>
      </c>
      <c r="AT24" s="311"/>
      <c r="AU24" s="290"/>
      <c r="AV24" s="290"/>
      <c r="AW24" s="291"/>
      <c r="AX24" s="291"/>
      <c r="AY24" s="292" t="s">
        <v>43</v>
      </c>
      <c r="AZ24" s="293"/>
      <c r="BA24" s="32" t="s">
        <v>44</v>
      </c>
      <c r="BB24" s="293" t="s">
        <v>43</v>
      </c>
      <c r="BC24" s="293"/>
      <c r="BD24" s="33"/>
      <c r="BE24" s="144"/>
    </row>
    <row r="25" spans="1:58" s="17" customFormat="1" ht="5.0999999999999996" customHeight="1" thickBot="1">
      <c r="A25" s="327"/>
      <c r="B25" s="3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6"/>
      <c r="BE25" s="144"/>
    </row>
    <row r="26" spans="1:58" s="17" customFormat="1" ht="14.1" customHeight="1">
      <c r="A26" s="327"/>
      <c r="B26" s="331" t="s">
        <v>45</v>
      </c>
      <c r="C26" s="313"/>
      <c r="D26" s="274"/>
      <c r="E26" s="274"/>
      <c r="F26" s="274"/>
      <c r="G26" s="275"/>
      <c r="H26" s="275"/>
      <c r="I26" s="275"/>
      <c r="J26" s="274"/>
      <c r="K26" s="274"/>
      <c r="L26" s="274"/>
      <c r="M26" s="276"/>
      <c r="N26" s="12"/>
      <c r="O26" s="13"/>
      <c r="P26" s="13"/>
      <c r="Q26" s="13"/>
      <c r="R26" s="13"/>
      <c r="S26" s="13"/>
      <c r="T26" s="14"/>
      <c r="U26" s="15"/>
      <c r="V26" s="13"/>
      <c r="W26" s="13"/>
      <c r="X26" s="13"/>
      <c r="Y26" s="13"/>
      <c r="Z26" s="13"/>
      <c r="AA26" s="16"/>
      <c r="AB26" s="12"/>
      <c r="AC26" s="13"/>
      <c r="AD26" s="13"/>
      <c r="AE26" s="13"/>
      <c r="AF26" s="13"/>
      <c r="AG26" s="13"/>
      <c r="AH26" s="14"/>
      <c r="AI26" s="12"/>
      <c r="AJ26" s="13"/>
      <c r="AK26" s="13"/>
      <c r="AL26" s="13"/>
      <c r="AM26" s="13"/>
      <c r="AN26" s="13"/>
      <c r="AO26" s="14"/>
      <c r="AP26" s="162"/>
      <c r="AQ26" s="163"/>
      <c r="AR26" s="164"/>
      <c r="AS26" s="277">
        <f t="shared" ref="AS26" si="6">SUM(N26:T26)+SUM(U26:AA26)+SUM(AB26:AH26)+SUM(AI26:AO26)</f>
        <v>0</v>
      </c>
      <c r="AT26" s="278"/>
      <c r="AU26" s="257">
        <f>ROUNDDOWN(AS26/4,1)</f>
        <v>0</v>
      </c>
      <c r="AV26" s="257"/>
      <c r="AW26" s="257">
        <f t="shared" ref="AW26:AW29" si="7">IF(G26="常勤・専従",1,IF(AS26=0,0,ROUNDDOWN(AS26/$AS$23,1)))</f>
        <v>0</v>
      </c>
      <c r="AX26" s="258"/>
      <c r="AY26" s="260"/>
      <c r="AZ26" s="260"/>
      <c r="BA26" s="260"/>
      <c r="BB26" s="260"/>
      <c r="BC26" s="260"/>
      <c r="BD26" s="261"/>
      <c r="BE26" s="144"/>
    </row>
    <row r="27" spans="1:58" s="17" customFormat="1" ht="14.1" customHeight="1">
      <c r="A27" s="327"/>
      <c r="B27" s="332"/>
      <c r="C27" s="312"/>
      <c r="D27" s="263"/>
      <c r="E27" s="263"/>
      <c r="F27" s="263"/>
      <c r="G27" s="264"/>
      <c r="H27" s="264"/>
      <c r="I27" s="264"/>
      <c r="J27" s="263"/>
      <c r="K27" s="263"/>
      <c r="L27" s="263"/>
      <c r="M27" s="265"/>
      <c r="N27" s="18"/>
      <c r="O27" s="19"/>
      <c r="P27" s="19"/>
      <c r="Q27" s="19"/>
      <c r="R27" s="19"/>
      <c r="S27" s="19"/>
      <c r="T27" s="20"/>
      <c r="U27" s="21"/>
      <c r="V27" s="19"/>
      <c r="W27" s="19"/>
      <c r="X27" s="19"/>
      <c r="Y27" s="19"/>
      <c r="Z27" s="19"/>
      <c r="AA27" s="22"/>
      <c r="AB27" s="18"/>
      <c r="AC27" s="19"/>
      <c r="AD27" s="19"/>
      <c r="AE27" s="19"/>
      <c r="AF27" s="19"/>
      <c r="AG27" s="19"/>
      <c r="AH27" s="20"/>
      <c r="AI27" s="18"/>
      <c r="AJ27" s="19"/>
      <c r="AK27" s="19"/>
      <c r="AL27" s="19"/>
      <c r="AM27" s="19"/>
      <c r="AN27" s="19"/>
      <c r="AO27" s="20"/>
      <c r="AP27" s="165"/>
      <c r="AQ27" s="156"/>
      <c r="AR27" s="157"/>
      <c r="AS27" s="266">
        <f t="shared" ref="AS27:AS29" si="8">SUM(N27:T27)+SUM(U27:AA27)+SUM(AB27:AH27)+SUM(AI27:AO27)</f>
        <v>0</v>
      </c>
      <c r="AT27" s="267"/>
      <c r="AU27" s="268">
        <f>ROUNDDOWN(AS27/4,1)</f>
        <v>0</v>
      </c>
      <c r="AV27" s="268"/>
      <c r="AW27" s="268">
        <f t="shared" si="7"/>
        <v>0</v>
      </c>
      <c r="AX27" s="269"/>
      <c r="AY27" s="271"/>
      <c r="AZ27" s="271"/>
      <c r="BA27" s="271"/>
      <c r="BB27" s="271"/>
      <c r="BC27" s="271"/>
      <c r="BD27" s="272"/>
      <c r="BE27" s="144"/>
    </row>
    <row r="28" spans="1:58" s="17" customFormat="1" ht="14.1" customHeight="1">
      <c r="A28" s="327"/>
      <c r="B28" s="332"/>
      <c r="C28" s="312"/>
      <c r="D28" s="263"/>
      <c r="E28" s="263"/>
      <c r="F28" s="263"/>
      <c r="G28" s="264"/>
      <c r="H28" s="264"/>
      <c r="I28" s="264"/>
      <c r="J28" s="263"/>
      <c r="K28" s="263"/>
      <c r="L28" s="263"/>
      <c r="M28" s="265"/>
      <c r="N28" s="18"/>
      <c r="O28" s="19"/>
      <c r="P28" s="19"/>
      <c r="Q28" s="19"/>
      <c r="R28" s="19"/>
      <c r="S28" s="19"/>
      <c r="T28" s="20"/>
      <c r="U28" s="21"/>
      <c r="V28" s="19"/>
      <c r="W28" s="19"/>
      <c r="X28" s="19"/>
      <c r="Y28" s="19"/>
      <c r="Z28" s="19"/>
      <c r="AA28" s="22"/>
      <c r="AB28" s="18"/>
      <c r="AC28" s="19"/>
      <c r="AD28" s="19"/>
      <c r="AE28" s="19"/>
      <c r="AF28" s="19"/>
      <c r="AG28" s="19"/>
      <c r="AH28" s="20"/>
      <c r="AI28" s="18"/>
      <c r="AJ28" s="19"/>
      <c r="AK28" s="19"/>
      <c r="AL28" s="19"/>
      <c r="AM28" s="19"/>
      <c r="AN28" s="19"/>
      <c r="AO28" s="20"/>
      <c r="AP28" s="165"/>
      <c r="AQ28" s="156"/>
      <c r="AR28" s="157"/>
      <c r="AS28" s="266">
        <f t="shared" si="8"/>
        <v>0</v>
      </c>
      <c r="AT28" s="267"/>
      <c r="AU28" s="268">
        <f>ROUNDDOWN(AS28/4,1)</f>
        <v>0</v>
      </c>
      <c r="AV28" s="268"/>
      <c r="AW28" s="268">
        <f t="shared" si="7"/>
        <v>0</v>
      </c>
      <c r="AX28" s="269"/>
      <c r="AY28" s="271"/>
      <c r="AZ28" s="271"/>
      <c r="BA28" s="271"/>
      <c r="BB28" s="271"/>
      <c r="BC28" s="271"/>
      <c r="BD28" s="272"/>
      <c r="BE28" s="144"/>
    </row>
    <row r="29" spans="1:58" s="17" customFormat="1" ht="14.1" customHeight="1" thickBot="1">
      <c r="A29" s="328"/>
      <c r="B29" s="333"/>
      <c r="C29" s="334"/>
      <c r="D29" s="213"/>
      <c r="E29" s="213"/>
      <c r="F29" s="213"/>
      <c r="G29" s="335"/>
      <c r="H29" s="335"/>
      <c r="I29" s="335"/>
      <c r="J29" s="213"/>
      <c r="K29" s="213"/>
      <c r="L29" s="213"/>
      <c r="M29" s="214"/>
      <c r="N29" s="27"/>
      <c r="O29" s="28"/>
      <c r="P29" s="28"/>
      <c r="Q29" s="28"/>
      <c r="R29" s="28"/>
      <c r="S29" s="28"/>
      <c r="T29" s="29"/>
      <c r="U29" s="30"/>
      <c r="V29" s="28"/>
      <c r="W29" s="28"/>
      <c r="X29" s="28"/>
      <c r="Y29" s="28"/>
      <c r="Z29" s="28"/>
      <c r="AA29" s="31"/>
      <c r="AB29" s="27"/>
      <c r="AC29" s="28"/>
      <c r="AD29" s="28"/>
      <c r="AE29" s="28"/>
      <c r="AF29" s="28"/>
      <c r="AG29" s="28"/>
      <c r="AH29" s="29"/>
      <c r="AI29" s="27"/>
      <c r="AJ29" s="28"/>
      <c r="AK29" s="28"/>
      <c r="AL29" s="28"/>
      <c r="AM29" s="28"/>
      <c r="AN29" s="28"/>
      <c r="AO29" s="29"/>
      <c r="AP29" s="161"/>
      <c r="AQ29" s="150"/>
      <c r="AR29" s="151"/>
      <c r="AS29" s="215">
        <f t="shared" si="8"/>
        <v>0</v>
      </c>
      <c r="AT29" s="216"/>
      <c r="AU29" s="314">
        <f>ROUNDDOWN(AS29/4,1)</f>
        <v>0</v>
      </c>
      <c r="AV29" s="314"/>
      <c r="AW29" s="314">
        <f t="shared" si="7"/>
        <v>0</v>
      </c>
      <c r="AX29" s="315"/>
      <c r="AY29" s="316"/>
      <c r="AZ29" s="316"/>
      <c r="BA29" s="316"/>
      <c r="BB29" s="316"/>
      <c r="BC29" s="316"/>
      <c r="BD29" s="317"/>
      <c r="BE29" s="144"/>
    </row>
    <row r="30" spans="1:58" s="17" customFormat="1" ht="12.75" customHeight="1" thickBot="1">
      <c r="C30" s="177" t="s">
        <v>152</v>
      </c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BE30" s="144"/>
    </row>
    <row r="31" spans="1:58" s="17" customFormat="1" ht="14.1" customHeight="1">
      <c r="A31" s="318" t="s">
        <v>47</v>
      </c>
      <c r="B31" s="319"/>
      <c r="C31" s="313"/>
      <c r="D31" s="274"/>
      <c r="E31" s="274"/>
      <c r="F31" s="274"/>
      <c r="G31" s="275"/>
      <c r="H31" s="275"/>
      <c r="I31" s="275"/>
      <c r="J31" s="274"/>
      <c r="K31" s="274"/>
      <c r="L31" s="274"/>
      <c r="M31" s="276"/>
      <c r="N31" s="12"/>
      <c r="O31" s="13"/>
      <c r="P31" s="13"/>
      <c r="Q31" s="13"/>
      <c r="R31" s="13"/>
      <c r="S31" s="13"/>
      <c r="T31" s="14"/>
      <c r="U31" s="12"/>
      <c r="V31" s="15"/>
      <c r="W31" s="13"/>
      <c r="X31" s="13"/>
      <c r="Y31" s="13"/>
      <c r="Z31" s="13"/>
      <c r="AA31" s="16"/>
      <c r="AB31" s="12"/>
      <c r="AC31" s="13"/>
      <c r="AD31" s="13"/>
      <c r="AE31" s="13"/>
      <c r="AF31" s="13"/>
      <c r="AG31" s="13"/>
      <c r="AH31" s="14"/>
      <c r="AI31" s="12"/>
      <c r="AJ31" s="13"/>
      <c r="AK31" s="13"/>
      <c r="AL31" s="13"/>
      <c r="AM31" s="13"/>
      <c r="AN31" s="13"/>
      <c r="AO31" s="14"/>
      <c r="AP31" s="162"/>
      <c r="AQ31" s="163"/>
      <c r="AR31" s="164"/>
      <c r="AS31" s="277">
        <f t="shared" ref="AS31:AS35" si="9">SUM(N31:T31)+SUM(U31:AA31)+SUM(AB31:AH31)+SUM(AI31:AO31)</f>
        <v>0</v>
      </c>
      <c r="AT31" s="278"/>
      <c r="AU31" s="257">
        <f>ROUNDDOWN(AS31/4,1)</f>
        <v>0</v>
      </c>
      <c r="AV31" s="257"/>
      <c r="AW31" s="257">
        <f t="shared" ref="AW31:AW35" si="10">IF(G31="常勤・専従",1,IF(AS31=0,0,ROUNDDOWN(AS31/$AS$23,1)))</f>
        <v>0</v>
      </c>
      <c r="AX31" s="258"/>
      <c r="AY31" s="260"/>
      <c r="AZ31" s="260"/>
      <c r="BA31" s="260"/>
      <c r="BB31" s="260"/>
      <c r="BC31" s="260"/>
      <c r="BD31" s="261"/>
      <c r="BE31" s="144"/>
    </row>
    <row r="32" spans="1:58" s="17" customFormat="1" ht="14.1" customHeight="1">
      <c r="A32" s="320"/>
      <c r="B32" s="321"/>
      <c r="C32" s="312"/>
      <c r="D32" s="263"/>
      <c r="E32" s="263"/>
      <c r="F32" s="263"/>
      <c r="G32" s="264"/>
      <c r="H32" s="264"/>
      <c r="I32" s="264"/>
      <c r="J32" s="263"/>
      <c r="K32" s="263"/>
      <c r="L32" s="263"/>
      <c r="M32" s="265"/>
      <c r="N32" s="18"/>
      <c r="O32" s="19"/>
      <c r="P32" s="19"/>
      <c r="Q32" s="19"/>
      <c r="R32" s="19"/>
      <c r="S32" s="19"/>
      <c r="T32" s="20"/>
      <c r="U32" s="18"/>
      <c r="V32" s="21"/>
      <c r="W32" s="19"/>
      <c r="X32" s="19"/>
      <c r="Y32" s="19"/>
      <c r="Z32" s="19"/>
      <c r="AA32" s="22"/>
      <c r="AB32" s="18"/>
      <c r="AC32" s="19"/>
      <c r="AD32" s="19"/>
      <c r="AE32" s="19"/>
      <c r="AF32" s="19"/>
      <c r="AG32" s="19"/>
      <c r="AH32" s="20"/>
      <c r="AI32" s="18"/>
      <c r="AJ32" s="19"/>
      <c r="AK32" s="19"/>
      <c r="AL32" s="19"/>
      <c r="AM32" s="19"/>
      <c r="AN32" s="19"/>
      <c r="AO32" s="20"/>
      <c r="AP32" s="165"/>
      <c r="AQ32" s="156"/>
      <c r="AR32" s="157"/>
      <c r="AS32" s="266">
        <f t="shared" si="9"/>
        <v>0</v>
      </c>
      <c r="AT32" s="267"/>
      <c r="AU32" s="268">
        <f>ROUNDDOWN(AS32/4,1)</f>
        <v>0</v>
      </c>
      <c r="AV32" s="268"/>
      <c r="AW32" s="268">
        <f t="shared" si="10"/>
        <v>0</v>
      </c>
      <c r="AX32" s="269"/>
      <c r="AY32" s="271"/>
      <c r="AZ32" s="271"/>
      <c r="BA32" s="271"/>
      <c r="BB32" s="271"/>
      <c r="BC32" s="271"/>
      <c r="BD32" s="272"/>
      <c r="BE32" s="144"/>
    </row>
    <row r="33" spans="1:67" s="17" customFormat="1" ht="14.1" customHeight="1">
      <c r="A33" s="320"/>
      <c r="B33" s="321"/>
      <c r="C33" s="312"/>
      <c r="D33" s="263"/>
      <c r="E33" s="263"/>
      <c r="F33" s="263"/>
      <c r="G33" s="264"/>
      <c r="H33" s="264"/>
      <c r="I33" s="264"/>
      <c r="J33" s="263"/>
      <c r="K33" s="263"/>
      <c r="L33" s="263"/>
      <c r="M33" s="265"/>
      <c r="N33" s="18"/>
      <c r="O33" s="19"/>
      <c r="P33" s="19"/>
      <c r="Q33" s="19"/>
      <c r="R33" s="19"/>
      <c r="S33" s="19"/>
      <c r="T33" s="20"/>
      <c r="U33" s="18"/>
      <c r="V33" s="21"/>
      <c r="W33" s="19"/>
      <c r="X33" s="19"/>
      <c r="Y33" s="19"/>
      <c r="Z33" s="19"/>
      <c r="AA33" s="22"/>
      <c r="AB33" s="18"/>
      <c r="AC33" s="19"/>
      <c r="AD33" s="19"/>
      <c r="AE33" s="19"/>
      <c r="AF33" s="19"/>
      <c r="AG33" s="19"/>
      <c r="AH33" s="20"/>
      <c r="AI33" s="18"/>
      <c r="AJ33" s="19"/>
      <c r="AK33" s="19"/>
      <c r="AL33" s="19"/>
      <c r="AM33" s="19"/>
      <c r="AN33" s="19"/>
      <c r="AO33" s="20"/>
      <c r="AP33" s="165"/>
      <c r="AQ33" s="156"/>
      <c r="AR33" s="157"/>
      <c r="AS33" s="266">
        <f>SUM(N33:T33)+SUM(U33:AA33)+SUM(AB33:AH33)+SUM(AI33:AO33)</f>
        <v>0</v>
      </c>
      <c r="AT33" s="267"/>
      <c r="AU33" s="268">
        <f>ROUNDDOWN(AS33/4,1)</f>
        <v>0</v>
      </c>
      <c r="AV33" s="268"/>
      <c r="AW33" s="268">
        <f t="shared" si="10"/>
        <v>0</v>
      </c>
      <c r="AX33" s="269"/>
      <c r="AY33" s="271"/>
      <c r="AZ33" s="271"/>
      <c r="BA33" s="271"/>
      <c r="BB33" s="271"/>
      <c r="BC33" s="271"/>
      <c r="BD33" s="272"/>
      <c r="BE33" s="144"/>
    </row>
    <row r="34" spans="1:67" s="17" customFormat="1" ht="14.1" customHeight="1">
      <c r="A34" s="320"/>
      <c r="B34" s="321"/>
      <c r="C34" s="312"/>
      <c r="D34" s="263"/>
      <c r="E34" s="263"/>
      <c r="F34" s="263"/>
      <c r="G34" s="264"/>
      <c r="H34" s="264"/>
      <c r="I34" s="264"/>
      <c r="J34" s="263"/>
      <c r="K34" s="263"/>
      <c r="L34" s="263"/>
      <c r="M34" s="265"/>
      <c r="N34" s="18"/>
      <c r="O34" s="19"/>
      <c r="P34" s="19"/>
      <c r="Q34" s="19"/>
      <c r="R34" s="19"/>
      <c r="S34" s="19"/>
      <c r="T34" s="20"/>
      <c r="U34" s="18"/>
      <c r="V34" s="21"/>
      <c r="W34" s="19"/>
      <c r="X34" s="19"/>
      <c r="Y34" s="19"/>
      <c r="Z34" s="19"/>
      <c r="AA34" s="22"/>
      <c r="AB34" s="18"/>
      <c r="AC34" s="19"/>
      <c r="AD34" s="19"/>
      <c r="AE34" s="19"/>
      <c r="AF34" s="19"/>
      <c r="AG34" s="19"/>
      <c r="AH34" s="20"/>
      <c r="AI34" s="18"/>
      <c r="AJ34" s="19"/>
      <c r="AK34" s="19"/>
      <c r="AL34" s="19"/>
      <c r="AM34" s="19"/>
      <c r="AN34" s="19"/>
      <c r="AO34" s="20"/>
      <c r="AP34" s="165"/>
      <c r="AQ34" s="156"/>
      <c r="AR34" s="157"/>
      <c r="AS34" s="266">
        <f t="shared" si="9"/>
        <v>0</v>
      </c>
      <c r="AT34" s="267"/>
      <c r="AU34" s="268">
        <f>ROUNDDOWN(AS34/4,1)</f>
        <v>0</v>
      </c>
      <c r="AV34" s="268"/>
      <c r="AW34" s="268">
        <f t="shared" si="10"/>
        <v>0</v>
      </c>
      <c r="AX34" s="269"/>
      <c r="AY34" s="271"/>
      <c r="AZ34" s="271"/>
      <c r="BA34" s="271"/>
      <c r="BB34" s="271"/>
      <c r="BC34" s="271"/>
      <c r="BD34" s="272"/>
      <c r="BE34" s="144"/>
    </row>
    <row r="35" spans="1:67" s="17" customFormat="1" ht="14.1" customHeight="1" thickBot="1">
      <c r="A35" s="322"/>
      <c r="B35" s="323"/>
      <c r="C35" s="334"/>
      <c r="D35" s="213"/>
      <c r="E35" s="213"/>
      <c r="F35" s="213"/>
      <c r="G35" s="335"/>
      <c r="H35" s="335"/>
      <c r="I35" s="335"/>
      <c r="J35" s="213"/>
      <c r="K35" s="213"/>
      <c r="L35" s="213"/>
      <c r="M35" s="214"/>
      <c r="N35" s="27"/>
      <c r="O35" s="28"/>
      <c r="P35" s="28"/>
      <c r="Q35" s="28"/>
      <c r="R35" s="28"/>
      <c r="S35" s="28"/>
      <c r="T35" s="29"/>
      <c r="U35" s="27"/>
      <c r="V35" s="30"/>
      <c r="W35" s="28"/>
      <c r="X35" s="28"/>
      <c r="Y35" s="28"/>
      <c r="Z35" s="28"/>
      <c r="AA35" s="31"/>
      <c r="AB35" s="27"/>
      <c r="AC35" s="28"/>
      <c r="AD35" s="28"/>
      <c r="AE35" s="28"/>
      <c r="AF35" s="28"/>
      <c r="AG35" s="28"/>
      <c r="AH35" s="29"/>
      <c r="AI35" s="27"/>
      <c r="AJ35" s="28"/>
      <c r="AK35" s="28"/>
      <c r="AL35" s="28"/>
      <c r="AM35" s="28"/>
      <c r="AN35" s="28"/>
      <c r="AO35" s="29"/>
      <c r="AP35" s="161"/>
      <c r="AQ35" s="150"/>
      <c r="AR35" s="151"/>
      <c r="AS35" s="215">
        <f t="shared" si="9"/>
        <v>0</v>
      </c>
      <c r="AT35" s="216"/>
      <c r="AU35" s="314">
        <f>ROUNDDOWN(AS35/4,1)</f>
        <v>0</v>
      </c>
      <c r="AV35" s="314"/>
      <c r="AW35" s="314">
        <f t="shared" si="10"/>
        <v>0</v>
      </c>
      <c r="AX35" s="315"/>
      <c r="AY35" s="324"/>
      <c r="AZ35" s="324"/>
      <c r="BA35" s="324"/>
      <c r="BB35" s="324"/>
      <c r="BC35" s="324"/>
      <c r="BD35" s="325"/>
      <c r="BE35" s="144"/>
    </row>
    <row r="36" spans="1:67" s="17" customFormat="1" ht="3" customHeight="1" thickBot="1">
      <c r="C36" s="38"/>
      <c r="BE36" s="144"/>
    </row>
    <row r="37" spans="1:67" s="17" customFormat="1" ht="13.5" customHeight="1" thickBot="1">
      <c r="A37" s="340" t="s">
        <v>84</v>
      </c>
      <c r="B37" s="341"/>
      <c r="C37" s="341"/>
      <c r="D37" s="341"/>
      <c r="E37" s="341"/>
      <c r="F37" s="341"/>
      <c r="G37" s="341"/>
      <c r="H37" s="341"/>
      <c r="I37" s="341"/>
      <c r="J37" s="341"/>
      <c r="K37" s="341"/>
      <c r="L37" s="341"/>
      <c r="M37" s="342"/>
      <c r="N37" s="50"/>
      <c r="O37" s="51"/>
      <c r="P37" s="51"/>
      <c r="Q37" s="51"/>
      <c r="R37" s="51"/>
      <c r="S37" s="51"/>
      <c r="T37" s="52"/>
      <c r="U37" s="50"/>
      <c r="V37" s="51"/>
      <c r="W37" s="51"/>
      <c r="X37" s="51"/>
      <c r="Y37" s="51"/>
      <c r="Z37" s="51"/>
      <c r="AA37" s="52"/>
      <c r="AB37" s="53"/>
      <c r="AC37" s="51"/>
      <c r="AD37" s="51"/>
      <c r="AE37" s="51"/>
      <c r="AF37" s="51"/>
      <c r="AG37" s="51"/>
      <c r="AH37" s="54"/>
      <c r="AI37" s="50"/>
      <c r="AJ37" s="51"/>
      <c r="AK37" s="51"/>
      <c r="AL37" s="51"/>
      <c r="AM37" s="51"/>
      <c r="AN37" s="51"/>
      <c r="AO37" s="54"/>
      <c r="AP37" s="50"/>
      <c r="AQ37" s="51"/>
      <c r="AR37" s="52"/>
      <c r="AS37" s="343">
        <f>SUM(N37:T37)+SUM(U37:AA37)+SUM(AB37:AH37)+SUM(AI37:AO37)+SUM(AP37:AR37)</f>
        <v>0</v>
      </c>
      <c r="AT37" s="344"/>
      <c r="BE37" s="144"/>
    </row>
    <row r="38" spans="1:67" s="17" customFormat="1" ht="12" customHeight="1">
      <c r="A38" s="180" t="s">
        <v>153</v>
      </c>
      <c r="C38" s="38"/>
      <c r="AS38" s="345" t="s">
        <v>140</v>
      </c>
      <c r="AT38" s="345"/>
      <c r="BE38" s="144"/>
    </row>
    <row r="39" spans="1:67" s="41" customFormat="1" ht="12" customHeight="1">
      <c r="A39" s="39" t="s">
        <v>48</v>
      </c>
      <c r="B39" s="336" t="s">
        <v>49</v>
      </c>
      <c r="C39" s="336"/>
      <c r="D39" s="336"/>
      <c r="E39" s="336"/>
      <c r="F39" s="336"/>
      <c r="G39" s="336"/>
      <c r="H39" s="336"/>
      <c r="I39" s="336"/>
      <c r="J39" s="336"/>
      <c r="K39" s="336"/>
      <c r="L39" s="336"/>
      <c r="M39" s="336"/>
      <c r="N39" s="336"/>
      <c r="O39" s="336"/>
      <c r="P39" s="336"/>
      <c r="Q39" s="336"/>
      <c r="R39" s="336"/>
      <c r="S39" s="336"/>
      <c r="T39" s="336"/>
      <c r="U39" s="336"/>
      <c r="V39" s="336"/>
      <c r="W39" s="336"/>
      <c r="X39" s="336"/>
      <c r="Y39" s="336"/>
      <c r="Z39" s="336"/>
      <c r="AA39" s="336"/>
      <c r="AB39" s="336"/>
      <c r="AC39" s="336"/>
      <c r="AD39" s="336"/>
      <c r="AE39" s="336"/>
      <c r="AF39" s="336"/>
      <c r="AG39" s="336"/>
      <c r="AH39" s="336"/>
      <c r="AI39" s="336"/>
      <c r="AJ39" s="336"/>
      <c r="AK39" s="336"/>
      <c r="AL39" s="336"/>
      <c r="AM39" s="336"/>
      <c r="AN39" s="336"/>
      <c r="AO39" s="336"/>
      <c r="AP39" s="336"/>
      <c r="AQ39" s="336"/>
      <c r="AR39" s="336"/>
      <c r="AS39" s="336"/>
      <c r="AT39" s="336"/>
      <c r="AU39" s="336"/>
      <c r="AV39" s="336"/>
      <c r="AW39" s="336"/>
      <c r="AX39" s="336"/>
      <c r="AY39" s="336"/>
      <c r="AZ39" s="336"/>
      <c r="BA39" s="336"/>
      <c r="BB39" s="336"/>
      <c r="BC39" s="336"/>
      <c r="BD39" s="336"/>
      <c r="BE39" s="146"/>
      <c r="BF39" s="40"/>
      <c r="BG39" s="40"/>
      <c r="BH39" s="40"/>
      <c r="BI39" s="40"/>
      <c r="BJ39" s="40"/>
      <c r="BK39" s="40"/>
      <c r="BL39" s="40"/>
      <c r="BM39" s="40"/>
      <c r="BN39" s="40"/>
      <c r="BO39" s="40"/>
    </row>
    <row r="40" spans="1:67" s="41" customFormat="1" ht="12" customHeight="1">
      <c r="A40" s="39" t="s">
        <v>50</v>
      </c>
      <c r="B40" s="336" t="s">
        <v>51</v>
      </c>
      <c r="C40" s="336"/>
      <c r="D40" s="336"/>
      <c r="E40" s="336"/>
      <c r="F40" s="336"/>
      <c r="G40" s="336"/>
      <c r="H40" s="336"/>
      <c r="I40" s="336"/>
      <c r="J40" s="336"/>
      <c r="K40" s="336"/>
      <c r="L40" s="336"/>
      <c r="M40" s="336"/>
      <c r="N40" s="336"/>
      <c r="O40" s="336"/>
      <c r="P40" s="336"/>
      <c r="Q40" s="336"/>
      <c r="R40" s="336"/>
      <c r="S40" s="336"/>
      <c r="T40" s="336"/>
      <c r="U40" s="336"/>
      <c r="V40" s="336"/>
      <c r="W40" s="336"/>
      <c r="X40" s="336"/>
      <c r="Y40" s="336"/>
      <c r="Z40" s="336"/>
      <c r="AA40" s="336"/>
      <c r="AB40" s="336"/>
      <c r="AC40" s="336"/>
      <c r="AD40" s="336"/>
      <c r="AE40" s="336"/>
      <c r="AF40" s="336"/>
      <c r="AG40" s="336"/>
      <c r="AH40" s="336"/>
      <c r="AI40" s="336"/>
      <c r="AJ40" s="336"/>
      <c r="AK40" s="336"/>
      <c r="AL40" s="336"/>
      <c r="AM40" s="336"/>
      <c r="AN40" s="336"/>
      <c r="AO40" s="336"/>
      <c r="AP40" s="336"/>
      <c r="AQ40" s="336"/>
      <c r="AR40" s="336"/>
      <c r="AS40" s="336"/>
      <c r="AT40" s="336"/>
      <c r="AU40" s="336"/>
      <c r="AV40" s="336"/>
      <c r="AW40" s="336"/>
      <c r="AX40" s="336"/>
      <c r="AY40" s="336"/>
      <c r="AZ40" s="336"/>
      <c r="BA40" s="336"/>
      <c r="BB40" s="336"/>
      <c r="BC40" s="336"/>
      <c r="BD40" s="336"/>
      <c r="BE40" s="147"/>
      <c r="BF40" s="42"/>
      <c r="BG40" s="42"/>
      <c r="BH40" s="42"/>
      <c r="BI40" s="42"/>
      <c r="BJ40" s="42"/>
      <c r="BK40" s="42"/>
      <c r="BL40" s="42"/>
      <c r="BM40" s="42"/>
      <c r="BN40" s="42"/>
      <c r="BO40" s="42"/>
    </row>
    <row r="41" spans="1:67" s="41" customFormat="1" ht="12" customHeight="1">
      <c r="A41" s="39" t="s">
        <v>52</v>
      </c>
      <c r="B41" s="337" t="s">
        <v>53</v>
      </c>
      <c r="C41" s="337"/>
      <c r="D41" s="337"/>
      <c r="E41" s="337"/>
      <c r="F41" s="337"/>
      <c r="G41" s="337"/>
      <c r="H41" s="337"/>
      <c r="I41" s="337"/>
      <c r="J41" s="337"/>
      <c r="K41" s="337"/>
      <c r="L41" s="337"/>
      <c r="M41" s="337"/>
      <c r="N41" s="337"/>
      <c r="O41" s="337"/>
      <c r="P41" s="337"/>
      <c r="Q41" s="337"/>
      <c r="R41" s="337"/>
      <c r="S41" s="337"/>
      <c r="T41" s="337"/>
      <c r="U41" s="337"/>
      <c r="V41" s="337"/>
      <c r="W41" s="337"/>
      <c r="X41" s="337"/>
      <c r="Y41" s="337"/>
      <c r="Z41" s="337"/>
      <c r="AA41" s="337"/>
      <c r="AB41" s="337"/>
      <c r="AC41" s="337"/>
      <c r="AD41" s="337"/>
      <c r="AE41" s="337"/>
      <c r="AF41" s="337"/>
      <c r="AG41" s="337"/>
      <c r="AH41" s="337"/>
      <c r="AI41" s="337"/>
      <c r="AJ41" s="337"/>
      <c r="AK41" s="337"/>
      <c r="AL41" s="337"/>
      <c r="AM41" s="337"/>
      <c r="AN41" s="337"/>
      <c r="AO41" s="337"/>
      <c r="AP41" s="337"/>
      <c r="AQ41" s="337"/>
      <c r="AR41" s="337"/>
      <c r="AS41" s="337"/>
      <c r="AT41" s="337"/>
      <c r="AU41" s="337"/>
      <c r="AV41" s="337"/>
      <c r="AW41" s="337"/>
      <c r="AX41" s="337"/>
      <c r="AY41" s="337"/>
      <c r="AZ41" s="337"/>
      <c r="BA41" s="337"/>
      <c r="BB41" s="337"/>
      <c r="BC41" s="337"/>
      <c r="BD41" s="337"/>
      <c r="BE41" s="148"/>
      <c r="BF41" s="43"/>
      <c r="BG41" s="43"/>
      <c r="BH41" s="43"/>
      <c r="BI41" s="43"/>
      <c r="BJ41" s="43"/>
      <c r="BK41" s="43"/>
      <c r="BL41" s="43"/>
      <c r="BM41" s="43"/>
      <c r="BN41" s="43"/>
      <c r="BO41" s="43"/>
    </row>
    <row r="42" spans="1:67" s="41" customFormat="1" ht="12" customHeight="1">
      <c r="A42" s="39" t="s">
        <v>54</v>
      </c>
      <c r="B42" s="338" t="s">
        <v>55</v>
      </c>
      <c r="C42" s="338"/>
      <c r="D42" s="338"/>
      <c r="E42" s="338"/>
      <c r="F42" s="338"/>
      <c r="G42" s="338"/>
      <c r="H42" s="338"/>
      <c r="I42" s="338"/>
      <c r="J42" s="338"/>
      <c r="K42" s="338"/>
      <c r="L42" s="338"/>
      <c r="M42" s="338"/>
      <c r="N42" s="338"/>
      <c r="O42" s="338"/>
      <c r="P42" s="338"/>
      <c r="Q42" s="338"/>
      <c r="R42" s="338"/>
      <c r="S42" s="338"/>
      <c r="T42" s="338"/>
      <c r="U42" s="338"/>
      <c r="V42" s="338"/>
      <c r="W42" s="338"/>
      <c r="X42" s="338"/>
      <c r="Y42" s="338"/>
      <c r="Z42" s="338"/>
      <c r="AA42" s="338"/>
      <c r="AB42" s="338"/>
      <c r="AC42" s="338"/>
      <c r="AD42" s="338"/>
      <c r="AE42" s="338"/>
      <c r="AF42" s="338"/>
      <c r="AG42" s="338"/>
      <c r="AH42" s="338"/>
      <c r="AI42" s="338"/>
      <c r="AJ42" s="338"/>
      <c r="AK42" s="338"/>
      <c r="AL42" s="338"/>
      <c r="AM42" s="338"/>
      <c r="AN42" s="338"/>
      <c r="AO42" s="338"/>
      <c r="AP42" s="338"/>
      <c r="AQ42" s="338"/>
      <c r="AR42" s="338"/>
      <c r="AS42" s="338"/>
      <c r="AT42" s="338"/>
      <c r="AU42" s="338"/>
      <c r="AV42" s="338"/>
      <c r="AW42" s="338"/>
      <c r="AX42" s="338"/>
      <c r="AY42" s="338"/>
      <c r="AZ42" s="338"/>
      <c r="BA42" s="338"/>
      <c r="BB42" s="338"/>
      <c r="BC42" s="338"/>
      <c r="BD42" s="338"/>
      <c r="BE42" s="148"/>
      <c r="BF42" s="43"/>
      <c r="BG42" s="43"/>
      <c r="BH42" s="43"/>
      <c r="BI42" s="43"/>
      <c r="BJ42" s="43"/>
      <c r="BK42" s="43"/>
      <c r="BL42" s="43"/>
      <c r="BM42" s="43"/>
      <c r="BN42" s="43"/>
      <c r="BO42" s="43"/>
    </row>
    <row r="43" spans="1:67" s="41" customFormat="1" ht="12" customHeight="1">
      <c r="A43" s="178" t="s">
        <v>56</v>
      </c>
      <c r="B43" s="339" t="s">
        <v>104</v>
      </c>
      <c r="C43" s="339"/>
      <c r="D43" s="339"/>
      <c r="E43" s="339"/>
      <c r="F43" s="339"/>
      <c r="G43" s="339"/>
      <c r="H43" s="339"/>
      <c r="I43" s="339"/>
      <c r="J43" s="339"/>
      <c r="K43" s="339"/>
      <c r="L43" s="339"/>
      <c r="M43" s="339"/>
      <c r="N43" s="339"/>
      <c r="O43" s="339"/>
      <c r="P43" s="339"/>
      <c r="Q43" s="339"/>
      <c r="R43" s="339"/>
      <c r="S43" s="339"/>
      <c r="T43" s="339"/>
      <c r="U43" s="339"/>
      <c r="V43" s="339"/>
      <c r="W43" s="339"/>
      <c r="X43" s="339"/>
      <c r="Y43" s="339"/>
      <c r="Z43" s="339"/>
      <c r="AA43" s="339"/>
      <c r="AB43" s="339"/>
      <c r="AC43" s="339"/>
      <c r="AD43" s="339"/>
      <c r="AE43" s="339"/>
      <c r="AF43" s="339"/>
      <c r="AG43" s="339"/>
      <c r="AH43" s="339"/>
      <c r="AI43" s="339"/>
      <c r="AJ43" s="339"/>
      <c r="AK43" s="339"/>
      <c r="AL43" s="339"/>
      <c r="AM43" s="339"/>
      <c r="AN43" s="339"/>
      <c r="AO43" s="339"/>
      <c r="AP43" s="339"/>
      <c r="AQ43" s="339"/>
      <c r="AR43" s="339"/>
      <c r="AS43" s="339"/>
      <c r="AT43" s="339"/>
      <c r="AU43" s="339"/>
      <c r="AV43" s="339"/>
      <c r="AW43" s="339"/>
      <c r="AX43" s="339"/>
      <c r="AY43" s="339"/>
      <c r="AZ43" s="339"/>
      <c r="BA43" s="339"/>
      <c r="BB43" s="339"/>
      <c r="BC43" s="339"/>
      <c r="BD43" s="339"/>
      <c r="BE43" s="148"/>
      <c r="BF43" s="43"/>
      <c r="BG43" s="43"/>
      <c r="BH43" s="43"/>
      <c r="BI43" s="43"/>
      <c r="BJ43" s="43"/>
      <c r="BK43" s="43"/>
      <c r="BL43" s="43"/>
      <c r="BM43" s="43"/>
      <c r="BN43" s="43"/>
      <c r="BO43" s="43"/>
    </row>
    <row r="44" spans="1:67" s="41" customFormat="1" ht="12" customHeight="1">
      <c r="A44" s="39" t="s">
        <v>57</v>
      </c>
      <c r="B44" s="338" t="s">
        <v>58</v>
      </c>
      <c r="C44" s="338"/>
      <c r="D44" s="338"/>
      <c r="E44" s="338"/>
      <c r="F44" s="338"/>
      <c r="G44" s="338"/>
      <c r="H44" s="338"/>
      <c r="I44" s="338"/>
      <c r="J44" s="338"/>
      <c r="K44" s="338"/>
      <c r="L44" s="338"/>
      <c r="M44" s="338"/>
      <c r="N44" s="338"/>
      <c r="O44" s="338"/>
      <c r="P44" s="338"/>
      <c r="Q44" s="338"/>
      <c r="R44" s="338"/>
      <c r="S44" s="338"/>
      <c r="T44" s="338"/>
      <c r="U44" s="338"/>
      <c r="V44" s="338"/>
      <c r="W44" s="338"/>
      <c r="X44" s="338"/>
      <c r="Y44" s="338"/>
      <c r="Z44" s="338"/>
      <c r="AA44" s="338"/>
      <c r="AB44" s="338"/>
      <c r="AC44" s="338"/>
      <c r="AD44" s="338"/>
      <c r="AE44" s="338"/>
      <c r="AF44" s="338"/>
      <c r="AG44" s="338"/>
      <c r="AH44" s="338"/>
      <c r="AI44" s="338"/>
      <c r="AJ44" s="338"/>
      <c r="AK44" s="338"/>
      <c r="AL44" s="338"/>
      <c r="AM44" s="338"/>
      <c r="AN44" s="338"/>
      <c r="AO44" s="338"/>
      <c r="AP44" s="338"/>
      <c r="AQ44" s="338"/>
      <c r="AR44" s="338"/>
      <c r="AS44" s="338"/>
      <c r="AT44" s="338"/>
      <c r="AU44" s="338"/>
      <c r="AV44" s="338"/>
      <c r="AW44" s="338"/>
      <c r="AX44" s="338"/>
      <c r="AY44" s="338"/>
      <c r="AZ44" s="338"/>
      <c r="BA44" s="338"/>
      <c r="BB44" s="338"/>
      <c r="BC44" s="338"/>
      <c r="BD44" s="338"/>
      <c r="BE44" s="148"/>
      <c r="BF44" s="43"/>
      <c r="BG44" s="43"/>
      <c r="BH44" s="43"/>
      <c r="BI44" s="43"/>
      <c r="BJ44" s="43"/>
      <c r="BK44" s="43"/>
      <c r="BL44" s="43"/>
      <c r="BM44" s="43"/>
      <c r="BN44" s="43"/>
      <c r="BO44" s="43"/>
    </row>
    <row r="45" spans="1:67" s="41" customFormat="1" ht="12" customHeight="1">
      <c r="A45" s="39" t="s">
        <v>59</v>
      </c>
      <c r="B45" s="337" t="s">
        <v>60</v>
      </c>
      <c r="C45" s="337"/>
      <c r="D45" s="337"/>
      <c r="E45" s="337"/>
      <c r="F45" s="337"/>
      <c r="G45" s="337"/>
      <c r="H45" s="337"/>
      <c r="I45" s="337"/>
      <c r="J45" s="337"/>
      <c r="K45" s="337"/>
      <c r="L45" s="337"/>
      <c r="M45" s="337"/>
      <c r="N45" s="337"/>
      <c r="O45" s="337"/>
      <c r="P45" s="337"/>
      <c r="Q45" s="337"/>
      <c r="R45" s="337"/>
      <c r="S45" s="337"/>
      <c r="T45" s="337"/>
      <c r="U45" s="337"/>
      <c r="V45" s="337"/>
      <c r="W45" s="337"/>
      <c r="X45" s="337"/>
      <c r="Y45" s="337"/>
      <c r="Z45" s="337"/>
      <c r="AA45" s="337"/>
      <c r="AB45" s="337"/>
      <c r="AC45" s="337"/>
      <c r="AD45" s="337"/>
      <c r="AE45" s="337"/>
      <c r="AF45" s="337"/>
      <c r="AG45" s="337"/>
      <c r="AH45" s="337"/>
      <c r="AI45" s="337"/>
      <c r="AJ45" s="337"/>
      <c r="AK45" s="337"/>
      <c r="AL45" s="337"/>
      <c r="AM45" s="337"/>
      <c r="AN45" s="337"/>
      <c r="AO45" s="337"/>
      <c r="AP45" s="337"/>
      <c r="AQ45" s="337"/>
      <c r="AR45" s="337"/>
      <c r="AS45" s="337"/>
      <c r="AT45" s="337"/>
      <c r="AU45" s="337"/>
      <c r="AV45" s="337"/>
      <c r="AW45" s="337"/>
      <c r="AX45" s="337"/>
      <c r="AY45" s="337"/>
      <c r="AZ45" s="337"/>
      <c r="BA45" s="337"/>
      <c r="BB45" s="337"/>
      <c r="BC45" s="337"/>
      <c r="BD45" s="337"/>
      <c r="BE45" s="148"/>
      <c r="BF45" s="43"/>
      <c r="BG45" s="43"/>
      <c r="BH45" s="43"/>
      <c r="BI45" s="43"/>
      <c r="BJ45" s="43"/>
      <c r="BK45" s="43"/>
      <c r="BL45" s="43"/>
      <c r="BM45" s="43"/>
      <c r="BN45" s="43"/>
      <c r="BO45" s="43"/>
    </row>
    <row r="46" spans="1:67" s="41" customFormat="1" ht="19.5" customHeight="1">
      <c r="A46" s="39" t="s">
        <v>61</v>
      </c>
      <c r="B46" s="337" t="s">
        <v>62</v>
      </c>
      <c r="C46" s="337"/>
      <c r="D46" s="337"/>
      <c r="E46" s="337"/>
      <c r="F46" s="337"/>
      <c r="G46" s="337"/>
      <c r="H46" s="337"/>
      <c r="I46" s="337"/>
      <c r="J46" s="337"/>
      <c r="K46" s="337"/>
      <c r="L46" s="337"/>
      <c r="M46" s="337"/>
      <c r="N46" s="337"/>
      <c r="O46" s="337"/>
      <c r="P46" s="337"/>
      <c r="Q46" s="337"/>
      <c r="R46" s="337"/>
      <c r="S46" s="337"/>
      <c r="T46" s="337"/>
      <c r="U46" s="337"/>
      <c r="V46" s="337"/>
      <c r="W46" s="337"/>
      <c r="X46" s="337"/>
      <c r="Y46" s="337"/>
      <c r="Z46" s="337"/>
      <c r="AA46" s="337"/>
      <c r="AB46" s="337"/>
      <c r="AC46" s="337"/>
      <c r="AD46" s="337"/>
      <c r="AE46" s="337"/>
      <c r="AF46" s="337"/>
      <c r="AG46" s="337"/>
      <c r="AH46" s="337"/>
      <c r="AI46" s="337"/>
      <c r="AJ46" s="337"/>
      <c r="AK46" s="337"/>
      <c r="AL46" s="337"/>
      <c r="AM46" s="337"/>
      <c r="AN46" s="337"/>
      <c r="AO46" s="337"/>
      <c r="AP46" s="337"/>
      <c r="AQ46" s="337"/>
      <c r="AR46" s="337"/>
      <c r="AS46" s="337"/>
      <c r="AT46" s="337"/>
      <c r="AU46" s="337"/>
      <c r="AV46" s="337"/>
      <c r="AW46" s="337"/>
      <c r="AX46" s="337"/>
      <c r="AY46" s="337"/>
      <c r="AZ46" s="337"/>
      <c r="BA46" s="337"/>
      <c r="BB46" s="337"/>
      <c r="BC46" s="337"/>
      <c r="BD46" s="337"/>
      <c r="BE46" s="148"/>
      <c r="BF46" s="43"/>
      <c r="BG46" s="43"/>
      <c r="BH46" s="43"/>
      <c r="BI46" s="43"/>
      <c r="BJ46" s="43"/>
      <c r="BK46" s="43"/>
      <c r="BL46" s="43"/>
      <c r="BM46" s="43"/>
      <c r="BN46" s="43"/>
      <c r="BO46" s="43"/>
    </row>
    <row r="47" spans="1:67" s="17" customFormat="1" ht="12.95" customHeight="1">
      <c r="A47" s="178" t="s">
        <v>101</v>
      </c>
      <c r="B47" s="181" t="s">
        <v>141</v>
      </c>
      <c r="C47" s="179"/>
      <c r="D47" s="179"/>
      <c r="E47" s="179"/>
      <c r="F47" s="179"/>
      <c r="G47" s="179"/>
      <c r="H47" s="179"/>
      <c r="I47" s="179"/>
      <c r="J47" s="179"/>
      <c r="K47" s="179"/>
      <c r="L47" s="179"/>
      <c r="M47" s="179"/>
      <c r="N47" s="179"/>
      <c r="O47" s="179"/>
      <c r="P47" s="179"/>
      <c r="Q47" s="179"/>
      <c r="R47" s="179"/>
      <c r="S47" s="179"/>
      <c r="T47" s="179"/>
      <c r="U47" s="179"/>
      <c r="V47" s="179"/>
      <c r="W47" s="179"/>
      <c r="X47" s="179"/>
      <c r="Y47" s="179"/>
      <c r="Z47" s="179"/>
      <c r="AA47" s="179"/>
      <c r="AB47" s="179"/>
      <c r="AC47" s="179"/>
      <c r="AD47" s="179"/>
      <c r="AE47" s="179"/>
      <c r="AF47" s="179"/>
      <c r="AG47" s="179"/>
      <c r="AH47" s="179"/>
      <c r="AI47" s="179"/>
      <c r="AJ47" s="179"/>
      <c r="AK47" s="179"/>
      <c r="AL47" s="179"/>
      <c r="AM47" s="179"/>
      <c r="AN47" s="179"/>
      <c r="AO47" s="179"/>
      <c r="AP47" s="179"/>
      <c r="AQ47" s="179"/>
      <c r="AR47" s="179"/>
      <c r="AS47" s="179"/>
      <c r="AT47" s="179"/>
      <c r="AU47" s="179"/>
      <c r="AV47" s="179"/>
      <c r="AW47" s="179"/>
      <c r="AX47" s="179"/>
      <c r="AY47" s="179"/>
      <c r="AZ47" s="179"/>
      <c r="BA47" s="179"/>
      <c r="BB47" s="179"/>
      <c r="BC47" s="179"/>
      <c r="BE47" s="144"/>
    </row>
    <row r="48" spans="1:67" s="183" customFormat="1" ht="8.25" customHeight="1">
      <c r="A48" s="44"/>
      <c r="B48" s="184"/>
      <c r="C48" s="184"/>
      <c r="D48" s="184"/>
      <c r="E48" s="184"/>
      <c r="F48" s="184"/>
      <c r="G48" s="184"/>
      <c r="H48" s="184"/>
      <c r="I48" s="184"/>
      <c r="J48" s="184"/>
      <c r="K48" s="184"/>
      <c r="L48" s="184"/>
      <c r="M48" s="184"/>
      <c r="N48" s="184"/>
      <c r="O48" s="184"/>
      <c r="P48" s="184"/>
      <c r="Q48" s="184"/>
      <c r="R48" s="184"/>
      <c r="S48" s="184"/>
      <c r="T48" s="184"/>
      <c r="U48" s="184"/>
      <c r="V48" s="184"/>
      <c r="W48" s="184"/>
      <c r="X48" s="184"/>
      <c r="Y48" s="184"/>
      <c r="Z48" s="184"/>
      <c r="AA48" s="184"/>
      <c r="AB48" s="184"/>
      <c r="AC48" s="184"/>
      <c r="AD48" s="184"/>
      <c r="AE48" s="184"/>
      <c r="AF48" s="184"/>
      <c r="AG48" s="184"/>
      <c r="AH48" s="184"/>
      <c r="AI48" s="184"/>
      <c r="AJ48" s="184"/>
      <c r="AK48" s="184"/>
      <c r="AL48" s="184"/>
      <c r="AM48" s="184"/>
      <c r="AN48" s="184"/>
      <c r="AO48" s="184"/>
      <c r="AP48" s="184"/>
      <c r="AQ48" s="184"/>
      <c r="AR48" s="184"/>
      <c r="AS48" s="184"/>
      <c r="AT48" s="184"/>
      <c r="AU48" s="184"/>
      <c r="AV48" s="184"/>
      <c r="AW48" s="184"/>
      <c r="AX48" s="184"/>
      <c r="AY48" s="184"/>
      <c r="AZ48" s="184"/>
      <c r="BA48" s="184"/>
      <c r="BB48" s="184"/>
      <c r="BC48" s="184"/>
      <c r="BD48" s="182" t="s">
        <v>154</v>
      </c>
      <c r="BE48" s="144"/>
    </row>
    <row r="49" spans="2:57" s="17" customFormat="1" ht="12.95" customHeight="1">
      <c r="BE49" s="144"/>
    </row>
    <row r="50" spans="2:57" s="17" customFormat="1" ht="12.95" customHeight="1">
      <c r="BE50" s="144"/>
    </row>
    <row r="51" spans="2:57" s="17" customFormat="1" ht="12.95" customHeight="1">
      <c r="BE51" s="144"/>
    </row>
    <row r="52" spans="2:57" s="17" customFormat="1" ht="12.95" customHeight="1">
      <c r="B52" s="56" t="s">
        <v>85</v>
      </c>
      <c r="C52" s="55" t="s">
        <v>95</v>
      </c>
      <c r="BE52" s="144"/>
    </row>
    <row r="53" spans="2:57" s="17" customFormat="1" ht="12.95" customHeight="1">
      <c r="B53" s="56" t="s">
        <v>86</v>
      </c>
      <c r="C53" s="55" t="s">
        <v>96</v>
      </c>
      <c r="BE53" s="144"/>
    </row>
    <row r="54" spans="2:57" s="17" customFormat="1" ht="12.95" customHeight="1">
      <c r="B54" s="56" t="s">
        <v>87</v>
      </c>
      <c r="C54" s="55"/>
      <c r="BE54" s="144"/>
    </row>
    <row r="55" spans="2:57" s="17" customFormat="1" ht="12.95" customHeight="1">
      <c r="B55" s="56" t="s">
        <v>88</v>
      </c>
      <c r="C55" s="55"/>
      <c r="BE55" s="144"/>
    </row>
    <row r="56" spans="2:57" s="17" customFormat="1" ht="12.95" customHeight="1">
      <c r="BE56" s="144"/>
    </row>
    <row r="57" spans="2:57" s="17" customFormat="1" ht="12.95" customHeight="1">
      <c r="BE57" s="144"/>
    </row>
    <row r="58" spans="2:57" s="17" customFormat="1" ht="12.95" customHeight="1">
      <c r="BE58" s="144"/>
    </row>
    <row r="59" spans="2:57" s="17" customFormat="1" ht="12.95" customHeight="1">
      <c r="BE59" s="144"/>
    </row>
    <row r="60" spans="2:57" s="17" customFormat="1" ht="12.95" customHeight="1">
      <c r="BE60" s="144"/>
    </row>
    <row r="61" spans="2:57" s="17" customFormat="1" ht="12.95" customHeight="1">
      <c r="BE61" s="144"/>
    </row>
    <row r="62" spans="2:57" s="17" customFormat="1" ht="12.95" customHeight="1">
      <c r="BE62" s="144"/>
    </row>
    <row r="63" spans="2:57" s="17" customFormat="1" ht="12.95" customHeight="1">
      <c r="BE63" s="144"/>
    </row>
    <row r="64" spans="2:57" s="17" customFormat="1" ht="12.95" customHeight="1">
      <c r="BE64" s="144"/>
    </row>
    <row r="65" spans="57:57" s="17" customFormat="1" ht="12.95" customHeight="1">
      <c r="BE65" s="144"/>
    </row>
    <row r="66" spans="57:57" s="17" customFormat="1" ht="12.95" customHeight="1">
      <c r="BE66" s="144"/>
    </row>
    <row r="67" spans="57:57" s="17" customFormat="1" ht="12.95" customHeight="1">
      <c r="BE67" s="144"/>
    </row>
    <row r="68" spans="57:57" s="17" customFormat="1" ht="12.95" customHeight="1">
      <c r="BE68" s="144"/>
    </row>
    <row r="69" spans="57:57" s="17" customFormat="1" ht="12.95" customHeight="1">
      <c r="BE69" s="144"/>
    </row>
    <row r="70" spans="57:57" s="17" customFormat="1" ht="12.95" customHeight="1">
      <c r="BE70" s="144"/>
    </row>
    <row r="71" spans="57:57" s="17" customFormat="1" ht="12.95" customHeight="1">
      <c r="BE71" s="144"/>
    </row>
    <row r="72" spans="57:57" s="17" customFormat="1" ht="12.95" customHeight="1">
      <c r="BE72" s="144"/>
    </row>
    <row r="73" spans="57:57" s="17" customFormat="1" ht="12.95" customHeight="1">
      <c r="BE73" s="144"/>
    </row>
    <row r="74" spans="57:57" s="17" customFormat="1" ht="12.95" customHeight="1">
      <c r="BE74" s="144"/>
    </row>
    <row r="75" spans="57:57" s="17" customFormat="1" ht="12.95" customHeight="1">
      <c r="BE75" s="144"/>
    </row>
    <row r="76" spans="57:57" s="17" customFormat="1" ht="12.95" customHeight="1">
      <c r="BE76" s="144"/>
    </row>
    <row r="77" spans="57:57" s="17" customFormat="1" ht="12.95" customHeight="1">
      <c r="BE77" s="144"/>
    </row>
    <row r="78" spans="57:57" s="17" customFormat="1" ht="12.95" customHeight="1">
      <c r="BE78" s="144"/>
    </row>
    <row r="79" spans="57:57" s="17" customFormat="1" ht="12.95" customHeight="1">
      <c r="BE79" s="144"/>
    </row>
    <row r="80" spans="57:57" s="17" customFormat="1" ht="12.95" customHeight="1">
      <c r="BE80" s="144"/>
    </row>
    <row r="81" spans="57:57" s="17" customFormat="1" ht="12.95" customHeight="1">
      <c r="BE81" s="144"/>
    </row>
    <row r="82" spans="57:57" s="17" customFormat="1" ht="12.95" customHeight="1">
      <c r="BE82" s="144"/>
    </row>
    <row r="83" spans="57:57" s="17" customFormat="1" ht="12.95" customHeight="1">
      <c r="BE83" s="144"/>
    </row>
    <row r="84" spans="57:57" s="17" customFormat="1" ht="12.95" customHeight="1">
      <c r="BE84" s="144"/>
    </row>
    <row r="85" spans="57:57" s="17" customFormat="1" ht="12.95" customHeight="1">
      <c r="BE85" s="144"/>
    </row>
    <row r="86" spans="57:57" s="17" customFormat="1" ht="12.95" customHeight="1">
      <c r="BE86" s="144"/>
    </row>
    <row r="87" spans="57:57" s="17" customFormat="1" ht="12.95" customHeight="1">
      <c r="BE87" s="144"/>
    </row>
    <row r="88" spans="57:57" s="17" customFormat="1" ht="12.95" customHeight="1">
      <c r="BE88" s="144"/>
    </row>
    <row r="89" spans="57:57" s="17" customFormat="1" ht="12.95" customHeight="1">
      <c r="BE89" s="144"/>
    </row>
    <row r="90" spans="57:57" s="17" customFormat="1" ht="12.95" customHeight="1">
      <c r="BE90" s="144"/>
    </row>
    <row r="91" spans="57:57" s="17" customFormat="1" ht="12.95" customHeight="1">
      <c r="BE91" s="144"/>
    </row>
  </sheetData>
  <mergeCells count="218">
    <mergeCell ref="AW31:AX31"/>
    <mergeCell ref="AY31:BD31"/>
    <mergeCell ref="C32:F32"/>
    <mergeCell ref="G32:I32"/>
    <mergeCell ref="B39:BD39"/>
    <mergeCell ref="B44:BD44"/>
    <mergeCell ref="B45:BD45"/>
    <mergeCell ref="B46:BD46"/>
    <mergeCell ref="AU33:AV33"/>
    <mergeCell ref="AW33:AX33"/>
    <mergeCell ref="AY33:BD33"/>
    <mergeCell ref="C34:F34"/>
    <mergeCell ref="G34:I34"/>
    <mergeCell ref="J34:M34"/>
    <mergeCell ref="AS34:AT34"/>
    <mergeCell ref="AU34:AV34"/>
    <mergeCell ref="AW34:AX34"/>
    <mergeCell ref="AY34:BD34"/>
    <mergeCell ref="B40:BD40"/>
    <mergeCell ref="B41:BD41"/>
    <mergeCell ref="B42:BD42"/>
    <mergeCell ref="B43:BD43"/>
    <mergeCell ref="A37:M37"/>
    <mergeCell ref="C35:F35"/>
    <mergeCell ref="G35:I35"/>
    <mergeCell ref="J35:M35"/>
    <mergeCell ref="AS35:AT35"/>
    <mergeCell ref="AU35:AV35"/>
    <mergeCell ref="AW35:AX35"/>
    <mergeCell ref="AS37:AT37"/>
    <mergeCell ref="AS38:AT38"/>
    <mergeCell ref="AU29:AV29"/>
    <mergeCell ref="AW29:AX29"/>
    <mergeCell ref="AY29:BD29"/>
    <mergeCell ref="AS32:AT32"/>
    <mergeCell ref="AU32:AV32"/>
    <mergeCell ref="AW32:AX32"/>
    <mergeCell ref="AY32:BD32"/>
    <mergeCell ref="A31:B35"/>
    <mergeCell ref="C31:F31"/>
    <mergeCell ref="G31:I31"/>
    <mergeCell ref="J31:M31"/>
    <mergeCell ref="AS31:AT31"/>
    <mergeCell ref="AU31:AV31"/>
    <mergeCell ref="C33:F33"/>
    <mergeCell ref="G33:I33"/>
    <mergeCell ref="J33:M33"/>
    <mergeCell ref="AS33:AT33"/>
    <mergeCell ref="AY35:BD35"/>
    <mergeCell ref="J32:M32"/>
    <mergeCell ref="A10:A29"/>
    <mergeCell ref="B10:B24"/>
    <mergeCell ref="B26:B29"/>
    <mergeCell ref="C29:F29"/>
    <mergeCell ref="G29:I29"/>
    <mergeCell ref="AU26:AV26"/>
    <mergeCell ref="C28:F28"/>
    <mergeCell ref="G28:I28"/>
    <mergeCell ref="J28:M28"/>
    <mergeCell ref="AS28:AT28"/>
    <mergeCell ref="AW26:AX26"/>
    <mergeCell ref="AY26:BD26"/>
    <mergeCell ref="C27:F27"/>
    <mergeCell ref="G27:I27"/>
    <mergeCell ref="J27:M27"/>
    <mergeCell ref="AS27:AT27"/>
    <mergeCell ref="AU27:AV27"/>
    <mergeCell ref="AW27:AX27"/>
    <mergeCell ref="AY27:BD27"/>
    <mergeCell ref="AU28:AV28"/>
    <mergeCell ref="AW28:AX28"/>
    <mergeCell ref="AY28:BD28"/>
    <mergeCell ref="C26:F26"/>
    <mergeCell ref="G26:I26"/>
    <mergeCell ref="J26:M26"/>
    <mergeCell ref="AS26:AT26"/>
    <mergeCell ref="AU24:AV24"/>
    <mergeCell ref="AW24:AX24"/>
    <mergeCell ref="AY24:AZ24"/>
    <mergeCell ref="BB24:BC24"/>
    <mergeCell ref="C22:M22"/>
    <mergeCell ref="AS22:AT22"/>
    <mergeCell ref="AU22:AV22"/>
    <mergeCell ref="AW22:AX22"/>
    <mergeCell ref="AY22:BD22"/>
    <mergeCell ref="D23:V23"/>
    <mergeCell ref="AS23:AT23"/>
    <mergeCell ref="AU23:AV23"/>
    <mergeCell ref="C24:M24"/>
    <mergeCell ref="AS24:AT24"/>
    <mergeCell ref="AY20:BD20"/>
    <mergeCell ref="C21:F21"/>
    <mergeCell ref="G21:I21"/>
    <mergeCell ref="J21:M21"/>
    <mergeCell ref="AS21:AT21"/>
    <mergeCell ref="AU21:AV21"/>
    <mergeCell ref="AW21:AX21"/>
    <mergeCell ref="AY21:BD21"/>
    <mergeCell ref="C20:F20"/>
    <mergeCell ref="G20:I20"/>
    <mergeCell ref="J20:M20"/>
    <mergeCell ref="AS20:AT20"/>
    <mergeCell ref="AU20:AV20"/>
    <mergeCell ref="AW20:AX20"/>
    <mergeCell ref="AY18:BD18"/>
    <mergeCell ref="C19:F19"/>
    <mergeCell ref="G19:I19"/>
    <mergeCell ref="J19:M19"/>
    <mergeCell ref="AS19:AT19"/>
    <mergeCell ref="AU19:AV19"/>
    <mergeCell ref="AW19:AX19"/>
    <mergeCell ref="AY19:BD19"/>
    <mergeCell ref="C18:F18"/>
    <mergeCell ref="G18:I18"/>
    <mergeCell ref="J18:M18"/>
    <mergeCell ref="AS18:AT18"/>
    <mergeCell ref="AU18:AV18"/>
    <mergeCell ref="AW18:AX18"/>
    <mergeCell ref="AY16:BD16"/>
    <mergeCell ref="C17:F17"/>
    <mergeCell ref="G17:I17"/>
    <mergeCell ref="J17:M17"/>
    <mergeCell ref="AS17:AT17"/>
    <mergeCell ref="AU17:AV17"/>
    <mergeCell ref="AW17:AX17"/>
    <mergeCell ref="AY17:BD17"/>
    <mergeCell ref="C16:F16"/>
    <mergeCell ref="G16:I16"/>
    <mergeCell ref="J16:M16"/>
    <mergeCell ref="AS16:AT16"/>
    <mergeCell ref="AU16:AV16"/>
    <mergeCell ref="AW16:AX16"/>
    <mergeCell ref="AY14:BD14"/>
    <mergeCell ref="C15:F15"/>
    <mergeCell ref="G15:I15"/>
    <mergeCell ref="J15:M15"/>
    <mergeCell ref="AS15:AT15"/>
    <mergeCell ref="AU15:AV15"/>
    <mergeCell ref="AW15:AX15"/>
    <mergeCell ref="AY15:BD15"/>
    <mergeCell ref="C14:F14"/>
    <mergeCell ref="G14:I14"/>
    <mergeCell ref="J14:M14"/>
    <mergeCell ref="AS14:AT14"/>
    <mergeCell ref="AU14:AV14"/>
    <mergeCell ref="AW14:AX14"/>
    <mergeCell ref="AU12:AV12"/>
    <mergeCell ref="AW12:AX12"/>
    <mergeCell ref="AY12:BD12"/>
    <mergeCell ref="C13:F13"/>
    <mergeCell ref="G13:I13"/>
    <mergeCell ref="J13:M13"/>
    <mergeCell ref="AS13:AT13"/>
    <mergeCell ref="AU13:AV13"/>
    <mergeCell ref="AW13:AX13"/>
    <mergeCell ref="AY13:BD13"/>
    <mergeCell ref="C12:F12"/>
    <mergeCell ref="G12:I12"/>
    <mergeCell ref="J12:M12"/>
    <mergeCell ref="AS12:AT12"/>
    <mergeCell ref="AC5:AF5"/>
    <mergeCell ref="AU10:AV10"/>
    <mergeCell ref="AW10:AX10"/>
    <mergeCell ref="AY10:BD10"/>
    <mergeCell ref="C11:F11"/>
    <mergeCell ref="G11:I11"/>
    <mergeCell ref="J11:M11"/>
    <mergeCell ref="AS11:AT11"/>
    <mergeCell ref="AU11:AV11"/>
    <mergeCell ref="AW11:AX11"/>
    <mergeCell ref="AY11:BD11"/>
    <mergeCell ref="C10:F10"/>
    <mergeCell ref="G10:I10"/>
    <mergeCell ref="J10:M10"/>
    <mergeCell ref="AS10:AT10"/>
    <mergeCell ref="C7:F9"/>
    <mergeCell ref="AY7:BD9"/>
    <mergeCell ref="AW7:AX9"/>
    <mergeCell ref="AU7:AV9"/>
    <mergeCell ref="AS7:AT9"/>
    <mergeCell ref="AP7:AR7"/>
    <mergeCell ref="AV2:AW2"/>
    <mergeCell ref="AX2:AY2"/>
    <mergeCell ref="BA2:BB2"/>
    <mergeCell ref="A4:D4"/>
    <mergeCell ref="E4:N4"/>
    <mergeCell ref="O4:S4"/>
    <mergeCell ref="T4:AH4"/>
    <mergeCell ref="AI4:AK4"/>
    <mergeCell ref="AL4:AM4"/>
    <mergeCell ref="AL2:AN2"/>
    <mergeCell ref="O2:AJ2"/>
    <mergeCell ref="AZ4:BA4"/>
    <mergeCell ref="BB4:BD4"/>
    <mergeCell ref="J29:M29"/>
    <mergeCell ref="AS29:AT29"/>
    <mergeCell ref="A7:B9"/>
    <mergeCell ref="AG5:AI5"/>
    <mergeCell ref="AJ5:AO5"/>
    <mergeCell ref="AS5:AV5"/>
    <mergeCell ref="AW5:AZ5"/>
    <mergeCell ref="BA5:BD5"/>
    <mergeCell ref="AN4:AY4"/>
    <mergeCell ref="G7:I9"/>
    <mergeCell ref="AB7:AH7"/>
    <mergeCell ref="AI7:AO7"/>
    <mergeCell ref="A5:D5"/>
    <mergeCell ref="E5:G5"/>
    <mergeCell ref="H5:L5"/>
    <mergeCell ref="M5:O5"/>
    <mergeCell ref="P5:U5"/>
    <mergeCell ref="V5:W5"/>
    <mergeCell ref="Y5:Z5"/>
    <mergeCell ref="J7:M9"/>
    <mergeCell ref="N7:T7"/>
    <mergeCell ref="U7:AA7"/>
    <mergeCell ref="AP5:AR5"/>
    <mergeCell ref="AA5:AB5"/>
  </mergeCells>
  <phoneticPr fontId="2"/>
  <dataValidations count="2">
    <dataValidation type="list" allowBlank="1" showInputMessage="1" showErrorMessage="1" sqref="G10:I21 G31:I35 G26:I29">
      <formula1>$B$52:$B$55</formula1>
    </dataValidation>
    <dataValidation type="list" allowBlank="1" showInputMessage="1" showErrorMessage="1" sqref="AL2:AN2">
      <formula1>$C$52:$C$53</formula1>
    </dataValidation>
  </dataValidations>
  <printOptions verticalCentered="1"/>
  <pageMargins left="0.39370078740157483" right="0.39370078740157483" top="0.59055118110236227" bottom="0.23622047244094491" header="0.31496062992125984" footer="0.31496062992125984"/>
  <pageSetup paperSize="9" scale="86" fitToHeight="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Y29"/>
  <sheetViews>
    <sheetView view="pageBreakPreview" zoomScaleNormal="100" zoomScaleSheetLayoutView="100" workbookViewId="0">
      <selection activeCell="D9" sqref="D9"/>
    </sheetView>
  </sheetViews>
  <sheetFormatPr defaultRowHeight="12"/>
  <cols>
    <col min="1" max="1" width="1.875" style="69" customWidth="1"/>
    <col min="2" max="2" width="12.125" style="69" customWidth="1"/>
    <col min="3" max="3" width="4.5" style="69" customWidth="1"/>
    <col min="4" max="4" width="16.125" style="69" customWidth="1"/>
    <col min="5" max="32" width="2.625" style="69" customWidth="1"/>
    <col min="33" max="33" width="7" style="69" customWidth="1"/>
    <col min="34" max="34" width="8" style="69" customWidth="1"/>
    <col min="35" max="35" width="9.375" style="69" customWidth="1"/>
    <col min="36" max="36" width="2.125" style="69" customWidth="1"/>
    <col min="37" max="256" width="9" style="69"/>
    <col min="257" max="257" width="1.875" style="69" customWidth="1"/>
    <col min="258" max="258" width="12.125" style="69" customWidth="1"/>
    <col min="259" max="259" width="4.5" style="69" customWidth="1"/>
    <col min="260" max="260" width="16.125" style="69" customWidth="1"/>
    <col min="261" max="288" width="2.625" style="69" customWidth="1"/>
    <col min="289" max="289" width="7" style="69" customWidth="1"/>
    <col min="290" max="290" width="8" style="69" customWidth="1"/>
    <col min="291" max="291" width="9.375" style="69" customWidth="1"/>
    <col min="292" max="292" width="2.125" style="69" customWidth="1"/>
    <col min="293" max="512" width="9" style="69"/>
    <col min="513" max="513" width="1.875" style="69" customWidth="1"/>
    <col min="514" max="514" width="12.125" style="69" customWidth="1"/>
    <col min="515" max="515" width="4.5" style="69" customWidth="1"/>
    <col min="516" max="516" width="16.125" style="69" customWidth="1"/>
    <col min="517" max="544" width="2.625" style="69" customWidth="1"/>
    <col min="545" max="545" width="7" style="69" customWidth="1"/>
    <col min="546" max="546" width="8" style="69" customWidth="1"/>
    <col min="547" max="547" width="9.375" style="69" customWidth="1"/>
    <col min="548" max="548" width="2.125" style="69" customWidth="1"/>
    <col min="549" max="768" width="9" style="69"/>
    <col min="769" max="769" width="1.875" style="69" customWidth="1"/>
    <col min="770" max="770" width="12.125" style="69" customWidth="1"/>
    <col min="771" max="771" width="4.5" style="69" customWidth="1"/>
    <col min="772" max="772" width="16.125" style="69" customWidth="1"/>
    <col min="773" max="800" width="2.625" style="69" customWidth="1"/>
    <col min="801" max="801" width="7" style="69" customWidth="1"/>
    <col min="802" max="802" width="8" style="69" customWidth="1"/>
    <col min="803" max="803" width="9.375" style="69" customWidth="1"/>
    <col min="804" max="804" width="2.125" style="69" customWidth="1"/>
    <col min="805" max="1024" width="9" style="69"/>
    <col min="1025" max="1025" width="1.875" style="69" customWidth="1"/>
    <col min="1026" max="1026" width="12.125" style="69" customWidth="1"/>
    <col min="1027" max="1027" width="4.5" style="69" customWidth="1"/>
    <col min="1028" max="1028" width="16.125" style="69" customWidth="1"/>
    <col min="1029" max="1056" width="2.625" style="69" customWidth="1"/>
    <col min="1057" max="1057" width="7" style="69" customWidth="1"/>
    <col min="1058" max="1058" width="8" style="69" customWidth="1"/>
    <col min="1059" max="1059" width="9.375" style="69" customWidth="1"/>
    <col min="1060" max="1060" width="2.125" style="69" customWidth="1"/>
    <col min="1061" max="1280" width="9" style="69"/>
    <col min="1281" max="1281" width="1.875" style="69" customWidth="1"/>
    <col min="1282" max="1282" width="12.125" style="69" customWidth="1"/>
    <col min="1283" max="1283" width="4.5" style="69" customWidth="1"/>
    <col min="1284" max="1284" width="16.125" style="69" customWidth="1"/>
    <col min="1285" max="1312" width="2.625" style="69" customWidth="1"/>
    <col min="1313" max="1313" width="7" style="69" customWidth="1"/>
    <col min="1314" max="1314" width="8" style="69" customWidth="1"/>
    <col min="1315" max="1315" width="9.375" style="69" customWidth="1"/>
    <col min="1316" max="1316" width="2.125" style="69" customWidth="1"/>
    <col min="1317" max="1536" width="9" style="69"/>
    <col min="1537" max="1537" width="1.875" style="69" customWidth="1"/>
    <col min="1538" max="1538" width="12.125" style="69" customWidth="1"/>
    <col min="1539" max="1539" width="4.5" style="69" customWidth="1"/>
    <col min="1540" max="1540" width="16.125" style="69" customWidth="1"/>
    <col min="1541" max="1568" width="2.625" style="69" customWidth="1"/>
    <col min="1569" max="1569" width="7" style="69" customWidth="1"/>
    <col min="1570" max="1570" width="8" style="69" customWidth="1"/>
    <col min="1571" max="1571" width="9.375" style="69" customWidth="1"/>
    <col min="1572" max="1572" width="2.125" style="69" customWidth="1"/>
    <col min="1573" max="1792" width="9" style="69"/>
    <col min="1793" max="1793" width="1.875" style="69" customWidth="1"/>
    <col min="1794" max="1794" width="12.125" style="69" customWidth="1"/>
    <col min="1795" max="1795" width="4.5" style="69" customWidth="1"/>
    <col min="1796" max="1796" width="16.125" style="69" customWidth="1"/>
    <col min="1797" max="1824" width="2.625" style="69" customWidth="1"/>
    <col min="1825" max="1825" width="7" style="69" customWidth="1"/>
    <col min="1826" max="1826" width="8" style="69" customWidth="1"/>
    <col min="1827" max="1827" width="9.375" style="69" customWidth="1"/>
    <col min="1828" max="1828" width="2.125" style="69" customWidth="1"/>
    <col min="1829" max="2048" width="9" style="69"/>
    <col min="2049" max="2049" width="1.875" style="69" customWidth="1"/>
    <col min="2050" max="2050" width="12.125" style="69" customWidth="1"/>
    <col min="2051" max="2051" width="4.5" style="69" customWidth="1"/>
    <col min="2052" max="2052" width="16.125" style="69" customWidth="1"/>
    <col min="2053" max="2080" width="2.625" style="69" customWidth="1"/>
    <col min="2081" max="2081" width="7" style="69" customWidth="1"/>
    <col min="2082" max="2082" width="8" style="69" customWidth="1"/>
    <col min="2083" max="2083" width="9.375" style="69" customWidth="1"/>
    <col min="2084" max="2084" width="2.125" style="69" customWidth="1"/>
    <col min="2085" max="2304" width="9" style="69"/>
    <col min="2305" max="2305" width="1.875" style="69" customWidth="1"/>
    <col min="2306" max="2306" width="12.125" style="69" customWidth="1"/>
    <col min="2307" max="2307" width="4.5" style="69" customWidth="1"/>
    <col min="2308" max="2308" width="16.125" style="69" customWidth="1"/>
    <col min="2309" max="2336" width="2.625" style="69" customWidth="1"/>
    <col min="2337" max="2337" width="7" style="69" customWidth="1"/>
    <col min="2338" max="2338" width="8" style="69" customWidth="1"/>
    <col min="2339" max="2339" width="9.375" style="69" customWidth="1"/>
    <col min="2340" max="2340" width="2.125" style="69" customWidth="1"/>
    <col min="2341" max="2560" width="9" style="69"/>
    <col min="2561" max="2561" width="1.875" style="69" customWidth="1"/>
    <col min="2562" max="2562" width="12.125" style="69" customWidth="1"/>
    <col min="2563" max="2563" width="4.5" style="69" customWidth="1"/>
    <col min="2564" max="2564" width="16.125" style="69" customWidth="1"/>
    <col min="2565" max="2592" width="2.625" style="69" customWidth="1"/>
    <col min="2593" max="2593" width="7" style="69" customWidth="1"/>
    <col min="2594" max="2594" width="8" style="69" customWidth="1"/>
    <col min="2595" max="2595" width="9.375" style="69" customWidth="1"/>
    <col min="2596" max="2596" width="2.125" style="69" customWidth="1"/>
    <col min="2597" max="2816" width="9" style="69"/>
    <col min="2817" max="2817" width="1.875" style="69" customWidth="1"/>
    <col min="2818" max="2818" width="12.125" style="69" customWidth="1"/>
    <col min="2819" max="2819" width="4.5" style="69" customWidth="1"/>
    <col min="2820" max="2820" width="16.125" style="69" customWidth="1"/>
    <col min="2821" max="2848" width="2.625" style="69" customWidth="1"/>
    <col min="2849" max="2849" width="7" style="69" customWidth="1"/>
    <col min="2850" max="2850" width="8" style="69" customWidth="1"/>
    <col min="2851" max="2851" width="9.375" style="69" customWidth="1"/>
    <col min="2852" max="2852" width="2.125" style="69" customWidth="1"/>
    <col min="2853" max="3072" width="9" style="69"/>
    <col min="3073" max="3073" width="1.875" style="69" customWidth="1"/>
    <col min="3074" max="3074" width="12.125" style="69" customWidth="1"/>
    <col min="3075" max="3075" width="4.5" style="69" customWidth="1"/>
    <col min="3076" max="3076" width="16.125" style="69" customWidth="1"/>
    <col min="3077" max="3104" width="2.625" style="69" customWidth="1"/>
    <col min="3105" max="3105" width="7" style="69" customWidth="1"/>
    <col min="3106" max="3106" width="8" style="69" customWidth="1"/>
    <col min="3107" max="3107" width="9.375" style="69" customWidth="1"/>
    <col min="3108" max="3108" width="2.125" style="69" customWidth="1"/>
    <col min="3109" max="3328" width="9" style="69"/>
    <col min="3329" max="3329" width="1.875" style="69" customWidth="1"/>
    <col min="3330" max="3330" width="12.125" style="69" customWidth="1"/>
    <col min="3331" max="3331" width="4.5" style="69" customWidth="1"/>
    <col min="3332" max="3332" width="16.125" style="69" customWidth="1"/>
    <col min="3333" max="3360" width="2.625" style="69" customWidth="1"/>
    <col min="3361" max="3361" width="7" style="69" customWidth="1"/>
    <col min="3362" max="3362" width="8" style="69" customWidth="1"/>
    <col min="3363" max="3363" width="9.375" style="69" customWidth="1"/>
    <col min="3364" max="3364" width="2.125" style="69" customWidth="1"/>
    <col min="3365" max="3584" width="9" style="69"/>
    <col min="3585" max="3585" width="1.875" style="69" customWidth="1"/>
    <col min="3586" max="3586" width="12.125" style="69" customWidth="1"/>
    <col min="3587" max="3587" width="4.5" style="69" customWidth="1"/>
    <col min="3588" max="3588" width="16.125" style="69" customWidth="1"/>
    <col min="3589" max="3616" width="2.625" style="69" customWidth="1"/>
    <col min="3617" max="3617" width="7" style="69" customWidth="1"/>
    <col min="3618" max="3618" width="8" style="69" customWidth="1"/>
    <col min="3619" max="3619" width="9.375" style="69" customWidth="1"/>
    <col min="3620" max="3620" width="2.125" style="69" customWidth="1"/>
    <col min="3621" max="3840" width="9" style="69"/>
    <col min="3841" max="3841" width="1.875" style="69" customWidth="1"/>
    <col min="3842" max="3842" width="12.125" style="69" customWidth="1"/>
    <col min="3843" max="3843" width="4.5" style="69" customWidth="1"/>
    <col min="3844" max="3844" width="16.125" style="69" customWidth="1"/>
    <col min="3845" max="3872" width="2.625" style="69" customWidth="1"/>
    <col min="3873" max="3873" width="7" style="69" customWidth="1"/>
    <col min="3874" max="3874" width="8" style="69" customWidth="1"/>
    <col min="3875" max="3875" width="9.375" style="69" customWidth="1"/>
    <col min="3876" max="3876" width="2.125" style="69" customWidth="1"/>
    <col min="3877" max="4096" width="9" style="69"/>
    <col min="4097" max="4097" width="1.875" style="69" customWidth="1"/>
    <col min="4098" max="4098" width="12.125" style="69" customWidth="1"/>
    <col min="4099" max="4099" width="4.5" style="69" customWidth="1"/>
    <col min="4100" max="4100" width="16.125" style="69" customWidth="1"/>
    <col min="4101" max="4128" width="2.625" style="69" customWidth="1"/>
    <col min="4129" max="4129" width="7" style="69" customWidth="1"/>
    <col min="4130" max="4130" width="8" style="69" customWidth="1"/>
    <col min="4131" max="4131" width="9.375" style="69" customWidth="1"/>
    <col min="4132" max="4132" width="2.125" style="69" customWidth="1"/>
    <col min="4133" max="4352" width="9" style="69"/>
    <col min="4353" max="4353" width="1.875" style="69" customWidth="1"/>
    <col min="4354" max="4354" width="12.125" style="69" customWidth="1"/>
    <col min="4355" max="4355" width="4.5" style="69" customWidth="1"/>
    <col min="4356" max="4356" width="16.125" style="69" customWidth="1"/>
    <col min="4357" max="4384" width="2.625" style="69" customWidth="1"/>
    <col min="4385" max="4385" width="7" style="69" customWidth="1"/>
    <col min="4386" max="4386" width="8" style="69" customWidth="1"/>
    <col min="4387" max="4387" width="9.375" style="69" customWidth="1"/>
    <col min="4388" max="4388" width="2.125" style="69" customWidth="1"/>
    <col min="4389" max="4608" width="9" style="69"/>
    <col min="4609" max="4609" width="1.875" style="69" customWidth="1"/>
    <col min="4610" max="4610" width="12.125" style="69" customWidth="1"/>
    <col min="4611" max="4611" width="4.5" style="69" customWidth="1"/>
    <col min="4612" max="4612" width="16.125" style="69" customWidth="1"/>
    <col min="4613" max="4640" width="2.625" style="69" customWidth="1"/>
    <col min="4641" max="4641" width="7" style="69" customWidth="1"/>
    <col min="4642" max="4642" width="8" style="69" customWidth="1"/>
    <col min="4643" max="4643" width="9.375" style="69" customWidth="1"/>
    <col min="4644" max="4644" width="2.125" style="69" customWidth="1"/>
    <col min="4645" max="4864" width="9" style="69"/>
    <col min="4865" max="4865" width="1.875" style="69" customWidth="1"/>
    <col min="4866" max="4866" width="12.125" style="69" customWidth="1"/>
    <col min="4867" max="4867" width="4.5" style="69" customWidth="1"/>
    <col min="4868" max="4868" width="16.125" style="69" customWidth="1"/>
    <col min="4869" max="4896" width="2.625" style="69" customWidth="1"/>
    <col min="4897" max="4897" width="7" style="69" customWidth="1"/>
    <col min="4898" max="4898" width="8" style="69" customWidth="1"/>
    <col min="4899" max="4899" width="9.375" style="69" customWidth="1"/>
    <col min="4900" max="4900" width="2.125" style="69" customWidth="1"/>
    <col min="4901" max="5120" width="9" style="69"/>
    <col min="5121" max="5121" width="1.875" style="69" customWidth="1"/>
    <col min="5122" max="5122" width="12.125" style="69" customWidth="1"/>
    <col min="5123" max="5123" width="4.5" style="69" customWidth="1"/>
    <col min="5124" max="5124" width="16.125" style="69" customWidth="1"/>
    <col min="5125" max="5152" width="2.625" style="69" customWidth="1"/>
    <col min="5153" max="5153" width="7" style="69" customWidth="1"/>
    <col min="5154" max="5154" width="8" style="69" customWidth="1"/>
    <col min="5155" max="5155" width="9.375" style="69" customWidth="1"/>
    <col min="5156" max="5156" width="2.125" style="69" customWidth="1"/>
    <col min="5157" max="5376" width="9" style="69"/>
    <col min="5377" max="5377" width="1.875" style="69" customWidth="1"/>
    <col min="5378" max="5378" width="12.125" style="69" customWidth="1"/>
    <col min="5379" max="5379" width="4.5" style="69" customWidth="1"/>
    <col min="5380" max="5380" width="16.125" style="69" customWidth="1"/>
    <col min="5381" max="5408" width="2.625" style="69" customWidth="1"/>
    <col min="5409" max="5409" width="7" style="69" customWidth="1"/>
    <col min="5410" max="5410" width="8" style="69" customWidth="1"/>
    <col min="5411" max="5411" width="9.375" style="69" customWidth="1"/>
    <col min="5412" max="5412" width="2.125" style="69" customWidth="1"/>
    <col min="5413" max="5632" width="9" style="69"/>
    <col min="5633" max="5633" width="1.875" style="69" customWidth="1"/>
    <col min="5634" max="5634" width="12.125" style="69" customWidth="1"/>
    <col min="5635" max="5635" width="4.5" style="69" customWidth="1"/>
    <col min="5636" max="5636" width="16.125" style="69" customWidth="1"/>
    <col min="5637" max="5664" width="2.625" style="69" customWidth="1"/>
    <col min="5665" max="5665" width="7" style="69" customWidth="1"/>
    <col min="5666" max="5666" width="8" style="69" customWidth="1"/>
    <col min="5667" max="5667" width="9.375" style="69" customWidth="1"/>
    <col min="5668" max="5668" width="2.125" style="69" customWidth="1"/>
    <col min="5669" max="5888" width="9" style="69"/>
    <col min="5889" max="5889" width="1.875" style="69" customWidth="1"/>
    <col min="5890" max="5890" width="12.125" style="69" customWidth="1"/>
    <col min="5891" max="5891" width="4.5" style="69" customWidth="1"/>
    <col min="5892" max="5892" width="16.125" style="69" customWidth="1"/>
    <col min="5893" max="5920" width="2.625" style="69" customWidth="1"/>
    <col min="5921" max="5921" width="7" style="69" customWidth="1"/>
    <col min="5922" max="5922" width="8" style="69" customWidth="1"/>
    <col min="5923" max="5923" width="9.375" style="69" customWidth="1"/>
    <col min="5924" max="5924" width="2.125" style="69" customWidth="1"/>
    <col min="5925" max="6144" width="9" style="69"/>
    <col min="6145" max="6145" width="1.875" style="69" customWidth="1"/>
    <col min="6146" max="6146" width="12.125" style="69" customWidth="1"/>
    <col min="6147" max="6147" width="4.5" style="69" customWidth="1"/>
    <col min="6148" max="6148" width="16.125" style="69" customWidth="1"/>
    <col min="6149" max="6176" width="2.625" style="69" customWidth="1"/>
    <col min="6177" max="6177" width="7" style="69" customWidth="1"/>
    <col min="6178" max="6178" width="8" style="69" customWidth="1"/>
    <col min="6179" max="6179" width="9.375" style="69" customWidth="1"/>
    <col min="6180" max="6180" width="2.125" style="69" customWidth="1"/>
    <col min="6181" max="6400" width="9" style="69"/>
    <col min="6401" max="6401" width="1.875" style="69" customWidth="1"/>
    <col min="6402" max="6402" width="12.125" style="69" customWidth="1"/>
    <col min="6403" max="6403" width="4.5" style="69" customWidth="1"/>
    <col min="6404" max="6404" width="16.125" style="69" customWidth="1"/>
    <col min="6405" max="6432" width="2.625" style="69" customWidth="1"/>
    <col min="6433" max="6433" width="7" style="69" customWidth="1"/>
    <col min="6434" max="6434" width="8" style="69" customWidth="1"/>
    <col min="6435" max="6435" width="9.375" style="69" customWidth="1"/>
    <col min="6436" max="6436" width="2.125" style="69" customWidth="1"/>
    <col min="6437" max="6656" width="9" style="69"/>
    <col min="6657" max="6657" width="1.875" style="69" customWidth="1"/>
    <col min="6658" max="6658" width="12.125" style="69" customWidth="1"/>
    <col min="6659" max="6659" width="4.5" style="69" customWidth="1"/>
    <col min="6660" max="6660" width="16.125" style="69" customWidth="1"/>
    <col min="6661" max="6688" width="2.625" style="69" customWidth="1"/>
    <col min="6689" max="6689" width="7" style="69" customWidth="1"/>
    <col min="6690" max="6690" width="8" style="69" customWidth="1"/>
    <col min="6691" max="6691" width="9.375" style="69" customWidth="1"/>
    <col min="6692" max="6692" width="2.125" style="69" customWidth="1"/>
    <col min="6693" max="6912" width="9" style="69"/>
    <col min="6913" max="6913" width="1.875" style="69" customWidth="1"/>
    <col min="6914" max="6914" width="12.125" style="69" customWidth="1"/>
    <col min="6915" max="6915" width="4.5" style="69" customWidth="1"/>
    <col min="6916" max="6916" width="16.125" style="69" customWidth="1"/>
    <col min="6917" max="6944" width="2.625" style="69" customWidth="1"/>
    <col min="6945" max="6945" width="7" style="69" customWidth="1"/>
    <col min="6946" max="6946" width="8" style="69" customWidth="1"/>
    <col min="6947" max="6947" width="9.375" style="69" customWidth="1"/>
    <col min="6948" max="6948" width="2.125" style="69" customWidth="1"/>
    <col min="6949" max="7168" width="9" style="69"/>
    <col min="7169" max="7169" width="1.875" style="69" customWidth="1"/>
    <col min="7170" max="7170" width="12.125" style="69" customWidth="1"/>
    <col min="7171" max="7171" width="4.5" style="69" customWidth="1"/>
    <col min="7172" max="7172" width="16.125" style="69" customWidth="1"/>
    <col min="7173" max="7200" width="2.625" style="69" customWidth="1"/>
    <col min="7201" max="7201" width="7" style="69" customWidth="1"/>
    <col min="7202" max="7202" width="8" style="69" customWidth="1"/>
    <col min="7203" max="7203" width="9.375" style="69" customWidth="1"/>
    <col min="7204" max="7204" width="2.125" style="69" customWidth="1"/>
    <col min="7205" max="7424" width="9" style="69"/>
    <col min="7425" max="7425" width="1.875" style="69" customWidth="1"/>
    <col min="7426" max="7426" width="12.125" style="69" customWidth="1"/>
    <col min="7427" max="7427" width="4.5" style="69" customWidth="1"/>
    <col min="7428" max="7428" width="16.125" style="69" customWidth="1"/>
    <col min="7429" max="7456" width="2.625" style="69" customWidth="1"/>
    <col min="7457" max="7457" width="7" style="69" customWidth="1"/>
    <col min="7458" max="7458" width="8" style="69" customWidth="1"/>
    <col min="7459" max="7459" width="9.375" style="69" customWidth="1"/>
    <col min="7460" max="7460" width="2.125" style="69" customWidth="1"/>
    <col min="7461" max="7680" width="9" style="69"/>
    <col min="7681" max="7681" width="1.875" style="69" customWidth="1"/>
    <col min="7682" max="7682" width="12.125" style="69" customWidth="1"/>
    <col min="7683" max="7683" width="4.5" style="69" customWidth="1"/>
    <col min="7684" max="7684" width="16.125" style="69" customWidth="1"/>
    <col min="7685" max="7712" width="2.625" style="69" customWidth="1"/>
    <col min="7713" max="7713" width="7" style="69" customWidth="1"/>
    <col min="7714" max="7714" width="8" style="69" customWidth="1"/>
    <col min="7715" max="7715" width="9.375" style="69" customWidth="1"/>
    <col min="7716" max="7716" width="2.125" style="69" customWidth="1"/>
    <col min="7717" max="7936" width="9" style="69"/>
    <col min="7937" max="7937" width="1.875" style="69" customWidth="1"/>
    <col min="7938" max="7938" width="12.125" style="69" customWidth="1"/>
    <col min="7939" max="7939" width="4.5" style="69" customWidth="1"/>
    <col min="7940" max="7940" width="16.125" style="69" customWidth="1"/>
    <col min="7941" max="7968" width="2.625" style="69" customWidth="1"/>
    <col min="7969" max="7969" width="7" style="69" customWidth="1"/>
    <col min="7970" max="7970" width="8" style="69" customWidth="1"/>
    <col min="7971" max="7971" width="9.375" style="69" customWidth="1"/>
    <col min="7972" max="7972" width="2.125" style="69" customWidth="1"/>
    <col min="7973" max="8192" width="9" style="69"/>
    <col min="8193" max="8193" width="1.875" style="69" customWidth="1"/>
    <col min="8194" max="8194" width="12.125" style="69" customWidth="1"/>
    <col min="8195" max="8195" width="4.5" style="69" customWidth="1"/>
    <col min="8196" max="8196" width="16.125" style="69" customWidth="1"/>
    <col min="8197" max="8224" width="2.625" style="69" customWidth="1"/>
    <col min="8225" max="8225" width="7" style="69" customWidth="1"/>
    <col min="8226" max="8226" width="8" style="69" customWidth="1"/>
    <col min="8227" max="8227" width="9.375" style="69" customWidth="1"/>
    <col min="8228" max="8228" width="2.125" style="69" customWidth="1"/>
    <col min="8229" max="8448" width="9" style="69"/>
    <col min="8449" max="8449" width="1.875" style="69" customWidth="1"/>
    <col min="8450" max="8450" width="12.125" style="69" customWidth="1"/>
    <col min="8451" max="8451" width="4.5" style="69" customWidth="1"/>
    <col min="8452" max="8452" width="16.125" style="69" customWidth="1"/>
    <col min="8453" max="8480" width="2.625" style="69" customWidth="1"/>
    <col min="8481" max="8481" width="7" style="69" customWidth="1"/>
    <col min="8482" max="8482" width="8" style="69" customWidth="1"/>
    <col min="8483" max="8483" width="9.375" style="69" customWidth="1"/>
    <col min="8484" max="8484" width="2.125" style="69" customWidth="1"/>
    <col min="8485" max="8704" width="9" style="69"/>
    <col min="8705" max="8705" width="1.875" style="69" customWidth="1"/>
    <col min="8706" max="8706" width="12.125" style="69" customWidth="1"/>
    <col min="8707" max="8707" width="4.5" style="69" customWidth="1"/>
    <col min="8708" max="8708" width="16.125" style="69" customWidth="1"/>
    <col min="8709" max="8736" width="2.625" style="69" customWidth="1"/>
    <col min="8737" max="8737" width="7" style="69" customWidth="1"/>
    <col min="8738" max="8738" width="8" style="69" customWidth="1"/>
    <col min="8739" max="8739" width="9.375" style="69" customWidth="1"/>
    <col min="8740" max="8740" width="2.125" style="69" customWidth="1"/>
    <col min="8741" max="8960" width="9" style="69"/>
    <col min="8961" max="8961" width="1.875" style="69" customWidth="1"/>
    <col min="8962" max="8962" width="12.125" style="69" customWidth="1"/>
    <col min="8963" max="8963" width="4.5" style="69" customWidth="1"/>
    <col min="8964" max="8964" width="16.125" style="69" customWidth="1"/>
    <col min="8965" max="8992" width="2.625" style="69" customWidth="1"/>
    <col min="8993" max="8993" width="7" style="69" customWidth="1"/>
    <col min="8994" max="8994" width="8" style="69" customWidth="1"/>
    <col min="8995" max="8995" width="9.375" style="69" customWidth="1"/>
    <col min="8996" max="8996" width="2.125" style="69" customWidth="1"/>
    <col min="8997" max="9216" width="9" style="69"/>
    <col min="9217" max="9217" width="1.875" style="69" customWidth="1"/>
    <col min="9218" max="9218" width="12.125" style="69" customWidth="1"/>
    <col min="9219" max="9219" width="4.5" style="69" customWidth="1"/>
    <col min="9220" max="9220" width="16.125" style="69" customWidth="1"/>
    <col min="9221" max="9248" width="2.625" style="69" customWidth="1"/>
    <col min="9249" max="9249" width="7" style="69" customWidth="1"/>
    <col min="9250" max="9250" width="8" style="69" customWidth="1"/>
    <col min="9251" max="9251" width="9.375" style="69" customWidth="1"/>
    <col min="9252" max="9252" width="2.125" style="69" customWidth="1"/>
    <col min="9253" max="9472" width="9" style="69"/>
    <col min="9473" max="9473" width="1.875" style="69" customWidth="1"/>
    <col min="9474" max="9474" width="12.125" style="69" customWidth="1"/>
    <col min="9475" max="9475" width="4.5" style="69" customWidth="1"/>
    <col min="9476" max="9476" width="16.125" style="69" customWidth="1"/>
    <col min="9477" max="9504" width="2.625" style="69" customWidth="1"/>
    <col min="9505" max="9505" width="7" style="69" customWidth="1"/>
    <col min="9506" max="9506" width="8" style="69" customWidth="1"/>
    <col min="9507" max="9507" width="9.375" style="69" customWidth="1"/>
    <col min="9508" max="9508" width="2.125" style="69" customWidth="1"/>
    <col min="9509" max="9728" width="9" style="69"/>
    <col min="9729" max="9729" width="1.875" style="69" customWidth="1"/>
    <col min="9730" max="9730" width="12.125" style="69" customWidth="1"/>
    <col min="9731" max="9731" width="4.5" style="69" customWidth="1"/>
    <col min="9732" max="9732" width="16.125" style="69" customWidth="1"/>
    <col min="9733" max="9760" width="2.625" style="69" customWidth="1"/>
    <col min="9761" max="9761" width="7" style="69" customWidth="1"/>
    <col min="9762" max="9762" width="8" style="69" customWidth="1"/>
    <col min="9763" max="9763" width="9.375" style="69" customWidth="1"/>
    <col min="9764" max="9764" width="2.125" style="69" customWidth="1"/>
    <col min="9765" max="9984" width="9" style="69"/>
    <col min="9985" max="9985" width="1.875" style="69" customWidth="1"/>
    <col min="9986" max="9986" width="12.125" style="69" customWidth="1"/>
    <col min="9987" max="9987" width="4.5" style="69" customWidth="1"/>
    <col min="9988" max="9988" width="16.125" style="69" customWidth="1"/>
    <col min="9989" max="10016" width="2.625" style="69" customWidth="1"/>
    <col min="10017" max="10017" width="7" style="69" customWidth="1"/>
    <col min="10018" max="10018" width="8" style="69" customWidth="1"/>
    <col min="10019" max="10019" width="9.375" style="69" customWidth="1"/>
    <col min="10020" max="10020" width="2.125" style="69" customWidth="1"/>
    <col min="10021" max="10240" width="9" style="69"/>
    <col min="10241" max="10241" width="1.875" style="69" customWidth="1"/>
    <col min="10242" max="10242" width="12.125" style="69" customWidth="1"/>
    <col min="10243" max="10243" width="4.5" style="69" customWidth="1"/>
    <col min="10244" max="10244" width="16.125" style="69" customWidth="1"/>
    <col min="10245" max="10272" width="2.625" style="69" customWidth="1"/>
    <col min="10273" max="10273" width="7" style="69" customWidth="1"/>
    <col min="10274" max="10274" width="8" style="69" customWidth="1"/>
    <col min="10275" max="10275" width="9.375" style="69" customWidth="1"/>
    <col min="10276" max="10276" width="2.125" style="69" customWidth="1"/>
    <col min="10277" max="10496" width="9" style="69"/>
    <col min="10497" max="10497" width="1.875" style="69" customWidth="1"/>
    <col min="10498" max="10498" width="12.125" style="69" customWidth="1"/>
    <col min="10499" max="10499" width="4.5" style="69" customWidth="1"/>
    <col min="10500" max="10500" width="16.125" style="69" customWidth="1"/>
    <col min="10501" max="10528" width="2.625" style="69" customWidth="1"/>
    <col min="10529" max="10529" width="7" style="69" customWidth="1"/>
    <col min="10530" max="10530" width="8" style="69" customWidth="1"/>
    <col min="10531" max="10531" width="9.375" style="69" customWidth="1"/>
    <col min="10532" max="10532" width="2.125" style="69" customWidth="1"/>
    <col min="10533" max="10752" width="9" style="69"/>
    <col min="10753" max="10753" width="1.875" style="69" customWidth="1"/>
    <col min="10754" max="10754" width="12.125" style="69" customWidth="1"/>
    <col min="10755" max="10755" width="4.5" style="69" customWidth="1"/>
    <col min="10756" max="10756" width="16.125" style="69" customWidth="1"/>
    <col min="10757" max="10784" width="2.625" style="69" customWidth="1"/>
    <col min="10785" max="10785" width="7" style="69" customWidth="1"/>
    <col min="10786" max="10786" width="8" style="69" customWidth="1"/>
    <col min="10787" max="10787" width="9.375" style="69" customWidth="1"/>
    <col min="10788" max="10788" width="2.125" style="69" customWidth="1"/>
    <col min="10789" max="11008" width="9" style="69"/>
    <col min="11009" max="11009" width="1.875" style="69" customWidth="1"/>
    <col min="11010" max="11010" width="12.125" style="69" customWidth="1"/>
    <col min="11011" max="11011" width="4.5" style="69" customWidth="1"/>
    <col min="11012" max="11012" width="16.125" style="69" customWidth="1"/>
    <col min="11013" max="11040" width="2.625" style="69" customWidth="1"/>
    <col min="11041" max="11041" width="7" style="69" customWidth="1"/>
    <col min="11042" max="11042" width="8" style="69" customWidth="1"/>
    <col min="11043" max="11043" width="9.375" style="69" customWidth="1"/>
    <col min="11044" max="11044" width="2.125" style="69" customWidth="1"/>
    <col min="11045" max="11264" width="9" style="69"/>
    <col min="11265" max="11265" width="1.875" style="69" customWidth="1"/>
    <col min="11266" max="11266" width="12.125" style="69" customWidth="1"/>
    <col min="11267" max="11267" width="4.5" style="69" customWidth="1"/>
    <col min="11268" max="11268" width="16.125" style="69" customWidth="1"/>
    <col min="11269" max="11296" width="2.625" style="69" customWidth="1"/>
    <col min="11297" max="11297" width="7" style="69" customWidth="1"/>
    <col min="11298" max="11298" width="8" style="69" customWidth="1"/>
    <col min="11299" max="11299" width="9.375" style="69" customWidth="1"/>
    <col min="11300" max="11300" width="2.125" style="69" customWidth="1"/>
    <col min="11301" max="11520" width="9" style="69"/>
    <col min="11521" max="11521" width="1.875" style="69" customWidth="1"/>
    <col min="11522" max="11522" width="12.125" style="69" customWidth="1"/>
    <col min="11523" max="11523" width="4.5" style="69" customWidth="1"/>
    <col min="11524" max="11524" width="16.125" style="69" customWidth="1"/>
    <col min="11525" max="11552" width="2.625" style="69" customWidth="1"/>
    <col min="11553" max="11553" width="7" style="69" customWidth="1"/>
    <col min="11554" max="11554" width="8" style="69" customWidth="1"/>
    <col min="11555" max="11555" width="9.375" style="69" customWidth="1"/>
    <col min="11556" max="11556" width="2.125" style="69" customWidth="1"/>
    <col min="11557" max="11776" width="9" style="69"/>
    <col min="11777" max="11777" width="1.875" style="69" customWidth="1"/>
    <col min="11778" max="11778" width="12.125" style="69" customWidth="1"/>
    <col min="11779" max="11779" width="4.5" style="69" customWidth="1"/>
    <col min="11780" max="11780" width="16.125" style="69" customWidth="1"/>
    <col min="11781" max="11808" width="2.625" style="69" customWidth="1"/>
    <col min="11809" max="11809" width="7" style="69" customWidth="1"/>
    <col min="11810" max="11810" width="8" style="69" customWidth="1"/>
    <col min="11811" max="11811" width="9.375" style="69" customWidth="1"/>
    <col min="11812" max="11812" width="2.125" style="69" customWidth="1"/>
    <col min="11813" max="12032" width="9" style="69"/>
    <col min="12033" max="12033" width="1.875" style="69" customWidth="1"/>
    <col min="12034" max="12034" width="12.125" style="69" customWidth="1"/>
    <col min="12035" max="12035" width="4.5" style="69" customWidth="1"/>
    <col min="12036" max="12036" width="16.125" style="69" customWidth="1"/>
    <col min="12037" max="12064" width="2.625" style="69" customWidth="1"/>
    <col min="12065" max="12065" width="7" style="69" customWidth="1"/>
    <col min="12066" max="12066" width="8" style="69" customWidth="1"/>
    <col min="12067" max="12067" width="9.375" style="69" customWidth="1"/>
    <col min="12068" max="12068" width="2.125" style="69" customWidth="1"/>
    <col min="12069" max="12288" width="9" style="69"/>
    <col min="12289" max="12289" width="1.875" style="69" customWidth="1"/>
    <col min="12290" max="12290" width="12.125" style="69" customWidth="1"/>
    <col min="12291" max="12291" width="4.5" style="69" customWidth="1"/>
    <col min="12292" max="12292" width="16.125" style="69" customWidth="1"/>
    <col min="12293" max="12320" width="2.625" style="69" customWidth="1"/>
    <col min="12321" max="12321" width="7" style="69" customWidth="1"/>
    <col min="12322" max="12322" width="8" style="69" customWidth="1"/>
    <col min="12323" max="12323" width="9.375" style="69" customWidth="1"/>
    <col min="12324" max="12324" width="2.125" style="69" customWidth="1"/>
    <col min="12325" max="12544" width="9" style="69"/>
    <col min="12545" max="12545" width="1.875" style="69" customWidth="1"/>
    <col min="12546" max="12546" width="12.125" style="69" customWidth="1"/>
    <col min="12547" max="12547" width="4.5" style="69" customWidth="1"/>
    <col min="12548" max="12548" width="16.125" style="69" customWidth="1"/>
    <col min="12549" max="12576" width="2.625" style="69" customWidth="1"/>
    <col min="12577" max="12577" width="7" style="69" customWidth="1"/>
    <col min="12578" max="12578" width="8" style="69" customWidth="1"/>
    <col min="12579" max="12579" width="9.375" style="69" customWidth="1"/>
    <col min="12580" max="12580" width="2.125" style="69" customWidth="1"/>
    <col min="12581" max="12800" width="9" style="69"/>
    <col min="12801" max="12801" width="1.875" style="69" customWidth="1"/>
    <col min="12802" max="12802" width="12.125" style="69" customWidth="1"/>
    <col min="12803" max="12803" width="4.5" style="69" customWidth="1"/>
    <col min="12804" max="12804" width="16.125" style="69" customWidth="1"/>
    <col min="12805" max="12832" width="2.625" style="69" customWidth="1"/>
    <col min="12833" max="12833" width="7" style="69" customWidth="1"/>
    <col min="12834" max="12834" width="8" style="69" customWidth="1"/>
    <col min="12835" max="12835" width="9.375" style="69" customWidth="1"/>
    <col min="12836" max="12836" width="2.125" style="69" customWidth="1"/>
    <col min="12837" max="13056" width="9" style="69"/>
    <col min="13057" max="13057" width="1.875" style="69" customWidth="1"/>
    <col min="13058" max="13058" width="12.125" style="69" customWidth="1"/>
    <col min="13059" max="13059" width="4.5" style="69" customWidth="1"/>
    <col min="13060" max="13060" width="16.125" style="69" customWidth="1"/>
    <col min="13061" max="13088" width="2.625" style="69" customWidth="1"/>
    <col min="13089" max="13089" width="7" style="69" customWidth="1"/>
    <col min="13090" max="13090" width="8" style="69" customWidth="1"/>
    <col min="13091" max="13091" width="9.375" style="69" customWidth="1"/>
    <col min="13092" max="13092" width="2.125" style="69" customWidth="1"/>
    <col min="13093" max="13312" width="9" style="69"/>
    <col min="13313" max="13313" width="1.875" style="69" customWidth="1"/>
    <col min="13314" max="13314" width="12.125" style="69" customWidth="1"/>
    <col min="13315" max="13315" width="4.5" style="69" customWidth="1"/>
    <col min="13316" max="13316" width="16.125" style="69" customWidth="1"/>
    <col min="13317" max="13344" width="2.625" style="69" customWidth="1"/>
    <col min="13345" max="13345" width="7" style="69" customWidth="1"/>
    <col min="13346" max="13346" width="8" style="69" customWidth="1"/>
    <col min="13347" max="13347" width="9.375" style="69" customWidth="1"/>
    <col min="13348" max="13348" width="2.125" style="69" customWidth="1"/>
    <col min="13349" max="13568" width="9" style="69"/>
    <col min="13569" max="13569" width="1.875" style="69" customWidth="1"/>
    <col min="13570" max="13570" width="12.125" style="69" customWidth="1"/>
    <col min="13571" max="13571" width="4.5" style="69" customWidth="1"/>
    <col min="13572" max="13572" width="16.125" style="69" customWidth="1"/>
    <col min="13573" max="13600" width="2.625" style="69" customWidth="1"/>
    <col min="13601" max="13601" width="7" style="69" customWidth="1"/>
    <col min="13602" max="13602" width="8" style="69" customWidth="1"/>
    <col min="13603" max="13603" width="9.375" style="69" customWidth="1"/>
    <col min="13604" max="13604" width="2.125" style="69" customWidth="1"/>
    <col min="13605" max="13824" width="9" style="69"/>
    <col min="13825" max="13825" width="1.875" style="69" customWidth="1"/>
    <col min="13826" max="13826" width="12.125" style="69" customWidth="1"/>
    <col min="13827" max="13827" width="4.5" style="69" customWidth="1"/>
    <col min="13828" max="13828" width="16.125" style="69" customWidth="1"/>
    <col min="13829" max="13856" width="2.625" style="69" customWidth="1"/>
    <col min="13857" max="13857" width="7" style="69" customWidth="1"/>
    <col min="13858" max="13858" width="8" style="69" customWidth="1"/>
    <col min="13859" max="13859" width="9.375" style="69" customWidth="1"/>
    <col min="13860" max="13860" width="2.125" style="69" customWidth="1"/>
    <col min="13861" max="14080" width="9" style="69"/>
    <col min="14081" max="14081" width="1.875" style="69" customWidth="1"/>
    <col min="14082" max="14082" width="12.125" style="69" customWidth="1"/>
    <col min="14083" max="14083" width="4.5" style="69" customWidth="1"/>
    <col min="14084" max="14084" width="16.125" style="69" customWidth="1"/>
    <col min="14085" max="14112" width="2.625" style="69" customWidth="1"/>
    <col min="14113" max="14113" width="7" style="69" customWidth="1"/>
    <col min="14114" max="14114" width="8" style="69" customWidth="1"/>
    <col min="14115" max="14115" width="9.375" style="69" customWidth="1"/>
    <col min="14116" max="14116" width="2.125" style="69" customWidth="1"/>
    <col min="14117" max="14336" width="9" style="69"/>
    <col min="14337" max="14337" width="1.875" style="69" customWidth="1"/>
    <col min="14338" max="14338" width="12.125" style="69" customWidth="1"/>
    <col min="14339" max="14339" width="4.5" style="69" customWidth="1"/>
    <col min="14340" max="14340" width="16.125" style="69" customWidth="1"/>
    <col min="14341" max="14368" width="2.625" style="69" customWidth="1"/>
    <col min="14369" max="14369" width="7" style="69" customWidth="1"/>
    <col min="14370" max="14370" width="8" style="69" customWidth="1"/>
    <col min="14371" max="14371" width="9.375" style="69" customWidth="1"/>
    <col min="14372" max="14372" width="2.125" style="69" customWidth="1"/>
    <col min="14373" max="14592" width="9" style="69"/>
    <col min="14593" max="14593" width="1.875" style="69" customWidth="1"/>
    <col min="14594" max="14594" width="12.125" style="69" customWidth="1"/>
    <col min="14595" max="14595" width="4.5" style="69" customWidth="1"/>
    <col min="14596" max="14596" width="16.125" style="69" customWidth="1"/>
    <col min="14597" max="14624" width="2.625" style="69" customWidth="1"/>
    <col min="14625" max="14625" width="7" style="69" customWidth="1"/>
    <col min="14626" max="14626" width="8" style="69" customWidth="1"/>
    <col min="14627" max="14627" width="9.375" style="69" customWidth="1"/>
    <col min="14628" max="14628" width="2.125" style="69" customWidth="1"/>
    <col min="14629" max="14848" width="9" style="69"/>
    <col min="14849" max="14849" width="1.875" style="69" customWidth="1"/>
    <col min="14850" max="14850" width="12.125" style="69" customWidth="1"/>
    <col min="14851" max="14851" width="4.5" style="69" customWidth="1"/>
    <col min="14852" max="14852" width="16.125" style="69" customWidth="1"/>
    <col min="14853" max="14880" width="2.625" style="69" customWidth="1"/>
    <col min="14881" max="14881" width="7" style="69" customWidth="1"/>
    <col min="14882" max="14882" width="8" style="69" customWidth="1"/>
    <col min="14883" max="14883" width="9.375" style="69" customWidth="1"/>
    <col min="14884" max="14884" width="2.125" style="69" customWidth="1"/>
    <col min="14885" max="15104" width="9" style="69"/>
    <col min="15105" max="15105" width="1.875" style="69" customWidth="1"/>
    <col min="15106" max="15106" width="12.125" style="69" customWidth="1"/>
    <col min="15107" max="15107" width="4.5" style="69" customWidth="1"/>
    <col min="15108" max="15108" width="16.125" style="69" customWidth="1"/>
    <col min="15109" max="15136" width="2.625" style="69" customWidth="1"/>
    <col min="15137" max="15137" width="7" style="69" customWidth="1"/>
    <col min="15138" max="15138" width="8" style="69" customWidth="1"/>
    <col min="15139" max="15139" width="9.375" style="69" customWidth="1"/>
    <col min="15140" max="15140" width="2.125" style="69" customWidth="1"/>
    <col min="15141" max="15360" width="9" style="69"/>
    <col min="15361" max="15361" width="1.875" style="69" customWidth="1"/>
    <col min="15362" max="15362" width="12.125" style="69" customWidth="1"/>
    <col min="15363" max="15363" width="4.5" style="69" customWidth="1"/>
    <col min="15364" max="15364" width="16.125" style="69" customWidth="1"/>
    <col min="15365" max="15392" width="2.625" style="69" customWidth="1"/>
    <col min="15393" max="15393" width="7" style="69" customWidth="1"/>
    <col min="15394" max="15394" width="8" style="69" customWidth="1"/>
    <col min="15395" max="15395" width="9.375" style="69" customWidth="1"/>
    <col min="15396" max="15396" width="2.125" style="69" customWidth="1"/>
    <col min="15397" max="15616" width="9" style="69"/>
    <col min="15617" max="15617" width="1.875" style="69" customWidth="1"/>
    <col min="15618" max="15618" width="12.125" style="69" customWidth="1"/>
    <col min="15619" max="15619" width="4.5" style="69" customWidth="1"/>
    <col min="15620" max="15620" width="16.125" style="69" customWidth="1"/>
    <col min="15621" max="15648" width="2.625" style="69" customWidth="1"/>
    <col min="15649" max="15649" width="7" style="69" customWidth="1"/>
    <col min="15650" max="15650" width="8" style="69" customWidth="1"/>
    <col min="15651" max="15651" width="9.375" style="69" customWidth="1"/>
    <col min="15652" max="15652" width="2.125" style="69" customWidth="1"/>
    <col min="15653" max="15872" width="9" style="69"/>
    <col min="15873" max="15873" width="1.875" style="69" customWidth="1"/>
    <col min="15874" max="15874" width="12.125" style="69" customWidth="1"/>
    <col min="15875" max="15875" width="4.5" style="69" customWidth="1"/>
    <col min="15876" max="15876" width="16.125" style="69" customWidth="1"/>
    <col min="15877" max="15904" width="2.625" style="69" customWidth="1"/>
    <col min="15905" max="15905" width="7" style="69" customWidth="1"/>
    <col min="15906" max="15906" width="8" style="69" customWidth="1"/>
    <col min="15907" max="15907" width="9.375" style="69" customWidth="1"/>
    <col min="15908" max="15908" width="2.125" style="69" customWidth="1"/>
    <col min="15909" max="16128" width="9" style="69"/>
    <col min="16129" max="16129" width="1.875" style="69" customWidth="1"/>
    <col min="16130" max="16130" width="12.125" style="69" customWidth="1"/>
    <col min="16131" max="16131" width="4.5" style="69" customWidth="1"/>
    <col min="16132" max="16132" width="16.125" style="69" customWidth="1"/>
    <col min="16133" max="16160" width="2.625" style="69" customWidth="1"/>
    <col min="16161" max="16161" width="7" style="69" customWidth="1"/>
    <col min="16162" max="16162" width="8" style="69" customWidth="1"/>
    <col min="16163" max="16163" width="9.375" style="69" customWidth="1"/>
    <col min="16164" max="16164" width="2.125" style="69" customWidth="1"/>
    <col min="16165" max="16384" width="9" style="69"/>
  </cols>
  <sheetData>
    <row r="1" spans="2:35" ht="13.5" customHeight="1">
      <c r="B1" s="69" t="s">
        <v>105</v>
      </c>
      <c r="AH1" s="364" t="s">
        <v>129</v>
      </c>
      <c r="AI1" s="365"/>
    </row>
    <row r="2" spans="2:35" ht="18.75" customHeight="1" thickBot="1">
      <c r="AH2" s="366"/>
      <c r="AI2" s="367"/>
    </row>
    <row r="3" spans="2:35" ht="23.25" customHeight="1">
      <c r="B3" s="71" t="s">
        <v>149</v>
      </c>
      <c r="W3" s="72" t="s">
        <v>19</v>
      </c>
      <c r="X3" s="72"/>
      <c r="Y3" s="72"/>
      <c r="Z3" s="72"/>
      <c r="AA3" s="72"/>
      <c r="AB3" s="73" t="s">
        <v>43</v>
      </c>
      <c r="AC3" s="199" t="s">
        <v>107</v>
      </c>
      <c r="AD3" s="199"/>
      <c r="AE3" s="199"/>
      <c r="AF3" s="199"/>
      <c r="AG3" s="199"/>
      <c r="AH3" s="199"/>
      <c r="AI3" s="199"/>
    </row>
    <row r="4" spans="2:35" ht="24" customHeight="1">
      <c r="I4" s="74"/>
      <c r="W4" s="75" t="s">
        <v>108</v>
      </c>
      <c r="X4" s="75"/>
      <c r="Y4" s="75"/>
      <c r="Z4" s="75"/>
      <c r="AA4" s="75"/>
      <c r="AB4" s="73" t="s">
        <v>43</v>
      </c>
      <c r="AC4" s="368" t="s">
        <v>150</v>
      </c>
      <c r="AD4" s="369"/>
      <c r="AE4" s="369"/>
      <c r="AF4" s="369"/>
      <c r="AG4" s="369"/>
      <c r="AH4" s="369"/>
      <c r="AI4" s="369"/>
    </row>
    <row r="5" spans="2:35" ht="16.5" customHeight="1" thickBot="1">
      <c r="I5" s="74"/>
      <c r="AG5" s="76"/>
      <c r="AH5" s="76"/>
      <c r="AI5" s="77"/>
    </row>
    <row r="6" spans="2:35" ht="14.25" customHeight="1">
      <c r="B6" s="202" t="s">
        <v>1</v>
      </c>
      <c r="C6" s="204" t="s">
        <v>110</v>
      </c>
      <c r="D6" s="206" t="s">
        <v>3</v>
      </c>
      <c r="E6" s="208" t="s">
        <v>111</v>
      </c>
      <c r="F6" s="209"/>
      <c r="G6" s="209"/>
      <c r="H6" s="209"/>
      <c r="I6" s="209"/>
      <c r="J6" s="209"/>
      <c r="K6" s="210"/>
      <c r="L6" s="211" t="s">
        <v>112</v>
      </c>
      <c r="M6" s="209"/>
      <c r="N6" s="209"/>
      <c r="O6" s="209"/>
      <c r="P6" s="209"/>
      <c r="Q6" s="209"/>
      <c r="R6" s="212"/>
      <c r="S6" s="208" t="s">
        <v>113</v>
      </c>
      <c r="T6" s="209"/>
      <c r="U6" s="209"/>
      <c r="V6" s="209"/>
      <c r="W6" s="209"/>
      <c r="X6" s="209"/>
      <c r="Y6" s="210"/>
      <c r="Z6" s="208" t="s">
        <v>114</v>
      </c>
      <c r="AA6" s="209"/>
      <c r="AB6" s="209"/>
      <c r="AC6" s="209"/>
      <c r="AD6" s="209"/>
      <c r="AE6" s="209"/>
      <c r="AF6" s="210"/>
      <c r="AG6" s="187" t="s">
        <v>115</v>
      </c>
      <c r="AH6" s="189" t="s">
        <v>116</v>
      </c>
      <c r="AI6" s="191" t="s">
        <v>117</v>
      </c>
    </row>
    <row r="7" spans="2:35" ht="14.25" customHeight="1">
      <c r="B7" s="203"/>
      <c r="C7" s="205"/>
      <c r="D7" s="207"/>
      <c r="E7" s="78">
        <v>1</v>
      </c>
      <c r="F7" s="79">
        <v>2</v>
      </c>
      <c r="G7" s="79">
        <v>3</v>
      </c>
      <c r="H7" s="79">
        <v>4</v>
      </c>
      <c r="I7" s="79">
        <v>5</v>
      </c>
      <c r="J7" s="79">
        <v>6</v>
      </c>
      <c r="K7" s="80">
        <v>7</v>
      </c>
      <c r="L7" s="81">
        <v>8</v>
      </c>
      <c r="M7" s="79">
        <v>9</v>
      </c>
      <c r="N7" s="79">
        <v>10</v>
      </c>
      <c r="O7" s="79">
        <v>11</v>
      </c>
      <c r="P7" s="79">
        <v>12</v>
      </c>
      <c r="Q7" s="79">
        <v>13</v>
      </c>
      <c r="R7" s="82">
        <v>14</v>
      </c>
      <c r="S7" s="78">
        <v>15</v>
      </c>
      <c r="T7" s="79">
        <v>16</v>
      </c>
      <c r="U7" s="79">
        <v>17</v>
      </c>
      <c r="V7" s="79">
        <v>18</v>
      </c>
      <c r="W7" s="79">
        <v>19</v>
      </c>
      <c r="X7" s="79">
        <v>20</v>
      </c>
      <c r="Y7" s="80">
        <v>21</v>
      </c>
      <c r="Z7" s="78">
        <v>22</v>
      </c>
      <c r="AA7" s="79">
        <v>23</v>
      </c>
      <c r="AB7" s="79">
        <v>24</v>
      </c>
      <c r="AC7" s="79">
        <v>25</v>
      </c>
      <c r="AD7" s="79">
        <v>26</v>
      </c>
      <c r="AE7" s="79">
        <v>27</v>
      </c>
      <c r="AF7" s="80">
        <v>28</v>
      </c>
      <c r="AG7" s="188"/>
      <c r="AH7" s="190"/>
      <c r="AI7" s="192"/>
    </row>
    <row r="8" spans="2:35" ht="14.25" customHeight="1">
      <c r="B8" s="203"/>
      <c r="C8" s="205"/>
      <c r="D8" s="207"/>
      <c r="E8" s="78" t="s">
        <v>130</v>
      </c>
      <c r="F8" s="79" t="s">
        <v>131</v>
      </c>
      <c r="G8" s="79" t="s">
        <v>132</v>
      </c>
      <c r="H8" s="79" t="s">
        <v>133</v>
      </c>
      <c r="I8" s="79" t="s">
        <v>134</v>
      </c>
      <c r="J8" s="79" t="s">
        <v>135</v>
      </c>
      <c r="K8" s="80" t="s">
        <v>136</v>
      </c>
      <c r="L8" s="78" t="s">
        <v>130</v>
      </c>
      <c r="M8" s="79" t="s">
        <v>131</v>
      </c>
      <c r="N8" s="79" t="s">
        <v>132</v>
      </c>
      <c r="O8" s="79" t="s">
        <v>133</v>
      </c>
      <c r="P8" s="79" t="s">
        <v>134</v>
      </c>
      <c r="Q8" s="79" t="s">
        <v>135</v>
      </c>
      <c r="R8" s="80" t="s">
        <v>136</v>
      </c>
      <c r="S8" s="78" t="s">
        <v>130</v>
      </c>
      <c r="T8" s="79" t="s">
        <v>131</v>
      </c>
      <c r="U8" s="79" t="s">
        <v>132</v>
      </c>
      <c r="V8" s="79" t="s">
        <v>133</v>
      </c>
      <c r="W8" s="79" t="s">
        <v>134</v>
      </c>
      <c r="X8" s="79" t="s">
        <v>135</v>
      </c>
      <c r="Y8" s="80" t="s">
        <v>136</v>
      </c>
      <c r="Z8" s="78" t="s">
        <v>130</v>
      </c>
      <c r="AA8" s="79" t="s">
        <v>131</v>
      </c>
      <c r="AB8" s="79" t="s">
        <v>132</v>
      </c>
      <c r="AC8" s="79" t="s">
        <v>133</v>
      </c>
      <c r="AD8" s="79" t="s">
        <v>134</v>
      </c>
      <c r="AE8" s="79" t="s">
        <v>135</v>
      </c>
      <c r="AF8" s="80" t="s">
        <v>136</v>
      </c>
      <c r="AG8" s="188"/>
      <c r="AH8" s="190"/>
      <c r="AI8" s="192"/>
    </row>
    <row r="9" spans="2:35" ht="18" customHeight="1">
      <c r="B9" s="169" t="s">
        <v>9</v>
      </c>
      <c r="C9" s="170" t="s">
        <v>137</v>
      </c>
      <c r="D9" s="171" t="s">
        <v>138</v>
      </c>
      <c r="E9" s="86">
        <v>4</v>
      </c>
      <c r="F9" s="87">
        <v>4</v>
      </c>
      <c r="G9" s="87">
        <v>4</v>
      </c>
      <c r="H9" s="87">
        <v>4</v>
      </c>
      <c r="I9" s="87">
        <v>4</v>
      </c>
      <c r="J9" s="87"/>
      <c r="K9" s="88" t="s">
        <v>109</v>
      </c>
      <c r="L9" s="86">
        <v>4</v>
      </c>
      <c r="M9" s="87">
        <v>4</v>
      </c>
      <c r="N9" s="87">
        <v>4</v>
      </c>
      <c r="O9" s="87">
        <v>4</v>
      </c>
      <c r="P9" s="87">
        <v>4</v>
      </c>
      <c r="Q9" s="87"/>
      <c r="R9" s="88" t="s">
        <v>109</v>
      </c>
      <c r="S9" s="86">
        <v>4</v>
      </c>
      <c r="T9" s="87">
        <v>4</v>
      </c>
      <c r="U9" s="87">
        <v>4</v>
      </c>
      <c r="V9" s="87">
        <v>4</v>
      </c>
      <c r="W9" s="87">
        <v>4</v>
      </c>
      <c r="X9" s="87"/>
      <c r="Y9" s="88" t="s">
        <v>109</v>
      </c>
      <c r="Z9" s="86">
        <v>4</v>
      </c>
      <c r="AA9" s="87">
        <v>4</v>
      </c>
      <c r="AB9" s="87">
        <v>4</v>
      </c>
      <c r="AC9" s="87">
        <v>4</v>
      </c>
      <c r="AD9" s="87">
        <v>4</v>
      </c>
      <c r="AE9" s="87"/>
      <c r="AF9" s="88" t="s">
        <v>109</v>
      </c>
      <c r="AG9" s="172">
        <f t="shared" ref="AG9:AG20" si="0">SUM(E9:AF9)</f>
        <v>80</v>
      </c>
      <c r="AH9" s="168">
        <f>ROUNDDOWN(AG9/4,1)</f>
        <v>20</v>
      </c>
      <c r="AI9" s="173">
        <f>IF((IF(C9="A",1,IF(AG9=0,0,ROUNDDOWN(AG9/$AG$21,1))))&lt;=1,IF(C9="A",1,IF(AG9=0,0,ROUNDDOWN(AG9/$AG$21,1))),1)</f>
        <v>0.5</v>
      </c>
    </row>
    <row r="10" spans="2:35" ht="18" customHeight="1">
      <c r="B10" s="90" t="s">
        <v>139</v>
      </c>
      <c r="C10" s="79" t="s">
        <v>137</v>
      </c>
      <c r="D10" s="171" t="s">
        <v>138</v>
      </c>
      <c r="E10" s="86">
        <v>4</v>
      </c>
      <c r="F10" s="87">
        <v>4</v>
      </c>
      <c r="G10" s="87">
        <v>4</v>
      </c>
      <c r="H10" s="87">
        <v>4</v>
      </c>
      <c r="I10" s="87">
        <v>4</v>
      </c>
      <c r="J10" s="87"/>
      <c r="K10" s="88"/>
      <c r="L10" s="86">
        <v>4</v>
      </c>
      <c r="M10" s="87">
        <v>4</v>
      </c>
      <c r="N10" s="87">
        <v>4</v>
      </c>
      <c r="O10" s="87">
        <v>4</v>
      </c>
      <c r="P10" s="87">
        <v>4</v>
      </c>
      <c r="Q10" s="87"/>
      <c r="R10" s="88"/>
      <c r="S10" s="86">
        <v>4</v>
      </c>
      <c r="T10" s="87">
        <v>4</v>
      </c>
      <c r="U10" s="87">
        <v>4</v>
      </c>
      <c r="V10" s="87">
        <v>4</v>
      </c>
      <c r="W10" s="87">
        <v>4</v>
      </c>
      <c r="X10" s="87"/>
      <c r="Y10" s="88"/>
      <c r="Z10" s="86">
        <v>4</v>
      </c>
      <c r="AA10" s="87">
        <v>4</v>
      </c>
      <c r="AB10" s="87">
        <v>4</v>
      </c>
      <c r="AC10" s="87">
        <v>4</v>
      </c>
      <c r="AD10" s="87">
        <v>4</v>
      </c>
      <c r="AE10" s="87"/>
      <c r="AF10" s="88"/>
      <c r="AG10" s="172">
        <f t="shared" si="0"/>
        <v>80</v>
      </c>
      <c r="AH10" s="168">
        <f t="shared" ref="AH10:AH19" si="1">ROUNDDOWN(AG10/4,1)</f>
        <v>20</v>
      </c>
      <c r="AI10" s="173">
        <f t="shared" ref="AI10:AI19" si="2">IF((IF(C10="A",1,IF(AG10=0,0,ROUNDDOWN(AG10/$AG$21,1))))&lt;=1,IF(C10="A",1,IF(AG10=0,0,ROUNDDOWN(AG10/$AG$21,1))),1)</f>
        <v>0.5</v>
      </c>
    </row>
    <row r="11" spans="2:35" ht="18" customHeight="1">
      <c r="B11" s="91" t="s">
        <v>142</v>
      </c>
      <c r="C11" s="79" t="s">
        <v>143</v>
      </c>
      <c r="D11" s="82" t="s">
        <v>145</v>
      </c>
      <c r="E11" s="86">
        <v>8</v>
      </c>
      <c r="F11" s="87">
        <v>8</v>
      </c>
      <c r="G11" s="87">
        <v>8</v>
      </c>
      <c r="H11" s="87"/>
      <c r="I11" s="87"/>
      <c r="J11" s="87">
        <v>8</v>
      </c>
      <c r="K11" s="88">
        <v>8</v>
      </c>
      <c r="L11" s="92">
        <v>8</v>
      </c>
      <c r="M11" s="87">
        <v>8</v>
      </c>
      <c r="N11" s="87">
        <v>8</v>
      </c>
      <c r="O11" s="87"/>
      <c r="P11" s="87"/>
      <c r="Q11" s="87">
        <v>8</v>
      </c>
      <c r="R11" s="93">
        <v>8</v>
      </c>
      <c r="S11" s="86">
        <v>8</v>
      </c>
      <c r="T11" s="87">
        <v>8</v>
      </c>
      <c r="U11" s="87">
        <v>8</v>
      </c>
      <c r="V11" s="87"/>
      <c r="W11" s="87"/>
      <c r="X11" s="87">
        <v>8</v>
      </c>
      <c r="Y11" s="88">
        <v>8</v>
      </c>
      <c r="Z11" s="86">
        <v>8</v>
      </c>
      <c r="AA11" s="87">
        <v>8</v>
      </c>
      <c r="AB11" s="87">
        <v>8</v>
      </c>
      <c r="AC11" s="87"/>
      <c r="AD11" s="87"/>
      <c r="AE11" s="87">
        <v>8</v>
      </c>
      <c r="AF11" s="88">
        <v>8</v>
      </c>
      <c r="AG11" s="172">
        <f t="shared" si="0"/>
        <v>160</v>
      </c>
      <c r="AH11" s="168">
        <f t="shared" si="1"/>
        <v>40</v>
      </c>
      <c r="AI11" s="176">
        <f t="shared" si="2"/>
        <v>1</v>
      </c>
    </row>
    <row r="12" spans="2:35" ht="18" customHeight="1">
      <c r="B12" s="91" t="s">
        <v>142</v>
      </c>
      <c r="C12" s="79" t="s">
        <v>144</v>
      </c>
      <c r="D12" s="82" t="s">
        <v>146</v>
      </c>
      <c r="E12" s="86">
        <v>6</v>
      </c>
      <c r="F12" s="87">
        <v>6</v>
      </c>
      <c r="G12" s="87">
        <v>6</v>
      </c>
      <c r="H12" s="87">
        <v>6</v>
      </c>
      <c r="I12" s="87">
        <v>6</v>
      </c>
      <c r="J12" s="87"/>
      <c r="K12" s="88"/>
      <c r="L12" s="92">
        <v>6</v>
      </c>
      <c r="M12" s="87">
        <v>6</v>
      </c>
      <c r="N12" s="87">
        <v>6</v>
      </c>
      <c r="O12" s="87">
        <v>6</v>
      </c>
      <c r="P12" s="87">
        <v>6</v>
      </c>
      <c r="Q12" s="87"/>
      <c r="R12" s="93"/>
      <c r="S12" s="86">
        <v>6</v>
      </c>
      <c r="T12" s="87">
        <v>6</v>
      </c>
      <c r="U12" s="87">
        <v>6</v>
      </c>
      <c r="V12" s="87">
        <v>6</v>
      </c>
      <c r="W12" s="87">
        <v>6</v>
      </c>
      <c r="X12" s="87"/>
      <c r="Y12" s="88"/>
      <c r="Z12" s="86">
        <v>6</v>
      </c>
      <c r="AA12" s="87">
        <v>6</v>
      </c>
      <c r="AB12" s="87">
        <v>6</v>
      </c>
      <c r="AC12" s="87">
        <v>6</v>
      </c>
      <c r="AD12" s="87">
        <v>6</v>
      </c>
      <c r="AE12" s="87"/>
      <c r="AF12" s="88"/>
      <c r="AG12" s="172">
        <f t="shared" si="0"/>
        <v>120</v>
      </c>
      <c r="AH12" s="168">
        <f t="shared" si="1"/>
        <v>30</v>
      </c>
      <c r="AI12" s="173">
        <f t="shared" si="2"/>
        <v>0.7</v>
      </c>
    </row>
    <row r="13" spans="2:35" ht="18" customHeight="1">
      <c r="B13" s="91" t="s">
        <v>142</v>
      </c>
      <c r="C13" s="79" t="s">
        <v>144</v>
      </c>
      <c r="D13" s="82" t="s">
        <v>147</v>
      </c>
      <c r="E13" s="86"/>
      <c r="F13" s="87">
        <v>6</v>
      </c>
      <c r="G13" s="87"/>
      <c r="H13" s="87">
        <v>6</v>
      </c>
      <c r="I13" s="87"/>
      <c r="J13" s="87">
        <v>6</v>
      </c>
      <c r="K13" s="88">
        <v>6</v>
      </c>
      <c r="L13" s="92"/>
      <c r="M13" s="87">
        <v>6</v>
      </c>
      <c r="N13" s="87"/>
      <c r="O13" s="87">
        <v>6</v>
      </c>
      <c r="P13" s="87"/>
      <c r="Q13" s="87">
        <v>6</v>
      </c>
      <c r="R13" s="93">
        <v>6</v>
      </c>
      <c r="S13" s="86"/>
      <c r="T13" s="87">
        <v>6</v>
      </c>
      <c r="U13" s="87"/>
      <c r="V13" s="87">
        <v>6</v>
      </c>
      <c r="W13" s="87"/>
      <c r="X13" s="87">
        <v>6</v>
      </c>
      <c r="Y13" s="88">
        <v>6</v>
      </c>
      <c r="Z13" s="86"/>
      <c r="AA13" s="87">
        <v>6</v>
      </c>
      <c r="AB13" s="87"/>
      <c r="AC13" s="87">
        <v>6</v>
      </c>
      <c r="AD13" s="87"/>
      <c r="AE13" s="87">
        <v>6</v>
      </c>
      <c r="AF13" s="88">
        <v>6</v>
      </c>
      <c r="AG13" s="172">
        <f t="shared" si="0"/>
        <v>96</v>
      </c>
      <c r="AH13" s="168">
        <f t="shared" si="1"/>
        <v>24</v>
      </c>
      <c r="AI13" s="173">
        <f t="shared" si="2"/>
        <v>0.6</v>
      </c>
    </row>
    <row r="14" spans="2:35" ht="18" customHeight="1">
      <c r="B14" s="91" t="s">
        <v>142</v>
      </c>
      <c r="C14" s="79" t="s">
        <v>144</v>
      </c>
      <c r="D14" s="82" t="s">
        <v>148</v>
      </c>
      <c r="E14" s="86">
        <v>8</v>
      </c>
      <c r="F14" s="87"/>
      <c r="G14" s="87">
        <v>8</v>
      </c>
      <c r="H14" s="87"/>
      <c r="I14" s="87"/>
      <c r="J14" s="87"/>
      <c r="K14" s="88"/>
      <c r="L14" s="92">
        <v>8</v>
      </c>
      <c r="M14" s="87"/>
      <c r="N14" s="87">
        <v>8</v>
      </c>
      <c r="O14" s="87"/>
      <c r="P14" s="87"/>
      <c r="Q14" s="87"/>
      <c r="R14" s="93"/>
      <c r="S14" s="86">
        <v>8</v>
      </c>
      <c r="T14" s="87"/>
      <c r="U14" s="87">
        <v>8</v>
      </c>
      <c r="V14" s="87"/>
      <c r="W14" s="87"/>
      <c r="X14" s="87"/>
      <c r="Y14" s="88"/>
      <c r="Z14" s="86">
        <v>8</v>
      </c>
      <c r="AA14" s="87"/>
      <c r="AB14" s="87">
        <v>8</v>
      </c>
      <c r="AC14" s="87"/>
      <c r="AD14" s="87"/>
      <c r="AE14" s="87"/>
      <c r="AF14" s="88"/>
      <c r="AG14" s="172">
        <f t="shared" si="0"/>
        <v>64</v>
      </c>
      <c r="AH14" s="168">
        <f t="shared" si="1"/>
        <v>16</v>
      </c>
      <c r="AI14" s="173">
        <f t="shared" si="2"/>
        <v>0.4</v>
      </c>
    </row>
    <row r="15" spans="2:35" ht="18" customHeight="1">
      <c r="B15" s="91"/>
      <c r="C15" s="79"/>
      <c r="D15" s="89"/>
      <c r="E15" s="86"/>
      <c r="F15" s="87"/>
      <c r="G15" s="87"/>
      <c r="H15" s="87"/>
      <c r="I15" s="87"/>
      <c r="J15" s="87"/>
      <c r="K15" s="88"/>
      <c r="L15" s="92"/>
      <c r="M15" s="87"/>
      <c r="N15" s="87"/>
      <c r="O15" s="87"/>
      <c r="P15" s="87"/>
      <c r="Q15" s="87"/>
      <c r="R15" s="93"/>
      <c r="S15" s="86"/>
      <c r="T15" s="87"/>
      <c r="U15" s="87"/>
      <c r="V15" s="87"/>
      <c r="W15" s="87"/>
      <c r="X15" s="87"/>
      <c r="Y15" s="88"/>
      <c r="Z15" s="86"/>
      <c r="AA15" s="87"/>
      <c r="AB15" s="87"/>
      <c r="AC15" s="87"/>
      <c r="AD15" s="87"/>
      <c r="AE15" s="87"/>
      <c r="AF15" s="88"/>
      <c r="AG15" s="172">
        <f t="shared" si="0"/>
        <v>0</v>
      </c>
      <c r="AH15" s="168">
        <f t="shared" si="1"/>
        <v>0</v>
      </c>
      <c r="AI15" s="173">
        <f t="shared" si="2"/>
        <v>0</v>
      </c>
    </row>
    <row r="16" spans="2:35" ht="18" customHeight="1">
      <c r="B16" s="91"/>
      <c r="C16" s="79"/>
      <c r="D16" s="89"/>
      <c r="E16" s="86"/>
      <c r="F16" s="87"/>
      <c r="G16" s="87"/>
      <c r="H16" s="87"/>
      <c r="I16" s="87"/>
      <c r="J16" s="87"/>
      <c r="K16" s="88"/>
      <c r="L16" s="92"/>
      <c r="M16" s="87"/>
      <c r="N16" s="87"/>
      <c r="O16" s="87"/>
      <c r="P16" s="87"/>
      <c r="Q16" s="87"/>
      <c r="R16" s="93"/>
      <c r="S16" s="86"/>
      <c r="T16" s="87"/>
      <c r="U16" s="87"/>
      <c r="V16" s="87"/>
      <c r="W16" s="87"/>
      <c r="X16" s="87"/>
      <c r="Y16" s="88"/>
      <c r="Z16" s="86"/>
      <c r="AA16" s="87"/>
      <c r="AB16" s="87"/>
      <c r="AC16" s="87"/>
      <c r="AD16" s="87"/>
      <c r="AE16" s="87"/>
      <c r="AF16" s="88"/>
      <c r="AG16" s="172">
        <f t="shared" si="0"/>
        <v>0</v>
      </c>
      <c r="AH16" s="168">
        <f t="shared" si="1"/>
        <v>0</v>
      </c>
      <c r="AI16" s="173">
        <f t="shared" si="2"/>
        <v>0</v>
      </c>
    </row>
    <row r="17" spans="1:51" ht="18" customHeight="1">
      <c r="B17" s="91"/>
      <c r="C17" s="79"/>
      <c r="D17" s="89"/>
      <c r="E17" s="86"/>
      <c r="F17" s="87"/>
      <c r="G17" s="87"/>
      <c r="H17" s="87"/>
      <c r="I17" s="87"/>
      <c r="J17" s="87"/>
      <c r="K17" s="88"/>
      <c r="L17" s="92"/>
      <c r="M17" s="87"/>
      <c r="N17" s="87"/>
      <c r="O17" s="87"/>
      <c r="P17" s="87"/>
      <c r="Q17" s="87"/>
      <c r="R17" s="93"/>
      <c r="S17" s="86"/>
      <c r="T17" s="87"/>
      <c r="U17" s="87"/>
      <c r="V17" s="87"/>
      <c r="W17" s="87"/>
      <c r="X17" s="87"/>
      <c r="Y17" s="88"/>
      <c r="Z17" s="86"/>
      <c r="AA17" s="87"/>
      <c r="AB17" s="87"/>
      <c r="AC17" s="87"/>
      <c r="AD17" s="87"/>
      <c r="AE17" s="87"/>
      <c r="AF17" s="88"/>
      <c r="AG17" s="172">
        <f t="shared" si="0"/>
        <v>0</v>
      </c>
      <c r="AH17" s="168">
        <f t="shared" si="1"/>
        <v>0</v>
      </c>
      <c r="AI17" s="173">
        <f t="shared" si="2"/>
        <v>0</v>
      </c>
    </row>
    <row r="18" spans="1:51" ht="18" customHeight="1">
      <c r="B18" s="91"/>
      <c r="C18" s="79"/>
      <c r="D18" s="89"/>
      <c r="E18" s="86"/>
      <c r="F18" s="87"/>
      <c r="G18" s="87"/>
      <c r="H18" s="87"/>
      <c r="I18" s="87"/>
      <c r="J18" s="87"/>
      <c r="K18" s="88"/>
      <c r="L18" s="92"/>
      <c r="M18" s="87"/>
      <c r="N18" s="87"/>
      <c r="O18" s="87"/>
      <c r="P18" s="87"/>
      <c r="Q18" s="87"/>
      <c r="R18" s="93"/>
      <c r="S18" s="86"/>
      <c r="T18" s="87"/>
      <c r="U18" s="87"/>
      <c r="V18" s="87"/>
      <c r="W18" s="87"/>
      <c r="X18" s="87"/>
      <c r="Y18" s="88"/>
      <c r="Z18" s="86"/>
      <c r="AA18" s="87"/>
      <c r="AB18" s="87"/>
      <c r="AC18" s="87"/>
      <c r="AD18" s="87"/>
      <c r="AE18" s="87"/>
      <c r="AF18" s="88"/>
      <c r="AG18" s="172">
        <f t="shared" si="0"/>
        <v>0</v>
      </c>
      <c r="AH18" s="168">
        <f t="shared" si="1"/>
        <v>0</v>
      </c>
      <c r="AI18" s="173">
        <f t="shared" si="2"/>
        <v>0</v>
      </c>
    </row>
    <row r="19" spans="1:51" ht="18" customHeight="1" thickBot="1">
      <c r="B19" s="94"/>
      <c r="C19" s="95"/>
      <c r="D19" s="96"/>
      <c r="E19" s="97"/>
      <c r="F19" s="98"/>
      <c r="G19" s="98"/>
      <c r="H19" s="98"/>
      <c r="I19" s="98"/>
      <c r="J19" s="98"/>
      <c r="K19" s="99"/>
      <c r="L19" s="100"/>
      <c r="M19" s="98"/>
      <c r="N19" s="98"/>
      <c r="O19" s="98"/>
      <c r="P19" s="98"/>
      <c r="Q19" s="98"/>
      <c r="R19" s="101"/>
      <c r="S19" s="97"/>
      <c r="T19" s="98"/>
      <c r="U19" s="98"/>
      <c r="V19" s="98"/>
      <c r="W19" s="98"/>
      <c r="X19" s="98"/>
      <c r="Y19" s="99"/>
      <c r="Z19" s="97"/>
      <c r="AA19" s="98"/>
      <c r="AB19" s="98"/>
      <c r="AC19" s="98"/>
      <c r="AD19" s="98"/>
      <c r="AE19" s="98"/>
      <c r="AF19" s="99"/>
      <c r="AG19" s="174">
        <f t="shared" si="0"/>
        <v>0</v>
      </c>
      <c r="AH19" s="168">
        <f t="shared" si="1"/>
        <v>0</v>
      </c>
      <c r="AI19" s="173">
        <f t="shared" si="2"/>
        <v>0</v>
      </c>
    </row>
    <row r="20" spans="1:51" s="110" customFormat="1" ht="18" customHeight="1" thickBot="1">
      <c r="A20" s="102"/>
      <c r="B20" s="193" t="s">
        <v>120</v>
      </c>
      <c r="C20" s="194"/>
      <c r="D20" s="195"/>
      <c r="E20" s="103">
        <f t="shared" ref="E20:AF20" si="3">SUM(E9:E19)</f>
        <v>30</v>
      </c>
      <c r="F20" s="104">
        <f t="shared" si="3"/>
        <v>28</v>
      </c>
      <c r="G20" s="104">
        <f t="shared" si="3"/>
        <v>30</v>
      </c>
      <c r="H20" s="104">
        <f t="shared" si="3"/>
        <v>20</v>
      </c>
      <c r="I20" s="104">
        <f t="shared" si="3"/>
        <v>14</v>
      </c>
      <c r="J20" s="104">
        <f t="shared" si="3"/>
        <v>14</v>
      </c>
      <c r="K20" s="105">
        <f t="shared" si="3"/>
        <v>14</v>
      </c>
      <c r="L20" s="106">
        <f t="shared" si="3"/>
        <v>30</v>
      </c>
      <c r="M20" s="104">
        <f t="shared" si="3"/>
        <v>28</v>
      </c>
      <c r="N20" s="104">
        <f t="shared" si="3"/>
        <v>30</v>
      </c>
      <c r="O20" s="104">
        <f t="shared" si="3"/>
        <v>20</v>
      </c>
      <c r="P20" s="104">
        <f t="shared" si="3"/>
        <v>14</v>
      </c>
      <c r="Q20" s="104">
        <f t="shared" si="3"/>
        <v>14</v>
      </c>
      <c r="R20" s="107">
        <f t="shared" si="3"/>
        <v>14</v>
      </c>
      <c r="S20" s="103">
        <f t="shared" si="3"/>
        <v>30</v>
      </c>
      <c r="T20" s="104">
        <f t="shared" si="3"/>
        <v>28</v>
      </c>
      <c r="U20" s="104">
        <f t="shared" si="3"/>
        <v>30</v>
      </c>
      <c r="V20" s="104">
        <f t="shared" si="3"/>
        <v>20</v>
      </c>
      <c r="W20" s="104">
        <f t="shared" si="3"/>
        <v>14</v>
      </c>
      <c r="X20" s="104">
        <f t="shared" si="3"/>
        <v>14</v>
      </c>
      <c r="Y20" s="105">
        <f t="shared" si="3"/>
        <v>14</v>
      </c>
      <c r="Z20" s="103">
        <f t="shared" si="3"/>
        <v>30</v>
      </c>
      <c r="AA20" s="104">
        <f t="shared" si="3"/>
        <v>28</v>
      </c>
      <c r="AB20" s="104">
        <f t="shared" si="3"/>
        <v>30</v>
      </c>
      <c r="AC20" s="104">
        <f t="shared" si="3"/>
        <v>20</v>
      </c>
      <c r="AD20" s="104">
        <f t="shared" si="3"/>
        <v>14</v>
      </c>
      <c r="AE20" s="104">
        <f t="shared" si="3"/>
        <v>14</v>
      </c>
      <c r="AF20" s="105">
        <f t="shared" si="3"/>
        <v>14</v>
      </c>
      <c r="AG20" s="175">
        <f t="shared" si="0"/>
        <v>600</v>
      </c>
      <c r="AH20" s="108"/>
      <c r="AI20" s="109">
        <f>ROUNDDOWN(AG20/AG21,1)</f>
        <v>3.7</v>
      </c>
      <c r="AO20" s="111"/>
      <c r="AP20" s="112">
        <f>ROUNDDOWN(AG20/4,1)</f>
        <v>150</v>
      </c>
      <c r="AQ20" s="112"/>
      <c r="AR20" s="112" t="e">
        <f>IF(AG20=0,0,ROUNDDOWN(AG20/$AP$24,1))</f>
        <v>#DIV/0!</v>
      </c>
      <c r="AS20" s="113"/>
      <c r="AT20" s="114"/>
      <c r="AU20" s="115"/>
      <c r="AV20" s="115"/>
      <c r="AW20" s="115"/>
      <c r="AX20" s="115"/>
      <c r="AY20" s="116"/>
    </row>
    <row r="21" spans="1:51" s="110" customFormat="1" ht="21" customHeight="1" thickBot="1">
      <c r="A21" s="117"/>
      <c r="B21" s="118"/>
      <c r="C21" s="119"/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20"/>
      <c r="O21" s="121" t="s">
        <v>121</v>
      </c>
      <c r="P21" s="120"/>
      <c r="Q21" s="120"/>
      <c r="R21" s="120"/>
      <c r="S21" s="121"/>
      <c r="T21" s="121"/>
      <c r="U21" s="121"/>
      <c r="V21" s="121"/>
      <c r="W21" s="121"/>
      <c r="X21" s="121"/>
      <c r="Y21" s="121"/>
      <c r="Z21" s="121"/>
      <c r="AA21" s="121"/>
      <c r="AB21" s="121"/>
      <c r="AC21" s="121"/>
      <c r="AD21" s="121"/>
      <c r="AE21" s="121"/>
      <c r="AF21" s="122"/>
      <c r="AG21" s="123">
        <v>160</v>
      </c>
      <c r="AH21" s="124" t="s">
        <v>0</v>
      </c>
      <c r="AI21" s="125" t="s">
        <v>41</v>
      </c>
      <c r="AO21" s="126"/>
      <c r="AP21" s="127" t="s">
        <v>0</v>
      </c>
      <c r="AQ21" s="128"/>
      <c r="AR21" s="129" t="s">
        <v>41</v>
      </c>
      <c r="AS21" s="129"/>
      <c r="AT21" s="129"/>
      <c r="AU21" s="129"/>
      <c r="AV21" s="129"/>
      <c r="AW21" s="129"/>
      <c r="AX21" s="129"/>
      <c r="AY21" s="130"/>
    </row>
    <row r="22" spans="1:51" ht="16.5" customHeight="1">
      <c r="B22" s="131"/>
      <c r="C22" s="70"/>
      <c r="D22" s="131"/>
      <c r="E22" s="131"/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1"/>
      <c r="W22" s="131"/>
      <c r="X22" s="131"/>
      <c r="Y22" s="131"/>
      <c r="Z22" s="131"/>
      <c r="AA22" s="131"/>
      <c r="AB22" s="131"/>
      <c r="AC22" s="131"/>
      <c r="AD22" s="131"/>
      <c r="AE22" s="131"/>
      <c r="AF22" s="131"/>
      <c r="AG22" s="131"/>
      <c r="AH22" s="131"/>
      <c r="AI22" s="70"/>
    </row>
    <row r="23" spans="1:51" ht="15" customHeight="1">
      <c r="B23" s="77" t="s">
        <v>35</v>
      </c>
      <c r="C23" s="69">
        <v>1</v>
      </c>
      <c r="D23" s="69" t="s">
        <v>122</v>
      </c>
    </row>
    <row r="24" spans="1:51" ht="15" customHeight="1">
      <c r="C24" s="69">
        <v>2</v>
      </c>
      <c r="D24" s="196" t="s">
        <v>123</v>
      </c>
      <c r="E24" s="197"/>
      <c r="F24" s="197"/>
      <c r="G24" s="197"/>
      <c r="H24" s="197"/>
      <c r="I24" s="197"/>
      <c r="J24" s="197"/>
      <c r="K24" s="197"/>
      <c r="L24" s="197"/>
      <c r="M24" s="197"/>
      <c r="N24" s="197"/>
      <c r="O24" s="197"/>
      <c r="P24" s="197"/>
      <c r="Q24" s="197"/>
      <c r="R24" s="197"/>
      <c r="S24" s="197"/>
      <c r="T24" s="197"/>
      <c r="U24" s="197"/>
      <c r="V24" s="197"/>
      <c r="W24" s="197"/>
      <c r="X24" s="197"/>
      <c r="Y24" s="197"/>
      <c r="Z24" s="197"/>
      <c r="AA24" s="197"/>
      <c r="AB24" s="197"/>
      <c r="AC24" s="197"/>
      <c r="AD24" s="197"/>
      <c r="AE24" s="197"/>
      <c r="AF24" s="197"/>
      <c r="AG24" s="197"/>
      <c r="AH24" s="197"/>
      <c r="AI24" s="197"/>
      <c r="AJ24" s="132"/>
    </row>
    <row r="25" spans="1:51" ht="15" customHeight="1">
      <c r="C25" s="69">
        <v>3</v>
      </c>
      <c r="D25" s="185" t="s">
        <v>124</v>
      </c>
      <c r="E25" s="186"/>
      <c r="F25" s="186"/>
      <c r="G25" s="186"/>
      <c r="H25" s="186"/>
      <c r="I25" s="186"/>
      <c r="J25" s="186"/>
      <c r="K25" s="186"/>
      <c r="L25" s="186"/>
      <c r="M25" s="186"/>
      <c r="N25" s="186"/>
      <c r="O25" s="186"/>
      <c r="P25" s="186"/>
      <c r="Q25" s="186"/>
      <c r="R25" s="186"/>
      <c r="S25" s="186"/>
      <c r="T25" s="186"/>
      <c r="U25" s="186"/>
      <c r="V25" s="186"/>
      <c r="W25" s="186"/>
      <c r="X25" s="186"/>
      <c r="Y25" s="186"/>
      <c r="Z25" s="186"/>
      <c r="AA25" s="186"/>
      <c r="AB25" s="186"/>
      <c r="AC25" s="186"/>
      <c r="AD25" s="186"/>
      <c r="AE25" s="186"/>
      <c r="AF25" s="186"/>
      <c r="AG25" s="186"/>
      <c r="AH25" s="186"/>
      <c r="AI25" s="186"/>
      <c r="AJ25" s="133"/>
    </row>
    <row r="26" spans="1:51" ht="15" customHeight="1">
      <c r="D26" s="185" t="s">
        <v>125</v>
      </c>
      <c r="E26" s="186"/>
      <c r="F26" s="186"/>
      <c r="G26" s="186"/>
      <c r="H26" s="186"/>
      <c r="I26" s="186"/>
      <c r="J26" s="186"/>
      <c r="K26" s="186"/>
      <c r="L26" s="186"/>
      <c r="M26" s="186"/>
      <c r="N26" s="186"/>
      <c r="O26" s="186"/>
      <c r="P26" s="186"/>
      <c r="Q26" s="186"/>
      <c r="R26" s="186"/>
      <c r="S26" s="186"/>
      <c r="T26" s="186"/>
      <c r="U26" s="186"/>
      <c r="V26" s="186"/>
      <c r="W26" s="186"/>
      <c r="X26" s="186"/>
      <c r="Y26" s="186"/>
      <c r="Z26" s="186"/>
      <c r="AA26" s="186"/>
      <c r="AB26" s="186"/>
      <c r="AC26" s="186"/>
      <c r="AD26" s="186"/>
      <c r="AE26" s="186"/>
      <c r="AF26" s="186"/>
      <c r="AG26" s="186"/>
      <c r="AH26" s="186"/>
      <c r="AI26" s="186"/>
      <c r="AJ26" s="133"/>
    </row>
    <row r="27" spans="1:51" ht="15" customHeight="1">
      <c r="C27" s="69">
        <v>4</v>
      </c>
      <c r="D27" s="69" t="s">
        <v>126</v>
      </c>
    </row>
    <row r="28" spans="1:51" ht="15" customHeight="1">
      <c r="C28" s="69">
        <v>5</v>
      </c>
      <c r="D28" s="69" t="s">
        <v>127</v>
      </c>
    </row>
    <row r="29" spans="1:51">
      <c r="D29" s="69" t="s">
        <v>128</v>
      </c>
    </row>
  </sheetData>
  <mergeCells count="17">
    <mergeCell ref="AH1:AI2"/>
    <mergeCell ref="AC3:AI3"/>
    <mergeCell ref="AC4:AI4"/>
    <mergeCell ref="B6:B8"/>
    <mergeCell ref="C6:C8"/>
    <mergeCell ref="D6:D8"/>
    <mergeCell ref="E6:K6"/>
    <mergeCell ref="L6:R6"/>
    <mergeCell ref="S6:Y6"/>
    <mergeCell ref="Z6:AF6"/>
    <mergeCell ref="D26:AI26"/>
    <mergeCell ref="AG6:AG8"/>
    <mergeCell ref="AH6:AH8"/>
    <mergeCell ref="AI6:AI8"/>
    <mergeCell ref="B20:D20"/>
    <mergeCell ref="D24:AI24"/>
    <mergeCell ref="D25:AI25"/>
  </mergeCells>
  <phoneticPr fontId="2"/>
  <pageMargins left="0.39370078740157483" right="0.19685039370078741" top="0.98425196850393704" bottom="0.39370078740157483" header="0.51181102362204722" footer="0.51181102362204722"/>
  <pageSetup paperSize="9" scale="98" fitToHeight="0" orientation="landscape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O91"/>
  <sheetViews>
    <sheetView view="pageBreakPreview" topLeftCell="F1" zoomScale="115" zoomScaleNormal="100" zoomScaleSheetLayoutView="115" workbookViewId="0">
      <selection activeCell="E4" sqref="E4:N4"/>
    </sheetView>
  </sheetViews>
  <sheetFormatPr defaultColWidth="2.625" defaultRowHeight="12.95" customHeight="1"/>
  <cols>
    <col min="1" max="10" width="2.625" style="45"/>
    <col min="11" max="13" width="2.75" style="45" bestFit="1" customWidth="1"/>
    <col min="14" max="38" width="2.625" style="45" customWidth="1"/>
    <col min="39" max="41" width="2.625" style="45"/>
    <col min="42" max="44" width="3" style="45" bestFit="1" customWidth="1"/>
    <col min="45" max="56" width="2.625" style="45"/>
    <col min="57" max="57" width="2.75" style="142" customWidth="1"/>
    <col min="58" max="269" width="2.625" style="45"/>
    <col min="270" max="272" width="2.75" style="45" bestFit="1" customWidth="1"/>
    <col min="273" max="297" width="2.625" style="45" customWidth="1"/>
    <col min="298" max="525" width="2.625" style="45"/>
    <col min="526" max="528" width="2.75" style="45" bestFit="1" customWidth="1"/>
    <col min="529" max="553" width="2.625" style="45" customWidth="1"/>
    <col min="554" max="781" width="2.625" style="45"/>
    <col min="782" max="784" width="2.75" style="45" bestFit="1" customWidth="1"/>
    <col min="785" max="809" width="2.625" style="45" customWidth="1"/>
    <col min="810" max="1037" width="2.625" style="45"/>
    <col min="1038" max="1040" width="2.75" style="45" bestFit="1" customWidth="1"/>
    <col min="1041" max="1065" width="2.625" style="45" customWidth="1"/>
    <col min="1066" max="1293" width="2.625" style="45"/>
    <col min="1294" max="1296" width="2.75" style="45" bestFit="1" customWidth="1"/>
    <col min="1297" max="1321" width="2.625" style="45" customWidth="1"/>
    <col min="1322" max="1549" width="2.625" style="45"/>
    <col min="1550" max="1552" width="2.75" style="45" bestFit="1" customWidth="1"/>
    <col min="1553" max="1577" width="2.625" style="45" customWidth="1"/>
    <col min="1578" max="1805" width="2.625" style="45"/>
    <col min="1806" max="1808" width="2.75" style="45" bestFit="1" customWidth="1"/>
    <col min="1809" max="1833" width="2.625" style="45" customWidth="1"/>
    <col min="1834" max="2061" width="2.625" style="45"/>
    <col min="2062" max="2064" width="2.75" style="45" bestFit="1" customWidth="1"/>
    <col min="2065" max="2089" width="2.625" style="45" customWidth="1"/>
    <col min="2090" max="2317" width="2.625" style="45"/>
    <col min="2318" max="2320" width="2.75" style="45" bestFit="1" customWidth="1"/>
    <col min="2321" max="2345" width="2.625" style="45" customWidth="1"/>
    <col min="2346" max="2573" width="2.625" style="45"/>
    <col min="2574" max="2576" width="2.75" style="45" bestFit="1" customWidth="1"/>
    <col min="2577" max="2601" width="2.625" style="45" customWidth="1"/>
    <col min="2602" max="2829" width="2.625" style="45"/>
    <col min="2830" max="2832" width="2.75" style="45" bestFit="1" customWidth="1"/>
    <col min="2833" max="2857" width="2.625" style="45" customWidth="1"/>
    <col min="2858" max="3085" width="2.625" style="45"/>
    <col min="3086" max="3088" width="2.75" style="45" bestFit="1" customWidth="1"/>
    <col min="3089" max="3113" width="2.625" style="45" customWidth="1"/>
    <col min="3114" max="3341" width="2.625" style="45"/>
    <col min="3342" max="3344" width="2.75" style="45" bestFit="1" customWidth="1"/>
    <col min="3345" max="3369" width="2.625" style="45" customWidth="1"/>
    <col min="3370" max="3597" width="2.625" style="45"/>
    <col min="3598" max="3600" width="2.75" style="45" bestFit="1" customWidth="1"/>
    <col min="3601" max="3625" width="2.625" style="45" customWidth="1"/>
    <col min="3626" max="3853" width="2.625" style="45"/>
    <col min="3854" max="3856" width="2.75" style="45" bestFit="1" customWidth="1"/>
    <col min="3857" max="3881" width="2.625" style="45" customWidth="1"/>
    <col min="3882" max="4109" width="2.625" style="45"/>
    <col min="4110" max="4112" width="2.75" style="45" bestFit="1" customWidth="1"/>
    <col min="4113" max="4137" width="2.625" style="45" customWidth="1"/>
    <col min="4138" max="4365" width="2.625" style="45"/>
    <col min="4366" max="4368" width="2.75" style="45" bestFit="1" customWidth="1"/>
    <col min="4369" max="4393" width="2.625" style="45" customWidth="1"/>
    <col min="4394" max="4621" width="2.625" style="45"/>
    <col min="4622" max="4624" width="2.75" style="45" bestFit="1" customWidth="1"/>
    <col min="4625" max="4649" width="2.625" style="45" customWidth="1"/>
    <col min="4650" max="4877" width="2.625" style="45"/>
    <col min="4878" max="4880" width="2.75" style="45" bestFit="1" customWidth="1"/>
    <col min="4881" max="4905" width="2.625" style="45" customWidth="1"/>
    <col min="4906" max="5133" width="2.625" style="45"/>
    <col min="5134" max="5136" width="2.75" style="45" bestFit="1" customWidth="1"/>
    <col min="5137" max="5161" width="2.625" style="45" customWidth="1"/>
    <col min="5162" max="5389" width="2.625" style="45"/>
    <col min="5390" max="5392" width="2.75" style="45" bestFit="1" customWidth="1"/>
    <col min="5393" max="5417" width="2.625" style="45" customWidth="1"/>
    <col min="5418" max="5645" width="2.625" style="45"/>
    <col min="5646" max="5648" width="2.75" style="45" bestFit="1" customWidth="1"/>
    <col min="5649" max="5673" width="2.625" style="45" customWidth="1"/>
    <col min="5674" max="5901" width="2.625" style="45"/>
    <col min="5902" max="5904" width="2.75" style="45" bestFit="1" customWidth="1"/>
    <col min="5905" max="5929" width="2.625" style="45" customWidth="1"/>
    <col min="5930" max="6157" width="2.625" style="45"/>
    <col min="6158" max="6160" width="2.75" style="45" bestFit="1" customWidth="1"/>
    <col min="6161" max="6185" width="2.625" style="45" customWidth="1"/>
    <col min="6186" max="6413" width="2.625" style="45"/>
    <col min="6414" max="6416" width="2.75" style="45" bestFit="1" customWidth="1"/>
    <col min="6417" max="6441" width="2.625" style="45" customWidth="1"/>
    <col min="6442" max="6669" width="2.625" style="45"/>
    <col min="6670" max="6672" width="2.75" style="45" bestFit="1" customWidth="1"/>
    <col min="6673" max="6697" width="2.625" style="45" customWidth="1"/>
    <col min="6698" max="6925" width="2.625" style="45"/>
    <col min="6926" max="6928" width="2.75" style="45" bestFit="1" customWidth="1"/>
    <col min="6929" max="6953" width="2.625" style="45" customWidth="1"/>
    <col min="6954" max="7181" width="2.625" style="45"/>
    <col min="7182" max="7184" width="2.75" style="45" bestFit="1" customWidth="1"/>
    <col min="7185" max="7209" width="2.625" style="45" customWidth="1"/>
    <col min="7210" max="7437" width="2.625" style="45"/>
    <col min="7438" max="7440" width="2.75" style="45" bestFit="1" customWidth="1"/>
    <col min="7441" max="7465" width="2.625" style="45" customWidth="1"/>
    <col min="7466" max="7693" width="2.625" style="45"/>
    <col min="7694" max="7696" width="2.75" style="45" bestFit="1" customWidth="1"/>
    <col min="7697" max="7721" width="2.625" style="45" customWidth="1"/>
    <col min="7722" max="7949" width="2.625" style="45"/>
    <col min="7950" max="7952" width="2.75" style="45" bestFit="1" customWidth="1"/>
    <col min="7953" max="7977" width="2.625" style="45" customWidth="1"/>
    <col min="7978" max="8205" width="2.625" style="45"/>
    <col min="8206" max="8208" width="2.75" style="45" bestFit="1" customWidth="1"/>
    <col min="8209" max="8233" width="2.625" style="45" customWidth="1"/>
    <col min="8234" max="8461" width="2.625" style="45"/>
    <col min="8462" max="8464" width="2.75" style="45" bestFit="1" customWidth="1"/>
    <col min="8465" max="8489" width="2.625" style="45" customWidth="1"/>
    <col min="8490" max="8717" width="2.625" style="45"/>
    <col min="8718" max="8720" width="2.75" style="45" bestFit="1" customWidth="1"/>
    <col min="8721" max="8745" width="2.625" style="45" customWidth="1"/>
    <col min="8746" max="8973" width="2.625" style="45"/>
    <col min="8974" max="8976" width="2.75" style="45" bestFit="1" customWidth="1"/>
    <col min="8977" max="9001" width="2.625" style="45" customWidth="1"/>
    <col min="9002" max="9229" width="2.625" style="45"/>
    <col min="9230" max="9232" width="2.75" style="45" bestFit="1" customWidth="1"/>
    <col min="9233" max="9257" width="2.625" style="45" customWidth="1"/>
    <col min="9258" max="9485" width="2.625" style="45"/>
    <col min="9486" max="9488" width="2.75" style="45" bestFit="1" customWidth="1"/>
    <col min="9489" max="9513" width="2.625" style="45" customWidth="1"/>
    <col min="9514" max="9741" width="2.625" style="45"/>
    <col min="9742" max="9744" width="2.75" style="45" bestFit="1" customWidth="1"/>
    <col min="9745" max="9769" width="2.625" style="45" customWidth="1"/>
    <col min="9770" max="9997" width="2.625" style="45"/>
    <col min="9998" max="10000" width="2.75" style="45" bestFit="1" customWidth="1"/>
    <col min="10001" max="10025" width="2.625" style="45" customWidth="1"/>
    <col min="10026" max="10253" width="2.625" style="45"/>
    <col min="10254" max="10256" width="2.75" style="45" bestFit="1" customWidth="1"/>
    <col min="10257" max="10281" width="2.625" style="45" customWidth="1"/>
    <col min="10282" max="10509" width="2.625" style="45"/>
    <col min="10510" max="10512" width="2.75" style="45" bestFit="1" customWidth="1"/>
    <col min="10513" max="10537" width="2.625" style="45" customWidth="1"/>
    <col min="10538" max="10765" width="2.625" style="45"/>
    <col min="10766" max="10768" width="2.75" style="45" bestFit="1" customWidth="1"/>
    <col min="10769" max="10793" width="2.625" style="45" customWidth="1"/>
    <col min="10794" max="11021" width="2.625" style="45"/>
    <col min="11022" max="11024" width="2.75" style="45" bestFit="1" customWidth="1"/>
    <col min="11025" max="11049" width="2.625" style="45" customWidth="1"/>
    <col min="11050" max="11277" width="2.625" style="45"/>
    <col min="11278" max="11280" width="2.75" style="45" bestFit="1" customWidth="1"/>
    <col min="11281" max="11305" width="2.625" style="45" customWidth="1"/>
    <col min="11306" max="11533" width="2.625" style="45"/>
    <col min="11534" max="11536" width="2.75" style="45" bestFit="1" customWidth="1"/>
    <col min="11537" max="11561" width="2.625" style="45" customWidth="1"/>
    <col min="11562" max="11789" width="2.625" style="45"/>
    <col min="11790" max="11792" width="2.75" style="45" bestFit="1" customWidth="1"/>
    <col min="11793" max="11817" width="2.625" style="45" customWidth="1"/>
    <col min="11818" max="12045" width="2.625" style="45"/>
    <col min="12046" max="12048" width="2.75" style="45" bestFit="1" customWidth="1"/>
    <col min="12049" max="12073" width="2.625" style="45" customWidth="1"/>
    <col min="12074" max="12301" width="2.625" style="45"/>
    <col min="12302" max="12304" width="2.75" style="45" bestFit="1" customWidth="1"/>
    <col min="12305" max="12329" width="2.625" style="45" customWidth="1"/>
    <col min="12330" max="12557" width="2.625" style="45"/>
    <col min="12558" max="12560" width="2.75" style="45" bestFit="1" customWidth="1"/>
    <col min="12561" max="12585" width="2.625" style="45" customWidth="1"/>
    <col min="12586" max="12813" width="2.625" style="45"/>
    <col min="12814" max="12816" width="2.75" style="45" bestFit="1" customWidth="1"/>
    <col min="12817" max="12841" width="2.625" style="45" customWidth="1"/>
    <col min="12842" max="13069" width="2.625" style="45"/>
    <col min="13070" max="13072" width="2.75" style="45" bestFit="1" customWidth="1"/>
    <col min="13073" max="13097" width="2.625" style="45" customWidth="1"/>
    <col min="13098" max="13325" width="2.625" style="45"/>
    <col min="13326" max="13328" width="2.75" style="45" bestFit="1" customWidth="1"/>
    <col min="13329" max="13353" width="2.625" style="45" customWidth="1"/>
    <col min="13354" max="13581" width="2.625" style="45"/>
    <col min="13582" max="13584" width="2.75" style="45" bestFit="1" customWidth="1"/>
    <col min="13585" max="13609" width="2.625" style="45" customWidth="1"/>
    <col min="13610" max="13837" width="2.625" style="45"/>
    <col min="13838" max="13840" width="2.75" style="45" bestFit="1" customWidth="1"/>
    <col min="13841" max="13865" width="2.625" style="45" customWidth="1"/>
    <col min="13866" max="14093" width="2.625" style="45"/>
    <col min="14094" max="14096" width="2.75" style="45" bestFit="1" customWidth="1"/>
    <col min="14097" max="14121" width="2.625" style="45" customWidth="1"/>
    <col min="14122" max="14349" width="2.625" style="45"/>
    <col min="14350" max="14352" width="2.75" style="45" bestFit="1" customWidth="1"/>
    <col min="14353" max="14377" width="2.625" style="45" customWidth="1"/>
    <col min="14378" max="14605" width="2.625" style="45"/>
    <col min="14606" max="14608" width="2.75" style="45" bestFit="1" customWidth="1"/>
    <col min="14609" max="14633" width="2.625" style="45" customWidth="1"/>
    <col min="14634" max="14861" width="2.625" style="45"/>
    <col min="14862" max="14864" width="2.75" style="45" bestFit="1" customWidth="1"/>
    <col min="14865" max="14889" width="2.625" style="45" customWidth="1"/>
    <col min="14890" max="15117" width="2.625" style="45"/>
    <col min="15118" max="15120" width="2.75" style="45" bestFit="1" customWidth="1"/>
    <col min="15121" max="15145" width="2.625" style="45" customWidth="1"/>
    <col min="15146" max="15373" width="2.625" style="45"/>
    <col min="15374" max="15376" width="2.75" style="45" bestFit="1" customWidth="1"/>
    <col min="15377" max="15401" width="2.625" style="45" customWidth="1"/>
    <col min="15402" max="15629" width="2.625" style="45"/>
    <col min="15630" max="15632" width="2.75" style="45" bestFit="1" customWidth="1"/>
    <col min="15633" max="15657" width="2.625" style="45" customWidth="1"/>
    <col min="15658" max="15885" width="2.625" style="45"/>
    <col min="15886" max="15888" width="2.75" style="45" bestFit="1" customWidth="1"/>
    <col min="15889" max="15913" width="2.625" style="45" customWidth="1"/>
    <col min="15914" max="16141" width="2.625" style="45"/>
    <col min="16142" max="16144" width="2.75" style="45" bestFit="1" customWidth="1"/>
    <col min="16145" max="16169" width="2.625" style="45" customWidth="1"/>
    <col min="16170" max="16384" width="2.625" style="45"/>
  </cols>
  <sheetData>
    <row r="1" spans="1:58" ht="7.5" customHeight="1" thickBot="1"/>
    <row r="2" spans="1:58" s="2" customFormat="1" ht="15" customHeight="1" thickTop="1" thickBot="1">
      <c r="A2" s="1" t="s">
        <v>14</v>
      </c>
      <c r="F2" s="372" t="s">
        <v>99</v>
      </c>
      <c r="G2" s="373"/>
      <c r="H2" s="373"/>
      <c r="I2" s="374"/>
      <c r="O2" s="240" t="s">
        <v>15</v>
      </c>
      <c r="P2" s="240"/>
      <c r="Q2" s="240"/>
      <c r="R2" s="240"/>
      <c r="S2" s="240"/>
      <c r="T2" s="240"/>
      <c r="U2" s="240"/>
      <c r="V2" s="240"/>
      <c r="W2" s="240"/>
      <c r="X2" s="240"/>
      <c r="Y2" s="240"/>
      <c r="Z2" s="240"/>
      <c r="AA2" s="240"/>
      <c r="AB2" s="240"/>
      <c r="AC2" s="240"/>
      <c r="AD2" s="240"/>
      <c r="AE2" s="240"/>
      <c r="AF2" s="240"/>
      <c r="AG2" s="240"/>
      <c r="AH2" s="240"/>
      <c r="AI2" s="240"/>
      <c r="AJ2" s="240"/>
      <c r="AK2" s="49" t="s">
        <v>97</v>
      </c>
      <c r="AL2" s="239" t="s">
        <v>96</v>
      </c>
      <c r="AM2" s="239"/>
      <c r="AN2" s="239"/>
      <c r="AO2" s="49" t="s">
        <v>98</v>
      </c>
      <c r="AP2" s="49"/>
      <c r="AQ2" s="49"/>
      <c r="AT2" s="3"/>
      <c r="AU2" s="4" t="s">
        <v>16</v>
      </c>
      <c r="AV2" s="233" t="s">
        <v>83</v>
      </c>
      <c r="AW2" s="233"/>
      <c r="AX2" s="233">
        <v>4</v>
      </c>
      <c r="AY2" s="233"/>
      <c r="AZ2" s="4" t="s">
        <v>17</v>
      </c>
      <c r="BA2" s="233">
        <v>4</v>
      </c>
      <c r="BB2" s="233"/>
      <c r="BC2" s="3"/>
      <c r="BD2" s="5" t="s">
        <v>18</v>
      </c>
      <c r="BE2" s="143"/>
    </row>
    <row r="3" spans="1:58" s="1" customFormat="1" ht="4.5" customHeight="1" thickTop="1" thickBot="1">
      <c r="BE3" s="144"/>
    </row>
    <row r="4" spans="1:58" s="6" customFormat="1" ht="21.75" customHeight="1" thickBot="1">
      <c r="A4" s="234" t="s">
        <v>19</v>
      </c>
      <c r="B4" s="234"/>
      <c r="C4" s="234"/>
      <c r="D4" s="234"/>
      <c r="E4" s="235" t="s">
        <v>72</v>
      </c>
      <c r="F4" s="235"/>
      <c r="G4" s="235"/>
      <c r="H4" s="235"/>
      <c r="I4" s="235"/>
      <c r="J4" s="235"/>
      <c r="K4" s="235"/>
      <c r="L4" s="235"/>
      <c r="M4" s="235"/>
      <c r="N4" s="235"/>
      <c r="O4" s="234" t="s">
        <v>20</v>
      </c>
      <c r="P4" s="234"/>
      <c r="Q4" s="234"/>
      <c r="R4" s="234"/>
      <c r="S4" s="234"/>
      <c r="T4" s="235" t="s">
        <v>73</v>
      </c>
      <c r="U4" s="235"/>
      <c r="V4" s="235"/>
      <c r="W4" s="235"/>
      <c r="X4" s="235"/>
      <c r="Y4" s="235"/>
      <c r="Z4" s="235"/>
      <c r="AA4" s="235"/>
      <c r="AB4" s="235"/>
      <c r="AC4" s="235"/>
      <c r="AD4" s="235"/>
      <c r="AE4" s="235"/>
      <c r="AF4" s="235"/>
      <c r="AG4" s="235"/>
      <c r="AH4" s="236"/>
      <c r="AI4" s="237" t="s">
        <v>21</v>
      </c>
      <c r="AJ4" s="238"/>
      <c r="AK4" s="238"/>
      <c r="AL4" s="238" t="s">
        <v>22</v>
      </c>
      <c r="AM4" s="238"/>
      <c r="AN4" s="226"/>
      <c r="AO4" s="226"/>
      <c r="AP4" s="226"/>
      <c r="AQ4" s="226"/>
      <c r="AR4" s="226"/>
      <c r="AS4" s="226"/>
      <c r="AT4" s="226"/>
      <c r="AU4" s="226"/>
      <c r="AV4" s="226"/>
      <c r="AW4" s="226"/>
      <c r="AX4" s="226"/>
      <c r="AY4" s="226"/>
      <c r="AZ4" s="238" t="s">
        <v>23</v>
      </c>
      <c r="BA4" s="238"/>
      <c r="BB4" s="226"/>
      <c r="BC4" s="226"/>
      <c r="BD4" s="241"/>
      <c r="BE4" s="145"/>
    </row>
    <row r="5" spans="1:58" s="6" customFormat="1" ht="15" customHeight="1">
      <c r="A5" s="234" t="s">
        <v>24</v>
      </c>
      <c r="B5" s="234"/>
      <c r="C5" s="234"/>
      <c r="D5" s="234"/>
      <c r="E5" s="236" t="s">
        <v>74</v>
      </c>
      <c r="F5" s="375"/>
      <c r="G5" s="375"/>
      <c r="H5" s="244" t="s">
        <v>25</v>
      </c>
      <c r="I5" s="244"/>
      <c r="J5" s="244"/>
      <c r="K5" s="244"/>
      <c r="L5" s="244"/>
      <c r="M5" s="245">
        <v>16.2</v>
      </c>
      <c r="N5" s="245"/>
      <c r="O5" s="245"/>
      <c r="P5" s="244" t="s">
        <v>26</v>
      </c>
      <c r="Q5" s="244"/>
      <c r="R5" s="244"/>
      <c r="S5" s="244"/>
      <c r="T5" s="244"/>
      <c r="U5" s="244"/>
      <c r="V5" s="236" t="s">
        <v>75</v>
      </c>
      <c r="W5" s="246"/>
      <c r="X5" s="7" t="s">
        <v>16</v>
      </c>
      <c r="Y5" s="247">
        <v>2.5</v>
      </c>
      <c r="Z5" s="247"/>
      <c r="AA5" s="254" t="s">
        <v>28</v>
      </c>
      <c r="AB5" s="255"/>
      <c r="AC5" s="256" t="s">
        <v>29</v>
      </c>
      <c r="AD5" s="254"/>
      <c r="AE5" s="254"/>
      <c r="AF5" s="255"/>
      <c r="AG5" s="221">
        <f>ROUNDUP(M5/Y5,1)</f>
        <v>6.5</v>
      </c>
      <c r="AH5" s="221"/>
      <c r="AI5" s="222"/>
      <c r="AJ5" s="223" t="s">
        <v>30</v>
      </c>
      <c r="AK5" s="223"/>
      <c r="AL5" s="223"/>
      <c r="AM5" s="223"/>
      <c r="AN5" s="223"/>
      <c r="AO5" s="223"/>
      <c r="AP5" s="251" t="s">
        <v>94</v>
      </c>
      <c r="AQ5" s="252"/>
      <c r="AR5" s="253"/>
      <c r="AS5" s="224"/>
      <c r="AT5" s="224"/>
      <c r="AU5" s="224"/>
      <c r="AV5" s="224"/>
      <c r="AW5" s="225" t="s">
        <v>31</v>
      </c>
      <c r="AX5" s="225"/>
      <c r="AY5" s="225"/>
      <c r="AZ5" s="225"/>
      <c r="BA5" s="224" t="s">
        <v>32</v>
      </c>
      <c r="BB5" s="224"/>
      <c r="BC5" s="224"/>
      <c r="BD5" s="224"/>
      <c r="BE5" s="145"/>
    </row>
    <row r="6" spans="1:58" s="1" customFormat="1" ht="5.0999999999999996" customHeight="1" thickBot="1">
      <c r="BE6" s="144"/>
    </row>
    <row r="7" spans="1:58" s="1" customFormat="1" ht="11.25" customHeight="1">
      <c r="A7" s="217"/>
      <c r="B7" s="218"/>
      <c r="C7" s="346" t="s">
        <v>1</v>
      </c>
      <c r="D7" s="227"/>
      <c r="E7" s="227"/>
      <c r="F7" s="227"/>
      <c r="G7" s="227" t="s">
        <v>2</v>
      </c>
      <c r="H7" s="227"/>
      <c r="I7" s="227"/>
      <c r="J7" s="227" t="s">
        <v>3</v>
      </c>
      <c r="K7" s="227"/>
      <c r="L7" s="227"/>
      <c r="M7" s="248"/>
      <c r="N7" s="230" t="s">
        <v>4</v>
      </c>
      <c r="O7" s="231"/>
      <c r="P7" s="231"/>
      <c r="Q7" s="231"/>
      <c r="R7" s="231"/>
      <c r="S7" s="231"/>
      <c r="T7" s="232"/>
      <c r="U7" s="230" t="s">
        <v>5</v>
      </c>
      <c r="V7" s="231"/>
      <c r="W7" s="231"/>
      <c r="X7" s="231"/>
      <c r="Y7" s="231"/>
      <c r="Z7" s="231"/>
      <c r="AA7" s="232"/>
      <c r="AB7" s="230" t="s">
        <v>6</v>
      </c>
      <c r="AC7" s="231"/>
      <c r="AD7" s="231"/>
      <c r="AE7" s="231"/>
      <c r="AF7" s="231"/>
      <c r="AG7" s="231"/>
      <c r="AH7" s="232"/>
      <c r="AI7" s="230" t="s">
        <v>7</v>
      </c>
      <c r="AJ7" s="231"/>
      <c r="AK7" s="231"/>
      <c r="AL7" s="231"/>
      <c r="AM7" s="231"/>
      <c r="AN7" s="231"/>
      <c r="AO7" s="232"/>
      <c r="AP7" s="231" t="s">
        <v>63</v>
      </c>
      <c r="AQ7" s="231"/>
      <c r="AR7" s="232"/>
      <c r="AS7" s="361" t="s">
        <v>64</v>
      </c>
      <c r="AT7" s="355"/>
      <c r="AU7" s="355" t="s">
        <v>33</v>
      </c>
      <c r="AV7" s="355"/>
      <c r="AW7" s="355" t="s">
        <v>34</v>
      </c>
      <c r="AX7" s="356"/>
      <c r="AY7" s="349" t="s">
        <v>35</v>
      </c>
      <c r="AZ7" s="227"/>
      <c r="BA7" s="227"/>
      <c r="BB7" s="227"/>
      <c r="BC7" s="227"/>
      <c r="BD7" s="350"/>
      <c r="BE7" s="144"/>
    </row>
    <row r="8" spans="1:58" s="1" customFormat="1" ht="11.25" customHeight="1">
      <c r="A8" s="219"/>
      <c r="B8" s="220"/>
      <c r="C8" s="347"/>
      <c r="D8" s="228"/>
      <c r="E8" s="228"/>
      <c r="F8" s="228"/>
      <c r="G8" s="228"/>
      <c r="H8" s="228"/>
      <c r="I8" s="228"/>
      <c r="J8" s="228"/>
      <c r="K8" s="228"/>
      <c r="L8" s="228"/>
      <c r="M8" s="249"/>
      <c r="N8" s="66">
        <v>1</v>
      </c>
      <c r="O8" s="60">
        <v>2</v>
      </c>
      <c r="P8" s="60">
        <v>3</v>
      </c>
      <c r="Q8" s="60">
        <v>4</v>
      </c>
      <c r="R8" s="60">
        <v>5</v>
      </c>
      <c r="S8" s="60">
        <v>6</v>
      </c>
      <c r="T8" s="68">
        <v>7</v>
      </c>
      <c r="U8" s="66">
        <v>8</v>
      </c>
      <c r="V8" s="60">
        <v>9</v>
      </c>
      <c r="W8" s="60">
        <v>10</v>
      </c>
      <c r="X8" s="60">
        <v>11</v>
      </c>
      <c r="Y8" s="60">
        <v>12</v>
      </c>
      <c r="Z8" s="60">
        <v>13</v>
      </c>
      <c r="AA8" s="68">
        <v>14</v>
      </c>
      <c r="AB8" s="66">
        <v>15</v>
      </c>
      <c r="AC8" s="60">
        <v>16</v>
      </c>
      <c r="AD8" s="60">
        <v>17</v>
      </c>
      <c r="AE8" s="60">
        <v>18</v>
      </c>
      <c r="AF8" s="60">
        <v>19</v>
      </c>
      <c r="AG8" s="60">
        <v>20</v>
      </c>
      <c r="AH8" s="68">
        <v>21</v>
      </c>
      <c r="AI8" s="66">
        <v>22</v>
      </c>
      <c r="AJ8" s="60">
        <v>23</v>
      </c>
      <c r="AK8" s="60">
        <v>24</v>
      </c>
      <c r="AL8" s="60">
        <v>25</v>
      </c>
      <c r="AM8" s="60">
        <v>26</v>
      </c>
      <c r="AN8" s="60">
        <v>27</v>
      </c>
      <c r="AO8" s="68">
        <v>28</v>
      </c>
      <c r="AP8" s="67">
        <v>29</v>
      </c>
      <c r="AQ8" s="60">
        <v>30</v>
      </c>
      <c r="AR8" s="68">
        <v>31</v>
      </c>
      <c r="AS8" s="362"/>
      <c r="AT8" s="357"/>
      <c r="AU8" s="357"/>
      <c r="AV8" s="357"/>
      <c r="AW8" s="357"/>
      <c r="AX8" s="358"/>
      <c r="AY8" s="351"/>
      <c r="AZ8" s="228"/>
      <c r="BA8" s="228"/>
      <c r="BB8" s="228"/>
      <c r="BC8" s="228"/>
      <c r="BD8" s="352"/>
      <c r="BE8" s="144"/>
    </row>
    <row r="9" spans="1:58" s="1" customFormat="1" ht="11.25" customHeight="1" thickBot="1">
      <c r="A9" s="219"/>
      <c r="B9" s="220"/>
      <c r="C9" s="348"/>
      <c r="D9" s="229"/>
      <c r="E9" s="229"/>
      <c r="F9" s="229"/>
      <c r="G9" s="229"/>
      <c r="H9" s="229"/>
      <c r="I9" s="229"/>
      <c r="J9" s="229"/>
      <c r="K9" s="229"/>
      <c r="L9" s="229"/>
      <c r="M9" s="250"/>
      <c r="N9" s="27" t="s">
        <v>68</v>
      </c>
      <c r="O9" s="63" t="s">
        <v>69</v>
      </c>
      <c r="P9" s="63" t="s">
        <v>70</v>
      </c>
      <c r="Q9" s="63" t="s">
        <v>71</v>
      </c>
      <c r="R9" s="63" t="s">
        <v>65</v>
      </c>
      <c r="S9" s="63" t="s">
        <v>66</v>
      </c>
      <c r="T9" s="64" t="s">
        <v>67</v>
      </c>
      <c r="U9" s="27" t="s">
        <v>68</v>
      </c>
      <c r="V9" s="63" t="s">
        <v>69</v>
      </c>
      <c r="W9" s="63" t="s">
        <v>70</v>
      </c>
      <c r="X9" s="63" t="s">
        <v>71</v>
      </c>
      <c r="Y9" s="63" t="s">
        <v>65</v>
      </c>
      <c r="Z9" s="63" t="s">
        <v>66</v>
      </c>
      <c r="AA9" s="64" t="s">
        <v>67</v>
      </c>
      <c r="AB9" s="27" t="s">
        <v>68</v>
      </c>
      <c r="AC9" s="63" t="s">
        <v>69</v>
      </c>
      <c r="AD9" s="63" t="s">
        <v>70</v>
      </c>
      <c r="AE9" s="63" t="s">
        <v>71</v>
      </c>
      <c r="AF9" s="63" t="s">
        <v>65</v>
      </c>
      <c r="AG9" s="63" t="s">
        <v>66</v>
      </c>
      <c r="AH9" s="64" t="s">
        <v>67</v>
      </c>
      <c r="AI9" s="27" t="s">
        <v>68</v>
      </c>
      <c r="AJ9" s="63" t="s">
        <v>69</v>
      </c>
      <c r="AK9" s="63" t="s">
        <v>70</v>
      </c>
      <c r="AL9" s="63" t="s">
        <v>71</v>
      </c>
      <c r="AM9" s="63" t="s">
        <v>65</v>
      </c>
      <c r="AN9" s="63" t="s">
        <v>66</v>
      </c>
      <c r="AO9" s="64" t="s">
        <v>67</v>
      </c>
      <c r="AP9" s="149" t="s">
        <v>68</v>
      </c>
      <c r="AQ9" s="150" t="s">
        <v>69</v>
      </c>
      <c r="AR9" s="151"/>
      <c r="AS9" s="363"/>
      <c r="AT9" s="359"/>
      <c r="AU9" s="359"/>
      <c r="AV9" s="359"/>
      <c r="AW9" s="359"/>
      <c r="AX9" s="360"/>
      <c r="AY9" s="353"/>
      <c r="AZ9" s="229"/>
      <c r="BA9" s="229"/>
      <c r="BB9" s="229"/>
      <c r="BC9" s="229"/>
      <c r="BD9" s="354"/>
      <c r="BE9" s="144"/>
    </row>
    <row r="10" spans="1:58" s="17" customFormat="1" ht="14.1" customHeight="1">
      <c r="A10" s="326" t="s">
        <v>36</v>
      </c>
      <c r="B10" s="326" t="s">
        <v>37</v>
      </c>
      <c r="C10" s="273" t="s">
        <v>76</v>
      </c>
      <c r="D10" s="274"/>
      <c r="E10" s="274"/>
      <c r="F10" s="274"/>
      <c r="G10" s="275" t="s">
        <v>12</v>
      </c>
      <c r="H10" s="275"/>
      <c r="I10" s="275"/>
      <c r="J10" s="274" t="s">
        <v>77</v>
      </c>
      <c r="K10" s="274"/>
      <c r="L10" s="274"/>
      <c r="M10" s="276"/>
      <c r="N10" s="46">
        <v>8</v>
      </c>
      <c r="O10" s="47"/>
      <c r="P10" s="47"/>
      <c r="Q10" s="47">
        <v>8</v>
      </c>
      <c r="R10" s="47">
        <v>8</v>
      </c>
      <c r="S10" s="47">
        <v>8</v>
      </c>
      <c r="T10" s="48">
        <v>8</v>
      </c>
      <c r="U10" s="46">
        <v>8</v>
      </c>
      <c r="V10" s="47"/>
      <c r="W10" s="47"/>
      <c r="X10" s="47">
        <v>8</v>
      </c>
      <c r="Y10" s="47">
        <v>8</v>
      </c>
      <c r="Z10" s="47">
        <v>8</v>
      </c>
      <c r="AA10" s="48">
        <v>8</v>
      </c>
      <c r="AB10" s="46">
        <v>8</v>
      </c>
      <c r="AC10" s="47"/>
      <c r="AD10" s="47"/>
      <c r="AE10" s="47">
        <v>8</v>
      </c>
      <c r="AF10" s="47">
        <v>8</v>
      </c>
      <c r="AG10" s="47">
        <v>8</v>
      </c>
      <c r="AH10" s="48">
        <v>8</v>
      </c>
      <c r="AI10" s="46">
        <v>8</v>
      </c>
      <c r="AJ10" s="47"/>
      <c r="AK10" s="47"/>
      <c r="AL10" s="47">
        <v>8</v>
      </c>
      <c r="AM10" s="47">
        <v>8</v>
      </c>
      <c r="AN10" s="47">
        <v>8</v>
      </c>
      <c r="AO10" s="48">
        <v>8</v>
      </c>
      <c r="AP10" s="152">
        <v>6</v>
      </c>
      <c r="AQ10" s="153"/>
      <c r="AR10" s="154"/>
      <c r="AS10" s="376">
        <f>SUM(N10:AO10)</f>
        <v>160</v>
      </c>
      <c r="AT10" s="278"/>
      <c r="AU10" s="257">
        <f>ROUNDDOWN(AS10/4,1)</f>
        <v>40</v>
      </c>
      <c r="AV10" s="257"/>
      <c r="AW10" s="257">
        <f>IF((IF(G10="常勤・専従",1,IF(AS10=0,0,ROUNDDOWN(AS10/$AS$23,1))))&lt;=1,IF(G10="常勤・専従",1,IF(AS10=0,0,ROUNDDOWN(AS10/$AS$23,1))),1)</f>
        <v>1</v>
      </c>
      <c r="AX10" s="258"/>
      <c r="AY10" s="259" t="s">
        <v>89</v>
      </c>
      <c r="AZ10" s="260"/>
      <c r="BA10" s="260"/>
      <c r="BB10" s="260"/>
      <c r="BC10" s="260"/>
      <c r="BD10" s="261"/>
      <c r="BE10" s="167">
        <f>IF((IF(G10="常勤・専従",1,IF(AS10=0,0,AS10/$AS$23)))&lt;=1,IF(G10="常勤・専従",1,IF(AS10=0,0,AS10/$AS$23)),1)</f>
        <v>1</v>
      </c>
      <c r="BF10" s="166"/>
    </row>
    <row r="11" spans="1:58" s="17" customFormat="1" ht="14.1" customHeight="1">
      <c r="A11" s="327"/>
      <c r="B11" s="327"/>
      <c r="C11" s="262" t="s">
        <v>78</v>
      </c>
      <c r="D11" s="263"/>
      <c r="E11" s="263"/>
      <c r="F11" s="263"/>
      <c r="G11" s="264" t="s">
        <v>12</v>
      </c>
      <c r="H11" s="264"/>
      <c r="I11" s="264"/>
      <c r="J11" s="263" t="s">
        <v>77</v>
      </c>
      <c r="K11" s="263"/>
      <c r="L11" s="263"/>
      <c r="M11" s="265"/>
      <c r="N11" s="18">
        <v>8</v>
      </c>
      <c r="O11" s="19"/>
      <c r="P11" s="19"/>
      <c r="Q11" s="19">
        <v>8</v>
      </c>
      <c r="R11" s="19">
        <v>8</v>
      </c>
      <c r="S11" s="19">
        <v>8</v>
      </c>
      <c r="T11" s="20">
        <v>8</v>
      </c>
      <c r="U11" s="18">
        <v>8</v>
      </c>
      <c r="V11" s="19"/>
      <c r="W11" s="19"/>
      <c r="X11" s="19">
        <v>8</v>
      </c>
      <c r="Y11" s="19">
        <v>8</v>
      </c>
      <c r="Z11" s="19">
        <v>8</v>
      </c>
      <c r="AA11" s="20">
        <v>8</v>
      </c>
      <c r="AB11" s="18">
        <v>8</v>
      </c>
      <c r="AC11" s="19"/>
      <c r="AD11" s="19"/>
      <c r="AE11" s="19">
        <v>8</v>
      </c>
      <c r="AF11" s="19">
        <v>8</v>
      </c>
      <c r="AG11" s="19">
        <v>8</v>
      </c>
      <c r="AH11" s="20">
        <v>8</v>
      </c>
      <c r="AI11" s="18">
        <v>8</v>
      </c>
      <c r="AJ11" s="19"/>
      <c r="AK11" s="19"/>
      <c r="AL11" s="19">
        <v>8</v>
      </c>
      <c r="AM11" s="19">
        <v>8</v>
      </c>
      <c r="AN11" s="19">
        <v>8</v>
      </c>
      <c r="AO11" s="20">
        <v>8</v>
      </c>
      <c r="AP11" s="155">
        <v>6</v>
      </c>
      <c r="AQ11" s="156"/>
      <c r="AR11" s="157"/>
      <c r="AS11" s="377">
        <f t="shared" ref="AS11:AS21" si="0">SUM(N11:AO11)</f>
        <v>160</v>
      </c>
      <c r="AT11" s="378"/>
      <c r="AU11" s="268">
        <f t="shared" ref="AU11:AU22" si="1">ROUNDDOWN(AS11/4,1)</f>
        <v>40</v>
      </c>
      <c r="AV11" s="268"/>
      <c r="AW11" s="268">
        <f t="shared" ref="AW11:AW21" si="2">IF((IF(G11="常勤・専従",1,IF(AS11=0,0,ROUNDDOWN(AS11/$AS$23,1))))&lt;=1,IF(G11="常勤・専従",1,IF(AS11=0,0,ROUNDDOWN(AS11/$AS$23,1))),1)</f>
        <v>1</v>
      </c>
      <c r="AX11" s="269"/>
      <c r="AY11" s="270" t="s">
        <v>90</v>
      </c>
      <c r="AZ11" s="271"/>
      <c r="BA11" s="271"/>
      <c r="BB11" s="271"/>
      <c r="BC11" s="271"/>
      <c r="BD11" s="272"/>
      <c r="BE11" s="167">
        <f t="shared" ref="BE11:BE21" si="3">IF((IF(G11="常勤・専従",1,IF(AS11=0,0,AS11/$AS$23)))&lt;=1,IF(G11="常勤・専従",1,IF(AS11=0,0,AS11/$AS$23)),1)</f>
        <v>1</v>
      </c>
      <c r="BF11" s="166"/>
    </row>
    <row r="12" spans="1:58" s="17" customFormat="1" ht="14.1" customHeight="1">
      <c r="A12" s="327"/>
      <c r="B12" s="327"/>
      <c r="C12" s="262" t="s">
        <v>78</v>
      </c>
      <c r="D12" s="263"/>
      <c r="E12" s="263"/>
      <c r="F12" s="263"/>
      <c r="G12" s="264" t="s">
        <v>12</v>
      </c>
      <c r="H12" s="264"/>
      <c r="I12" s="264"/>
      <c r="J12" s="263" t="s">
        <v>77</v>
      </c>
      <c r="K12" s="263"/>
      <c r="L12" s="263"/>
      <c r="M12" s="265"/>
      <c r="N12" s="18">
        <v>8</v>
      </c>
      <c r="O12" s="19"/>
      <c r="P12" s="19"/>
      <c r="Q12" s="19">
        <v>8</v>
      </c>
      <c r="R12" s="19">
        <v>8</v>
      </c>
      <c r="S12" s="19">
        <v>8</v>
      </c>
      <c r="T12" s="20">
        <v>8</v>
      </c>
      <c r="U12" s="18">
        <v>8</v>
      </c>
      <c r="V12" s="19"/>
      <c r="W12" s="19"/>
      <c r="X12" s="19">
        <v>8</v>
      </c>
      <c r="Y12" s="19">
        <v>8</v>
      </c>
      <c r="Z12" s="19">
        <v>8</v>
      </c>
      <c r="AA12" s="20">
        <v>8</v>
      </c>
      <c r="AB12" s="18">
        <v>8</v>
      </c>
      <c r="AC12" s="19"/>
      <c r="AD12" s="19"/>
      <c r="AE12" s="19">
        <v>8</v>
      </c>
      <c r="AF12" s="19">
        <v>8</v>
      </c>
      <c r="AG12" s="19">
        <v>8</v>
      </c>
      <c r="AH12" s="20">
        <v>8</v>
      </c>
      <c r="AI12" s="18">
        <v>8</v>
      </c>
      <c r="AJ12" s="19"/>
      <c r="AK12" s="19"/>
      <c r="AL12" s="19">
        <v>8</v>
      </c>
      <c r="AM12" s="19">
        <v>8</v>
      </c>
      <c r="AN12" s="19">
        <v>8</v>
      </c>
      <c r="AO12" s="20">
        <v>8</v>
      </c>
      <c r="AP12" s="155">
        <v>6</v>
      </c>
      <c r="AQ12" s="156"/>
      <c r="AR12" s="157"/>
      <c r="AS12" s="377">
        <f t="shared" si="0"/>
        <v>160</v>
      </c>
      <c r="AT12" s="378"/>
      <c r="AU12" s="268">
        <f t="shared" si="1"/>
        <v>40</v>
      </c>
      <c r="AV12" s="268"/>
      <c r="AW12" s="268">
        <f t="shared" si="2"/>
        <v>1</v>
      </c>
      <c r="AX12" s="269"/>
      <c r="AY12" s="270" t="s">
        <v>100</v>
      </c>
      <c r="AZ12" s="271"/>
      <c r="BA12" s="271"/>
      <c r="BB12" s="271"/>
      <c r="BC12" s="271"/>
      <c r="BD12" s="272"/>
      <c r="BE12" s="167">
        <f t="shared" si="3"/>
        <v>1</v>
      </c>
      <c r="BF12" s="166"/>
    </row>
    <row r="13" spans="1:58" s="17" customFormat="1" ht="14.1" customHeight="1">
      <c r="A13" s="327"/>
      <c r="B13" s="327"/>
      <c r="C13" s="262" t="s">
        <v>78</v>
      </c>
      <c r="D13" s="263"/>
      <c r="E13" s="263"/>
      <c r="F13" s="263"/>
      <c r="G13" s="264" t="s">
        <v>12</v>
      </c>
      <c r="H13" s="264"/>
      <c r="I13" s="264"/>
      <c r="J13" s="263" t="s">
        <v>77</v>
      </c>
      <c r="K13" s="263"/>
      <c r="L13" s="263"/>
      <c r="M13" s="265"/>
      <c r="N13" s="18">
        <v>8</v>
      </c>
      <c r="O13" s="19"/>
      <c r="P13" s="19"/>
      <c r="Q13" s="19">
        <v>8</v>
      </c>
      <c r="R13" s="19">
        <v>8</v>
      </c>
      <c r="S13" s="19">
        <v>8</v>
      </c>
      <c r="T13" s="20">
        <v>8</v>
      </c>
      <c r="U13" s="18">
        <v>8</v>
      </c>
      <c r="V13" s="19"/>
      <c r="W13" s="19"/>
      <c r="X13" s="19">
        <v>8</v>
      </c>
      <c r="Y13" s="19">
        <v>8</v>
      </c>
      <c r="Z13" s="19">
        <v>8</v>
      </c>
      <c r="AA13" s="20">
        <v>8</v>
      </c>
      <c r="AB13" s="18">
        <v>8</v>
      </c>
      <c r="AC13" s="19"/>
      <c r="AD13" s="19"/>
      <c r="AE13" s="19">
        <v>8</v>
      </c>
      <c r="AF13" s="19">
        <v>8</v>
      </c>
      <c r="AG13" s="19">
        <v>8</v>
      </c>
      <c r="AH13" s="20">
        <v>8</v>
      </c>
      <c r="AI13" s="18">
        <v>8</v>
      </c>
      <c r="AJ13" s="19"/>
      <c r="AK13" s="19"/>
      <c r="AL13" s="19">
        <v>8</v>
      </c>
      <c r="AM13" s="19">
        <v>8</v>
      </c>
      <c r="AN13" s="19">
        <v>8</v>
      </c>
      <c r="AO13" s="20">
        <v>8</v>
      </c>
      <c r="AP13" s="155"/>
      <c r="AQ13" s="156"/>
      <c r="AR13" s="157"/>
      <c r="AS13" s="377">
        <f t="shared" si="0"/>
        <v>160</v>
      </c>
      <c r="AT13" s="378"/>
      <c r="AU13" s="268">
        <f t="shared" si="1"/>
        <v>40</v>
      </c>
      <c r="AV13" s="268"/>
      <c r="AW13" s="268">
        <f t="shared" si="2"/>
        <v>1</v>
      </c>
      <c r="AX13" s="269"/>
      <c r="AY13" s="270"/>
      <c r="AZ13" s="271"/>
      <c r="BA13" s="271"/>
      <c r="BB13" s="271"/>
      <c r="BC13" s="271"/>
      <c r="BD13" s="272"/>
      <c r="BE13" s="167">
        <f t="shared" si="3"/>
        <v>1</v>
      </c>
      <c r="BF13" s="166"/>
    </row>
    <row r="14" spans="1:58" s="17" customFormat="1" ht="14.1" customHeight="1">
      <c r="A14" s="327"/>
      <c r="B14" s="327"/>
      <c r="C14" s="262" t="s">
        <v>78</v>
      </c>
      <c r="D14" s="263"/>
      <c r="E14" s="263"/>
      <c r="F14" s="263"/>
      <c r="G14" s="264" t="s">
        <v>12</v>
      </c>
      <c r="H14" s="264"/>
      <c r="I14" s="264"/>
      <c r="J14" s="263" t="s">
        <v>77</v>
      </c>
      <c r="K14" s="263"/>
      <c r="L14" s="263"/>
      <c r="M14" s="265"/>
      <c r="N14" s="18">
        <v>8</v>
      </c>
      <c r="O14" s="19"/>
      <c r="P14" s="19"/>
      <c r="Q14" s="19">
        <v>8</v>
      </c>
      <c r="R14" s="19">
        <v>8</v>
      </c>
      <c r="S14" s="19">
        <v>8</v>
      </c>
      <c r="T14" s="20">
        <v>8</v>
      </c>
      <c r="U14" s="18">
        <v>8</v>
      </c>
      <c r="V14" s="19"/>
      <c r="W14" s="19"/>
      <c r="X14" s="19">
        <v>8</v>
      </c>
      <c r="Y14" s="19">
        <v>8</v>
      </c>
      <c r="Z14" s="19">
        <v>8</v>
      </c>
      <c r="AA14" s="20">
        <v>8</v>
      </c>
      <c r="AB14" s="18">
        <v>8</v>
      </c>
      <c r="AC14" s="19"/>
      <c r="AD14" s="19"/>
      <c r="AE14" s="19">
        <v>8</v>
      </c>
      <c r="AF14" s="19">
        <v>8</v>
      </c>
      <c r="AG14" s="19">
        <v>8</v>
      </c>
      <c r="AH14" s="20">
        <v>8</v>
      </c>
      <c r="AI14" s="18">
        <v>8</v>
      </c>
      <c r="AJ14" s="19"/>
      <c r="AK14" s="19"/>
      <c r="AL14" s="19">
        <v>8</v>
      </c>
      <c r="AM14" s="19">
        <v>8</v>
      </c>
      <c r="AN14" s="19">
        <v>8</v>
      </c>
      <c r="AO14" s="20">
        <v>8</v>
      </c>
      <c r="AP14" s="155">
        <v>6</v>
      </c>
      <c r="AQ14" s="156"/>
      <c r="AR14" s="157"/>
      <c r="AS14" s="377">
        <f t="shared" si="0"/>
        <v>160</v>
      </c>
      <c r="AT14" s="378"/>
      <c r="AU14" s="268">
        <f t="shared" si="1"/>
        <v>40</v>
      </c>
      <c r="AV14" s="268"/>
      <c r="AW14" s="268">
        <f t="shared" si="2"/>
        <v>1</v>
      </c>
      <c r="AX14" s="269"/>
      <c r="AY14" s="270" t="s">
        <v>103</v>
      </c>
      <c r="AZ14" s="271"/>
      <c r="BA14" s="271"/>
      <c r="BB14" s="271"/>
      <c r="BC14" s="271"/>
      <c r="BD14" s="272"/>
      <c r="BE14" s="167">
        <f t="shared" si="3"/>
        <v>1</v>
      </c>
      <c r="BF14" s="166"/>
    </row>
    <row r="15" spans="1:58" s="17" customFormat="1" ht="14.1" customHeight="1">
      <c r="A15" s="327"/>
      <c r="B15" s="327"/>
      <c r="C15" s="262" t="s">
        <v>78</v>
      </c>
      <c r="D15" s="263"/>
      <c r="E15" s="263"/>
      <c r="F15" s="263"/>
      <c r="G15" s="264" t="s">
        <v>79</v>
      </c>
      <c r="H15" s="264"/>
      <c r="I15" s="264"/>
      <c r="J15" s="263" t="s">
        <v>80</v>
      </c>
      <c r="K15" s="263"/>
      <c r="L15" s="263"/>
      <c r="M15" s="265"/>
      <c r="N15" s="18">
        <v>4</v>
      </c>
      <c r="O15" s="19"/>
      <c r="P15" s="19"/>
      <c r="Q15" s="19">
        <v>4</v>
      </c>
      <c r="R15" s="19">
        <v>4</v>
      </c>
      <c r="S15" s="19">
        <v>4</v>
      </c>
      <c r="T15" s="20">
        <v>4</v>
      </c>
      <c r="U15" s="18">
        <v>4</v>
      </c>
      <c r="V15" s="19"/>
      <c r="W15" s="19"/>
      <c r="X15" s="19">
        <v>4</v>
      </c>
      <c r="Y15" s="19">
        <v>4</v>
      </c>
      <c r="Z15" s="19">
        <v>4</v>
      </c>
      <c r="AA15" s="20">
        <v>4</v>
      </c>
      <c r="AB15" s="18">
        <v>4</v>
      </c>
      <c r="AC15" s="19"/>
      <c r="AD15" s="19"/>
      <c r="AE15" s="19">
        <v>4</v>
      </c>
      <c r="AF15" s="19">
        <v>4</v>
      </c>
      <c r="AG15" s="19">
        <v>4</v>
      </c>
      <c r="AH15" s="20">
        <v>4</v>
      </c>
      <c r="AI15" s="18">
        <v>4</v>
      </c>
      <c r="AJ15" s="19"/>
      <c r="AK15" s="19"/>
      <c r="AL15" s="19">
        <v>4</v>
      </c>
      <c r="AM15" s="19">
        <v>4</v>
      </c>
      <c r="AN15" s="19">
        <v>4</v>
      </c>
      <c r="AO15" s="20">
        <v>4</v>
      </c>
      <c r="AP15" s="155">
        <v>4</v>
      </c>
      <c r="AQ15" s="156"/>
      <c r="AR15" s="157"/>
      <c r="AS15" s="377">
        <f>SUM(N15:AP15)</f>
        <v>84</v>
      </c>
      <c r="AT15" s="378"/>
      <c r="AU15" s="268">
        <f t="shared" si="1"/>
        <v>21</v>
      </c>
      <c r="AV15" s="268"/>
      <c r="AW15" s="268">
        <f t="shared" si="2"/>
        <v>0.5</v>
      </c>
      <c r="AX15" s="269"/>
      <c r="AY15" s="270"/>
      <c r="AZ15" s="271"/>
      <c r="BA15" s="271"/>
      <c r="BB15" s="271"/>
      <c r="BC15" s="271"/>
      <c r="BD15" s="272"/>
      <c r="BE15" s="167">
        <f t="shared" si="3"/>
        <v>0.52500000000000002</v>
      </c>
      <c r="BF15" s="166"/>
    </row>
    <row r="16" spans="1:58" s="17" customFormat="1" ht="14.1" customHeight="1">
      <c r="A16" s="327"/>
      <c r="B16" s="327"/>
      <c r="C16" s="262" t="s">
        <v>78</v>
      </c>
      <c r="D16" s="263"/>
      <c r="E16" s="263"/>
      <c r="F16" s="263"/>
      <c r="G16" s="264" t="s">
        <v>81</v>
      </c>
      <c r="H16" s="264"/>
      <c r="I16" s="264"/>
      <c r="J16" s="263" t="s">
        <v>77</v>
      </c>
      <c r="K16" s="263"/>
      <c r="L16" s="263"/>
      <c r="M16" s="265"/>
      <c r="N16" s="18">
        <v>6</v>
      </c>
      <c r="O16" s="19"/>
      <c r="P16" s="19"/>
      <c r="Q16" s="19">
        <v>6</v>
      </c>
      <c r="R16" s="19">
        <v>6</v>
      </c>
      <c r="S16" s="19">
        <v>6</v>
      </c>
      <c r="T16" s="20">
        <v>6</v>
      </c>
      <c r="U16" s="18">
        <v>6</v>
      </c>
      <c r="V16" s="19"/>
      <c r="W16" s="19"/>
      <c r="X16" s="19">
        <v>6</v>
      </c>
      <c r="Y16" s="19">
        <v>6</v>
      </c>
      <c r="Z16" s="19">
        <v>6</v>
      </c>
      <c r="AA16" s="20">
        <v>6</v>
      </c>
      <c r="AB16" s="18">
        <v>6</v>
      </c>
      <c r="AC16" s="19"/>
      <c r="AD16" s="19"/>
      <c r="AE16" s="19">
        <v>6</v>
      </c>
      <c r="AF16" s="19">
        <v>6</v>
      </c>
      <c r="AG16" s="19">
        <v>6</v>
      </c>
      <c r="AH16" s="20">
        <v>6</v>
      </c>
      <c r="AI16" s="18">
        <v>6</v>
      </c>
      <c r="AJ16" s="19"/>
      <c r="AK16" s="19"/>
      <c r="AL16" s="19">
        <v>6</v>
      </c>
      <c r="AM16" s="19">
        <v>6</v>
      </c>
      <c r="AN16" s="19">
        <v>6</v>
      </c>
      <c r="AO16" s="20">
        <v>6</v>
      </c>
      <c r="AP16" s="155"/>
      <c r="AQ16" s="156"/>
      <c r="AR16" s="157"/>
      <c r="AS16" s="377">
        <f t="shared" si="0"/>
        <v>120</v>
      </c>
      <c r="AT16" s="378"/>
      <c r="AU16" s="268">
        <f t="shared" si="1"/>
        <v>30</v>
      </c>
      <c r="AV16" s="268"/>
      <c r="AW16" s="268">
        <f t="shared" si="2"/>
        <v>0.7</v>
      </c>
      <c r="AX16" s="269"/>
      <c r="AY16" s="270"/>
      <c r="AZ16" s="271"/>
      <c r="BA16" s="271"/>
      <c r="BB16" s="271"/>
      <c r="BC16" s="271"/>
      <c r="BD16" s="272"/>
      <c r="BE16" s="167">
        <f t="shared" si="3"/>
        <v>0.75</v>
      </c>
      <c r="BF16" s="166"/>
    </row>
    <row r="17" spans="1:58" s="17" customFormat="1" ht="14.1" customHeight="1">
      <c r="A17" s="327"/>
      <c r="B17" s="327"/>
      <c r="C17" s="262" t="s">
        <v>78</v>
      </c>
      <c r="D17" s="263"/>
      <c r="E17" s="263"/>
      <c r="F17" s="263"/>
      <c r="G17" s="264" t="s">
        <v>81</v>
      </c>
      <c r="H17" s="264"/>
      <c r="I17" s="264"/>
      <c r="J17" s="263" t="s">
        <v>77</v>
      </c>
      <c r="K17" s="263"/>
      <c r="L17" s="263"/>
      <c r="M17" s="265"/>
      <c r="N17" s="18">
        <v>3</v>
      </c>
      <c r="O17" s="19"/>
      <c r="P17" s="19"/>
      <c r="Q17" s="19">
        <v>3</v>
      </c>
      <c r="R17" s="19">
        <v>3</v>
      </c>
      <c r="S17" s="19"/>
      <c r="T17" s="20">
        <v>3</v>
      </c>
      <c r="U17" s="18">
        <v>3</v>
      </c>
      <c r="V17" s="19"/>
      <c r="W17" s="19"/>
      <c r="X17" s="19">
        <v>3</v>
      </c>
      <c r="Y17" s="19">
        <v>3</v>
      </c>
      <c r="Z17" s="19"/>
      <c r="AA17" s="20">
        <v>3</v>
      </c>
      <c r="AB17" s="18">
        <v>3</v>
      </c>
      <c r="AC17" s="19"/>
      <c r="AD17" s="19"/>
      <c r="AE17" s="19">
        <v>3</v>
      </c>
      <c r="AF17" s="19">
        <v>3</v>
      </c>
      <c r="AG17" s="19"/>
      <c r="AH17" s="20">
        <v>3</v>
      </c>
      <c r="AI17" s="18">
        <v>3</v>
      </c>
      <c r="AJ17" s="19"/>
      <c r="AK17" s="19"/>
      <c r="AL17" s="19">
        <v>3</v>
      </c>
      <c r="AM17" s="19">
        <v>3</v>
      </c>
      <c r="AN17" s="19"/>
      <c r="AO17" s="20">
        <v>3</v>
      </c>
      <c r="AP17" s="155"/>
      <c r="AQ17" s="156"/>
      <c r="AR17" s="157"/>
      <c r="AS17" s="377">
        <f t="shared" si="0"/>
        <v>48</v>
      </c>
      <c r="AT17" s="378"/>
      <c r="AU17" s="268">
        <f t="shared" si="1"/>
        <v>12</v>
      </c>
      <c r="AV17" s="268"/>
      <c r="AW17" s="268">
        <f t="shared" si="2"/>
        <v>0.3</v>
      </c>
      <c r="AX17" s="269"/>
      <c r="AY17" s="270"/>
      <c r="AZ17" s="271"/>
      <c r="BA17" s="271"/>
      <c r="BB17" s="271"/>
      <c r="BC17" s="271"/>
      <c r="BD17" s="272"/>
      <c r="BE17" s="167">
        <f t="shared" si="3"/>
        <v>0.3</v>
      </c>
      <c r="BF17" s="166"/>
    </row>
    <row r="18" spans="1:58" s="17" customFormat="1" ht="14.1" customHeight="1">
      <c r="A18" s="327"/>
      <c r="B18" s="327"/>
      <c r="C18" s="262" t="s">
        <v>10</v>
      </c>
      <c r="D18" s="263"/>
      <c r="E18" s="263"/>
      <c r="F18" s="263"/>
      <c r="G18" s="264" t="s">
        <v>12</v>
      </c>
      <c r="H18" s="264"/>
      <c r="I18" s="264"/>
      <c r="J18" s="263" t="s">
        <v>77</v>
      </c>
      <c r="K18" s="263"/>
      <c r="L18" s="263"/>
      <c r="M18" s="265"/>
      <c r="N18" s="18">
        <v>8</v>
      </c>
      <c r="O18" s="19"/>
      <c r="P18" s="19"/>
      <c r="Q18" s="19">
        <v>8</v>
      </c>
      <c r="R18" s="19">
        <v>8</v>
      </c>
      <c r="S18" s="19">
        <v>8</v>
      </c>
      <c r="T18" s="20">
        <v>8</v>
      </c>
      <c r="U18" s="18">
        <v>8</v>
      </c>
      <c r="V18" s="19"/>
      <c r="W18" s="19"/>
      <c r="X18" s="19">
        <v>8</v>
      </c>
      <c r="Y18" s="19">
        <v>8</v>
      </c>
      <c r="Z18" s="19">
        <v>8</v>
      </c>
      <c r="AA18" s="20">
        <v>8</v>
      </c>
      <c r="AB18" s="18">
        <v>8</v>
      </c>
      <c r="AC18" s="19"/>
      <c r="AD18" s="19"/>
      <c r="AE18" s="19">
        <v>8</v>
      </c>
      <c r="AF18" s="19">
        <v>8</v>
      </c>
      <c r="AG18" s="19">
        <v>8</v>
      </c>
      <c r="AH18" s="20">
        <v>8</v>
      </c>
      <c r="AI18" s="18">
        <v>8</v>
      </c>
      <c r="AJ18" s="19"/>
      <c r="AK18" s="19"/>
      <c r="AL18" s="19">
        <v>8</v>
      </c>
      <c r="AM18" s="19">
        <v>8</v>
      </c>
      <c r="AN18" s="19">
        <v>8</v>
      </c>
      <c r="AO18" s="20">
        <v>8</v>
      </c>
      <c r="AP18" s="155"/>
      <c r="AQ18" s="156"/>
      <c r="AR18" s="157"/>
      <c r="AS18" s="377">
        <f t="shared" si="0"/>
        <v>160</v>
      </c>
      <c r="AT18" s="378"/>
      <c r="AU18" s="268">
        <f t="shared" si="1"/>
        <v>40</v>
      </c>
      <c r="AV18" s="268"/>
      <c r="AW18" s="268">
        <f t="shared" si="2"/>
        <v>1</v>
      </c>
      <c r="AX18" s="269"/>
      <c r="AY18" s="270"/>
      <c r="AZ18" s="271"/>
      <c r="BA18" s="271"/>
      <c r="BB18" s="271"/>
      <c r="BC18" s="271"/>
      <c r="BD18" s="272"/>
      <c r="BE18" s="167">
        <f t="shared" si="3"/>
        <v>1</v>
      </c>
      <c r="BF18" s="166"/>
    </row>
    <row r="19" spans="1:58" s="17" customFormat="1" ht="14.1" customHeight="1">
      <c r="A19" s="327"/>
      <c r="B19" s="327"/>
      <c r="C19" s="262" t="s">
        <v>82</v>
      </c>
      <c r="D19" s="263"/>
      <c r="E19" s="263"/>
      <c r="F19" s="263"/>
      <c r="G19" s="264" t="s">
        <v>81</v>
      </c>
      <c r="H19" s="264"/>
      <c r="I19" s="264"/>
      <c r="J19" s="263" t="s">
        <v>77</v>
      </c>
      <c r="K19" s="263"/>
      <c r="L19" s="263"/>
      <c r="M19" s="265"/>
      <c r="N19" s="18">
        <v>3</v>
      </c>
      <c r="O19" s="19"/>
      <c r="P19" s="19"/>
      <c r="Q19" s="19">
        <v>3</v>
      </c>
      <c r="R19" s="19">
        <v>3</v>
      </c>
      <c r="S19" s="19">
        <v>3</v>
      </c>
      <c r="T19" s="20">
        <v>3</v>
      </c>
      <c r="U19" s="18">
        <v>3</v>
      </c>
      <c r="V19" s="19"/>
      <c r="W19" s="19"/>
      <c r="X19" s="19">
        <v>3</v>
      </c>
      <c r="Y19" s="19">
        <v>3</v>
      </c>
      <c r="Z19" s="19">
        <v>3</v>
      </c>
      <c r="AA19" s="20">
        <v>3</v>
      </c>
      <c r="AB19" s="18">
        <v>3</v>
      </c>
      <c r="AC19" s="19"/>
      <c r="AD19" s="19"/>
      <c r="AE19" s="19">
        <v>3</v>
      </c>
      <c r="AF19" s="19">
        <v>3</v>
      </c>
      <c r="AG19" s="19">
        <v>3</v>
      </c>
      <c r="AH19" s="20">
        <v>3</v>
      </c>
      <c r="AI19" s="18">
        <v>3</v>
      </c>
      <c r="AJ19" s="19"/>
      <c r="AK19" s="19"/>
      <c r="AL19" s="19">
        <v>3</v>
      </c>
      <c r="AM19" s="19">
        <v>3</v>
      </c>
      <c r="AN19" s="19">
        <v>3</v>
      </c>
      <c r="AO19" s="20">
        <v>3</v>
      </c>
      <c r="AP19" s="155"/>
      <c r="AQ19" s="156"/>
      <c r="AR19" s="157"/>
      <c r="AS19" s="377">
        <f t="shared" si="0"/>
        <v>60</v>
      </c>
      <c r="AT19" s="378"/>
      <c r="AU19" s="268">
        <f t="shared" si="1"/>
        <v>15</v>
      </c>
      <c r="AV19" s="268"/>
      <c r="AW19" s="268">
        <f t="shared" si="2"/>
        <v>0.3</v>
      </c>
      <c r="AX19" s="269"/>
      <c r="AY19" s="270"/>
      <c r="AZ19" s="271"/>
      <c r="BA19" s="271"/>
      <c r="BB19" s="271"/>
      <c r="BC19" s="271"/>
      <c r="BD19" s="272"/>
      <c r="BE19" s="167">
        <f t="shared" si="3"/>
        <v>0.375</v>
      </c>
      <c r="BF19" s="166"/>
    </row>
    <row r="20" spans="1:58" s="17" customFormat="1" ht="14.1" customHeight="1">
      <c r="A20" s="327"/>
      <c r="B20" s="327"/>
      <c r="C20" s="262"/>
      <c r="D20" s="263"/>
      <c r="E20" s="263"/>
      <c r="F20" s="263"/>
      <c r="G20" s="264"/>
      <c r="H20" s="264"/>
      <c r="I20" s="264"/>
      <c r="J20" s="263"/>
      <c r="K20" s="263"/>
      <c r="L20" s="263"/>
      <c r="M20" s="265"/>
      <c r="N20" s="18"/>
      <c r="O20" s="19"/>
      <c r="P20" s="19"/>
      <c r="Q20" s="19"/>
      <c r="R20" s="19"/>
      <c r="S20" s="19"/>
      <c r="T20" s="20"/>
      <c r="U20" s="18"/>
      <c r="V20" s="19"/>
      <c r="W20" s="19"/>
      <c r="X20" s="19"/>
      <c r="Y20" s="19"/>
      <c r="Z20" s="19"/>
      <c r="AA20" s="20"/>
      <c r="AB20" s="18"/>
      <c r="AC20" s="19"/>
      <c r="AD20" s="19"/>
      <c r="AE20" s="19"/>
      <c r="AF20" s="19"/>
      <c r="AG20" s="19"/>
      <c r="AH20" s="20"/>
      <c r="AI20" s="18"/>
      <c r="AJ20" s="19"/>
      <c r="AK20" s="19"/>
      <c r="AL20" s="19"/>
      <c r="AM20" s="19"/>
      <c r="AN20" s="19"/>
      <c r="AO20" s="20"/>
      <c r="AP20" s="155"/>
      <c r="AQ20" s="156"/>
      <c r="AR20" s="157"/>
      <c r="AS20" s="377">
        <f t="shared" si="0"/>
        <v>0</v>
      </c>
      <c r="AT20" s="378"/>
      <c r="AU20" s="268">
        <f t="shared" si="1"/>
        <v>0</v>
      </c>
      <c r="AV20" s="268"/>
      <c r="AW20" s="268">
        <f>IF((IF(G20="常勤・専従",1,IF(AS20=0,0,ROUNDDOWN(AS20/$AS$23,1))))&lt;=1,IF(G20="常勤・専従",1,IF(AS20=0,0,ROUNDDOWN(AS20/$AS$23,1))),1)</f>
        <v>0</v>
      </c>
      <c r="AX20" s="269"/>
      <c r="AY20" s="270"/>
      <c r="AZ20" s="271"/>
      <c r="BA20" s="271"/>
      <c r="BB20" s="271"/>
      <c r="BC20" s="271"/>
      <c r="BD20" s="272"/>
      <c r="BE20" s="167">
        <f t="shared" si="3"/>
        <v>0</v>
      </c>
      <c r="BF20" s="166"/>
    </row>
    <row r="21" spans="1:58" s="17" customFormat="1" ht="14.1" customHeight="1" thickBot="1">
      <c r="A21" s="327"/>
      <c r="B21" s="327"/>
      <c r="C21" s="279"/>
      <c r="D21" s="280"/>
      <c r="E21" s="280"/>
      <c r="F21" s="280"/>
      <c r="G21" s="281"/>
      <c r="H21" s="281"/>
      <c r="I21" s="281"/>
      <c r="J21" s="280"/>
      <c r="K21" s="280"/>
      <c r="L21" s="280"/>
      <c r="M21" s="282"/>
      <c r="N21" s="139"/>
      <c r="O21" s="140"/>
      <c r="P21" s="140"/>
      <c r="Q21" s="140"/>
      <c r="R21" s="140"/>
      <c r="S21" s="140"/>
      <c r="T21" s="141"/>
      <c r="U21" s="139"/>
      <c r="V21" s="140"/>
      <c r="W21" s="140"/>
      <c r="X21" s="140"/>
      <c r="Y21" s="140"/>
      <c r="Z21" s="140"/>
      <c r="AA21" s="141"/>
      <c r="AB21" s="139"/>
      <c r="AC21" s="140"/>
      <c r="AD21" s="140"/>
      <c r="AE21" s="140"/>
      <c r="AF21" s="140"/>
      <c r="AG21" s="140"/>
      <c r="AH21" s="141"/>
      <c r="AI21" s="139"/>
      <c r="AJ21" s="140"/>
      <c r="AK21" s="140"/>
      <c r="AL21" s="140"/>
      <c r="AM21" s="140"/>
      <c r="AN21" s="140"/>
      <c r="AO21" s="141"/>
      <c r="AP21" s="158"/>
      <c r="AQ21" s="159"/>
      <c r="AR21" s="160"/>
      <c r="AS21" s="379">
        <f t="shared" si="0"/>
        <v>0</v>
      </c>
      <c r="AT21" s="380"/>
      <c r="AU21" s="285">
        <f t="shared" si="1"/>
        <v>0</v>
      </c>
      <c r="AV21" s="285"/>
      <c r="AW21" s="285">
        <f t="shared" si="2"/>
        <v>0</v>
      </c>
      <c r="AX21" s="286"/>
      <c r="AY21" s="287"/>
      <c r="AZ21" s="288"/>
      <c r="BA21" s="288"/>
      <c r="BB21" s="288"/>
      <c r="BC21" s="288"/>
      <c r="BD21" s="289"/>
      <c r="BE21" s="167">
        <f t="shared" si="3"/>
        <v>0</v>
      </c>
      <c r="BF21" s="166"/>
    </row>
    <row r="22" spans="1:58" s="17" customFormat="1" ht="14.1" customHeight="1" thickTop="1" thickBot="1">
      <c r="A22" s="327"/>
      <c r="B22" s="327"/>
      <c r="C22" s="294" t="s">
        <v>8</v>
      </c>
      <c r="D22" s="295"/>
      <c r="E22" s="295"/>
      <c r="F22" s="295"/>
      <c r="G22" s="295"/>
      <c r="H22" s="295"/>
      <c r="I22" s="295"/>
      <c r="J22" s="295"/>
      <c r="K22" s="295"/>
      <c r="L22" s="295"/>
      <c r="M22" s="295"/>
      <c r="N22" s="135">
        <f>SUM(N10:N21)</f>
        <v>64</v>
      </c>
      <c r="O22" s="136">
        <f t="shared" ref="O22:AO22" si="4">SUM(O10:O21)</f>
        <v>0</v>
      </c>
      <c r="P22" s="136">
        <f t="shared" si="4"/>
        <v>0</v>
      </c>
      <c r="Q22" s="136">
        <f t="shared" si="4"/>
        <v>64</v>
      </c>
      <c r="R22" s="136">
        <f t="shared" si="4"/>
        <v>64</v>
      </c>
      <c r="S22" s="136">
        <f t="shared" si="4"/>
        <v>61</v>
      </c>
      <c r="T22" s="137">
        <f t="shared" si="4"/>
        <v>64</v>
      </c>
      <c r="U22" s="135">
        <f t="shared" si="4"/>
        <v>64</v>
      </c>
      <c r="V22" s="136">
        <f t="shared" si="4"/>
        <v>0</v>
      </c>
      <c r="W22" s="136">
        <f t="shared" si="4"/>
        <v>0</v>
      </c>
      <c r="X22" s="136">
        <f t="shared" si="4"/>
        <v>64</v>
      </c>
      <c r="Y22" s="136">
        <f t="shared" si="4"/>
        <v>64</v>
      </c>
      <c r="Z22" s="136">
        <f t="shared" si="4"/>
        <v>61</v>
      </c>
      <c r="AA22" s="137">
        <f t="shared" si="4"/>
        <v>64</v>
      </c>
      <c r="AB22" s="135">
        <f t="shared" si="4"/>
        <v>64</v>
      </c>
      <c r="AC22" s="136">
        <f t="shared" si="4"/>
        <v>0</v>
      </c>
      <c r="AD22" s="136">
        <f t="shared" si="4"/>
        <v>0</v>
      </c>
      <c r="AE22" s="136">
        <f t="shared" si="4"/>
        <v>64</v>
      </c>
      <c r="AF22" s="136">
        <f t="shared" si="4"/>
        <v>64</v>
      </c>
      <c r="AG22" s="136">
        <f t="shared" si="4"/>
        <v>61</v>
      </c>
      <c r="AH22" s="137">
        <f t="shared" si="4"/>
        <v>64</v>
      </c>
      <c r="AI22" s="135">
        <f t="shared" si="4"/>
        <v>64</v>
      </c>
      <c r="AJ22" s="136">
        <f t="shared" si="4"/>
        <v>0</v>
      </c>
      <c r="AK22" s="136">
        <f t="shared" si="4"/>
        <v>0</v>
      </c>
      <c r="AL22" s="136">
        <f t="shared" si="4"/>
        <v>64</v>
      </c>
      <c r="AM22" s="136">
        <f t="shared" si="4"/>
        <v>64</v>
      </c>
      <c r="AN22" s="136">
        <f t="shared" si="4"/>
        <v>61</v>
      </c>
      <c r="AO22" s="137">
        <f t="shared" si="4"/>
        <v>64</v>
      </c>
      <c r="AP22" s="138">
        <f>SUM(AP10:AP21)</f>
        <v>28</v>
      </c>
      <c r="AQ22" s="136">
        <f>SUM(AQ10:AQ21)</f>
        <v>0</v>
      </c>
      <c r="AR22" s="137">
        <f>SUM(AR10:AR21)</f>
        <v>0</v>
      </c>
      <c r="AS22" s="381">
        <f>SUM(N22:AO22)</f>
        <v>1268</v>
      </c>
      <c r="AT22" s="382"/>
      <c r="AU22" s="298">
        <f t="shared" si="1"/>
        <v>317</v>
      </c>
      <c r="AV22" s="298"/>
      <c r="AW22" s="298">
        <f>ROUNDDOWN(SUM(BE10:BE21),1)</f>
        <v>7.9</v>
      </c>
      <c r="AX22" s="299"/>
      <c r="AY22" s="300"/>
      <c r="AZ22" s="301"/>
      <c r="BA22" s="301"/>
      <c r="BB22" s="301"/>
      <c r="BC22" s="301"/>
      <c r="BD22" s="302"/>
      <c r="BE22" s="144"/>
    </row>
    <row r="23" spans="1:58" s="17" customFormat="1" ht="21" customHeight="1" thickBot="1">
      <c r="A23" s="327"/>
      <c r="B23" s="329"/>
      <c r="C23" s="134" t="s">
        <v>38</v>
      </c>
      <c r="D23" s="303" t="s">
        <v>39</v>
      </c>
      <c r="E23" s="303"/>
      <c r="F23" s="303"/>
      <c r="G23" s="303"/>
      <c r="H23" s="303"/>
      <c r="I23" s="303"/>
      <c r="J23" s="303"/>
      <c r="K23" s="303"/>
      <c r="L23" s="303"/>
      <c r="M23" s="303"/>
      <c r="N23" s="303"/>
      <c r="O23" s="303"/>
      <c r="P23" s="303"/>
      <c r="Q23" s="303"/>
      <c r="R23" s="303"/>
      <c r="S23" s="303"/>
      <c r="T23" s="303"/>
      <c r="U23" s="303"/>
      <c r="V23" s="303"/>
      <c r="W23" s="23"/>
      <c r="X23" s="23"/>
      <c r="Y23" s="23"/>
      <c r="Z23" s="23"/>
      <c r="AA23" s="23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P23" s="25"/>
      <c r="AQ23" s="25"/>
      <c r="AR23" s="25" t="s">
        <v>40</v>
      </c>
      <c r="AS23" s="304">
        <v>160</v>
      </c>
      <c r="AT23" s="305"/>
      <c r="AU23" s="306" t="s">
        <v>0</v>
      </c>
      <c r="AV23" s="307"/>
      <c r="AW23" s="24" t="s">
        <v>41</v>
      </c>
      <c r="AX23" s="24"/>
      <c r="AY23" s="24"/>
      <c r="AZ23" s="24"/>
      <c r="BA23" s="24"/>
      <c r="BB23" s="24"/>
      <c r="BC23" s="24"/>
      <c r="BD23" s="26"/>
      <c r="BE23" s="144"/>
    </row>
    <row r="24" spans="1:58" s="17" customFormat="1" ht="14.1" customHeight="1" thickBot="1">
      <c r="A24" s="327"/>
      <c r="B24" s="330"/>
      <c r="C24" s="308" t="s">
        <v>42</v>
      </c>
      <c r="D24" s="216"/>
      <c r="E24" s="216"/>
      <c r="F24" s="216"/>
      <c r="G24" s="216"/>
      <c r="H24" s="216"/>
      <c r="I24" s="216"/>
      <c r="J24" s="216"/>
      <c r="K24" s="216"/>
      <c r="L24" s="216"/>
      <c r="M24" s="309"/>
      <c r="N24" s="27">
        <v>8</v>
      </c>
      <c r="O24" s="63"/>
      <c r="P24" s="63"/>
      <c r="Q24" s="63">
        <v>8</v>
      </c>
      <c r="R24" s="63">
        <v>8</v>
      </c>
      <c r="S24" s="63">
        <v>8</v>
      </c>
      <c r="T24" s="64">
        <v>8</v>
      </c>
      <c r="U24" s="30">
        <v>8</v>
      </c>
      <c r="V24" s="63"/>
      <c r="W24" s="63"/>
      <c r="X24" s="63">
        <v>8</v>
      </c>
      <c r="Y24" s="63">
        <v>8</v>
      </c>
      <c r="Z24" s="63">
        <v>8</v>
      </c>
      <c r="AA24" s="61">
        <v>8</v>
      </c>
      <c r="AB24" s="27">
        <v>8</v>
      </c>
      <c r="AC24" s="63"/>
      <c r="AD24" s="63"/>
      <c r="AE24" s="63">
        <v>8</v>
      </c>
      <c r="AF24" s="63">
        <v>8</v>
      </c>
      <c r="AG24" s="63">
        <v>8</v>
      </c>
      <c r="AH24" s="64">
        <v>8</v>
      </c>
      <c r="AI24" s="27">
        <v>8</v>
      </c>
      <c r="AJ24" s="63"/>
      <c r="AK24" s="63"/>
      <c r="AL24" s="63">
        <v>8</v>
      </c>
      <c r="AM24" s="63">
        <v>8</v>
      </c>
      <c r="AN24" s="63">
        <v>8</v>
      </c>
      <c r="AO24" s="64">
        <v>8</v>
      </c>
      <c r="AP24" s="161">
        <v>6</v>
      </c>
      <c r="AQ24" s="150"/>
      <c r="AR24" s="151"/>
      <c r="AS24" s="308">
        <f>SUM(N24:AO24)</f>
        <v>160</v>
      </c>
      <c r="AT24" s="216"/>
      <c r="AU24" s="290"/>
      <c r="AV24" s="290"/>
      <c r="AW24" s="291"/>
      <c r="AX24" s="291"/>
      <c r="AY24" s="292">
        <v>0.375</v>
      </c>
      <c r="AZ24" s="293"/>
      <c r="BA24" s="62" t="s">
        <v>44</v>
      </c>
      <c r="BB24" s="293">
        <v>0.70833333333333337</v>
      </c>
      <c r="BC24" s="293"/>
      <c r="BD24" s="33"/>
      <c r="BE24" s="144"/>
    </row>
    <row r="25" spans="1:58" s="17" customFormat="1" ht="5.0999999999999996" customHeight="1" thickBot="1">
      <c r="A25" s="327"/>
      <c r="B25" s="3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6"/>
      <c r="BE25" s="144"/>
    </row>
    <row r="26" spans="1:58" s="17" customFormat="1" ht="14.1" customHeight="1">
      <c r="A26" s="327"/>
      <c r="B26" s="331" t="s">
        <v>45</v>
      </c>
      <c r="C26" s="313"/>
      <c r="D26" s="274"/>
      <c r="E26" s="274"/>
      <c r="F26" s="274"/>
      <c r="G26" s="275"/>
      <c r="H26" s="275"/>
      <c r="I26" s="275"/>
      <c r="J26" s="274"/>
      <c r="K26" s="274"/>
      <c r="L26" s="274"/>
      <c r="M26" s="276"/>
      <c r="N26" s="12"/>
      <c r="O26" s="13"/>
      <c r="P26" s="13"/>
      <c r="Q26" s="13"/>
      <c r="R26" s="13"/>
      <c r="S26" s="13"/>
      <c r="T26" s="14"/>
      <c r="U26" s="15"/>
      <c r="V26" s="13"/>
      <c r="W26" s="13"/>
      <c r="X26" s="13"/>
      <c r="Y26" s="13"/>
      <c r="Z26" s="13"/>
      <c r="AA26" s="16"/>
      <c r="AB26" s="12"/>
      <c r="AC26" s="13"/>
      <c r="AD26" s="13"/>
      <c r="AE26" s="13"/>
      <c r="AF26" s="13"/>
      <c r="AG26" s="13"/>
      <c r="AH26" s="14"/>
      <c r="AI26" s="12"/>
      <c r="AJ26" s="13"/>
      <c r="AK26" s="13"/>
      <c r="AL26" s="13"/>
      <c r="AM26" s="13"/>
      <c r="AN26" s="13"/>
      <c r="AO26" s="14"/>
      <c r="AP26" s="162"/>
      <c r="AQ26" s="163"/>
      <c r="AR26" s="164"/>
      <c r="AS26" s="376">
        <f>SUM(N26:AO26)</f>
        <v>0</v>
      </c>
      <c r="AT26" s="278"/>
      <c r="AU26" s="257">
        <f>ROUNDDOWN(AS26/4,1)</f>
        <v>0</v>
      </c>
      <c r="AV26" s="257"/>
      <c r="AW26" s="257">
        <f t="shared" ref="AW26:AW29" si="5">IF(G26="常勤・専従",1,IF(AS26=0,0,ROUNDDOWN(AS26/$AS$23,1)))</f>
        <v>0</v>
      </c>
      <c r="AX26" s="258"/>
      <c r="AY26" s="260"/>
      <c r="AZ26" s="260"/>
      <c r="BA26" s="260"/>
      <c r="BB26" s="260"/>
      <c r="BC26" s="260"/>
      <c r="BD26" s="261"/>
      <c r="BE26" s="144"/>
    </row>
    <row r="27" spans="1:58" s="17" customFormat="1" ht="14.1" customHeight="1">
      <c r="A27" s="327"/>
      <c r="B27" s="332"/>
      <c r="C27" s="312"/>
      <c r="D27" s="263"/>
      <c r="E27" s="263"/>
      <c r="F27" s="263"/>
      <c r="G27" s="264"/>
      <c r="H27" s="264"/>
      <c r="I27" s="264"/>
      <c r="J27" s="263"/>
      <c r="K27" s="263"/>
      <c r="L27" s="263"/>
      <c r="M27" s="265"/>
      <c r="N27" s="18"/>
      <c r="O27" s="19"/>
      <c r="P27" s="19"/>
      <c r="Q27" s="19"/>
      <c r="R27" s="19"/>
      <c r="S27" s="19"/>
      <c r="T27" s="20"/>
      <c r="U27" s="21"/>
      <c r="V27" s="19"/>
      <c r="W27" s="19"/>
      <c r="X27" s="19"/>
      <c r="Y27" s="19"/>
      <c r="Z27" s="19"/>
      <c r="AA27" s="22"/>
      <c r="AB27" s="18"/>
      <c r="AC27" s="19"/>
      <c r="AD27" s="19"/>
      <c r="AE27" s="19"/>
      <c r="AF27" s="19"/>
      <c r="AG27" s="19"/>
      <c r="AH27" s="20"/>
      <c r="AI27" s="18"/>
      <c r="AJ27" s="19"/>
      <c r="AK27" s="19"/>
      <c r="AL27" s="19"/>
      <c r="AM27" s="19"/>
      <c r="AN27" s="19"/>
      <c r="AO27" s="20"/>
      <c r="AP27" s="165"/>
      <c r="AQ27" s="156"/>
      <c r="AR27" s="157"/>
      <c r="AS27" s="378">
        <f>SUM(N27:AO27)</f>
        <v>0</v>
      </c>
      <c r="AT27" s="267"/>
      <c r="AU27" s="268">
        <f>ROUNDDOWN(AS27/4,1)</f>
        <v>0</v>
      </c>
      <c r="AV27" s="268"/>
      <c r="AW27" s="268">
        <f t="shared" si="5"/>
        <v>0</v>
      </c>
      <c r="AX27" s="269"/>
      <c r="AY27" s="271"/>
      <c r="AZ27" s="271"/>
      <c r="BA27" s="271"/>
      <c r="BB27" s="271"/>
      <c r="BC27" s="271"/>
      <c r="BD27" s="272"/>
      <c r="BE27" s="144"/>
    </row>
    <row r="28" spans="1:58" s="17" customFormat="1" ht="14.1" customHeight="1">
      <c r="A28" s="327"/>
      <c r="B28" s="332"/>
      <c r="C28" s="312"/>
      <c r="D28" s="263"/>
      <c r="E28" s="263"/>
      <c r="F28" s="263"/>
      <c r="G28" s="264"/>
      <c r="H28" s="264"/>
      <c r="I28" s="264"/>
      <c r="J28" s="263"/>
      <c r="K28" s="263"/>
      <c r="L28" s="263"/>
      <c r="M28" s="265"/>
      <c r="N28" s="18"/>
      <c r="O28" s="19"/>
      <c r="P28" s="19"/>
      <c r="Q28" s="19"/>
      <c r="R28" s="19"/>
      <c r="S28" s="19"/>
      <c r="T28" s="20"/>
      <c r="U28" s="21"/>
      <c r="V28" s="19"/>
      <c r="W28" s="19"/>
      <c r="X28" s="19"/>
      <c r="Y28" s="19"/>
      <c r="Z28" s="19"/>
      <c r="AA28" s="22"/>
      <c r="AB28" s="18"/>
      <c r="AC28" s="19"/>
      <c r="AD28" s="19"/>
      <c r="AE28" s="19"/>
      <c r="AF28" s="19"/>
      <c r="AG28" s="19"/>
      <c r="AH28" s="20"/>
      <c r="AI28" s="18"/>
      <c r="AJ28" s="19"/>
      <c r="AK28" s="19"/>
      <c r="AL28" s="19"/>
      <c r="AM28" s="19"/>
      <c r="AN28" s="19"/>
      <c r="AO28" s="20"/>
      <c r="AP28" s="165"/>
      <c r="AQ28" s="156"/>
      <c r="AR28" s="157"/>
      <c r="AS28" s="378">
        <f>SUM(N28:AO28)</f>
        <v>0</v>
      </c>
      <c r="AT28" s="267"/>
      <c r="AU28" s="268">
        <f>ROUNDDOWN(AS28/4,1)</f>
        <v>0</v>
      </c>
      <c r="AV28" s="268"/>
      <c r="AW28" s="268">
        <f t="shared" si="5"/>
        <v>0</v>
      </c>
      <c r="AX28" s="269"/>
      <c r="AY28" s="271"/>
      <c r="AZ28" s="271"/>
      <c r="BA28" s="271"/>
      <c r="BB28" s="271"/>
      <c r="BC28" s="271"/>
      <c r="BD28" s="272"/>
      <c r="BE28" s="144"/>
    </row>
    <row r="29" spans="1:58" s="17" customFormat="1" ht="14.1" customHeight="1" thickBot="1">
      <c r="A29" s="328"/>
      <c r="B29" s="333"/>
      <c r="C29" s="334"/>
      <c r="D29" s="213"/>
      <c r="E29" s="213"/>
      <c r="F29" s="213"/>
      <c r="G29" s="335"/>
      <c r="H29" s="335"/>
      <c r="I29" s="335"/>
      <c r="J29" s="213"/>
      <c r="K29" s="213"/>
      <c r="L29" s="213"/>
      <c r="M29" s="214"/>
      <c r="N29" s="27"/>
      <c r="O29" s="63"/>
      <c r="P29" s="63"/>
      <c r="Q29" s="63"/>
      <c r="R29" s="63"/>
      <c r="S29" s="63"/>
      <c r="T29" s="64"/>
      <c r="U29" s="30"/>
      <c r="V29" s="63"/>
      <c r="W29" s="63"/>
      <c r="X29" s="63"/>
      <c r="Y29" s="63"/>
      <c r="Z29" s="63"/>
      <c r="AA29" s="61"/>
      <c r="AB29" s="27"/>
      <c r="AC29" s="63"/>
      <c r="AD29" s="63"/>
      <c r="AE29" s="63"/>
      <c r="AF29" s="63"/>
      <c r="AG29" s="63"/>
      <c r="AH29" s="64"/>
      <c r="AI29" s="27"/>
      <c r="AJ29" s="63"/>
      <c r="AK29" s="63"/>
      <c r="AL29" s="63"/>
      <c r="AM29" s="63"/>
      <c r="AN29" s="63"/>
      <c r="AO29" s="64"/>
      <c r="AP29" s="161"/>
      <c r="AQ29" s="150"/>
      <c r="AR29" s="151"/>
      <c r="AS29" s="308">
        <f>SUM(N29:AO29)</f>
        <v>0</v>
      </c>
      <c r="AT29" s="216"/>
      <c r="AU29" s="314">
        <f>ROUNDDOWN(AS29/4,1)</f>
        <v>0</v>
      </c>
      <c r="AV29" s="314"/>
      <c r="AW29" s="314">
        <f t="shared" si="5"/>
        <v>0</v>
      </c>
      <c r="AX29" s="315"/>
      <c r="AY29" s="316"/>
      <c r="AZ29" s="316"/>
      <c r="BA29" s="316"/>
      <c r="BB29" s="316"/>
      <c r="BC29" s="316"/>
      <c r="BD29" s="317"/>
      <c r="BE29" s="144"/>
    </row>
    <row r="30" spans="1:58" s="17" customFormat="1" ht="12.75" customHeight="1" thickBot="1">
      <c r="C30" s="36" t="s">
        <v>46</v>
      </c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BE30" s="144"/>
    </row>
    <row r="31" spans="1:58" s="17" customFormat="1" ht="14.1" customHeight="1">
      <c r="A31" s="318" t="s">
        <v>47</v>
      </c>
      <c r="B31" s="319"/>
      <c r="C31" s="313" t="s">
        <v>9</v>
      </c>
      <c r="D31" s="274"/>
      <c r="E31" s="274"/>
      <c r="F31" s="274"/>
      <c r="G31" s="275" t="s">
        <v>12</v>
      </c>
      <c r="H31" s="275"/>
      <c r="I31" s="275"/>
      <c r="J31" s="274" t="s">
        <v>77</v>
      </c>
      <c r="K31" s="274"/>
      <c r="L31" s="274"/>
      <c r="M31" s="276"/>
      <c r="N31" s="12">
        <v>8</v>
      </c>
      <c r="O31" s="13"/>
      <c r="P31" s="13"/>
      <c r="Q31" s="13">
        <v>8</v>
      </c>
      <c r="R31" s="13">
        <v>8</v>
      </c>
      <c r="S31" s="13">
        <v>8</v>
      </c>
      <c r="T31" s="14">
        <v>8</v>
      </c>
      <c r="U31" s="12">
        <v>8</v>
      </c>
      <c r="V31" s="15"/>
      <c r="W31" s="13"/>
      <c r="X31" s="13">
        <v>8</v>
      </c>
      <c r="Y31" s="13">
        <v>8</v>
      </c>
      <c r="Z31" s="13">
        <v>8</v>
      </c>
      <c r="AA31" s="16">
        <v>8</v>
      </c>
      <c r="AB31" s="12">
        <v>8</v>
      </c>
      <c r="AC31" s="13"/>
      <c r="AD31" s="13"/>
      <c r="AE31" s="13">
        <v>8</v>
      </c>
      <c r="AF31" s="13">
        <v>8</v>
      </c>
      <c r="AG31" s="13">
        <v>8</v>
      </c>
      <c r="AH31" s="14">
        <v>8</v>
      </c>
      <c r="AI31" s="12">
        <v>8</v>
      </c>
      <c r="AJ31" s="13"/>
      <c r="AK31" s="13"/>
      <c r="AL31" s="13">
        <v>8</v>
      </c>
      <c r="AM31" s="13">
        <v>8</v>
      </c>
      <c r="AN31" s="13">
        <v>8</v>
      </c>
      <c r="AO31" s="14">
        <v>8</v>
      </c>
      <c r="AP31" s="162">
        <v>6</v>
      </c>
      <c r="AQ31" s="163"/>
      <c r="AR31" s="164"/>
      <c r="AS31" s="376">
        <f>SUM(N31:AO31)</f>
        <v>160</v>
      </c>
      <c r="AT31" s="278"/>
      <c r="AU31" s="257">
        <f>ROUNDDOWN(AS31/4,1)</f>
        <v>40</v>
      </c>
      <c r="AV31" s="257"/>
      <c r="AW31" s="257">
        <f t="shared" ref="AW31:AW35" si="6">IF(G31="常勤・専従",1,IF(AS31=0,0,ROUNDDOWN(AS31/$AS$23,1)))</f>
        <v>1</v>
      </c>
      <c r="AX31" s="258"/>
      <c r="AY31" s="260"/>
      <c r="AZ31" s="260"/>
      <c r="BA31" s="260"/>
      <c r="BB31" s="260"/>
      <c r="BC31" s="260"/>
      <c r="BD31" s="261"/>
      <c r="BE31" s="144"/>
    </row>
    <row r="32" spans="1:58" s="17" customFormat="1" ht="14.1" customHeight="1">
      <c r="A32" s="320"/>
      <c r="B32" s="321"/>
      <c r="C32" s="312" t="s">
        <v>91</v>
      </c>
      <c r="D32" s="263"/>
      <c r="E32" s="263"/>
      <c r="F32" s="263"/>
      <c r="G32" s="264" t="s">
        <v>12</v>
      </c>
      <c r="H32" s="264"/>
      <c r="I32" s="264"/>
      <c r="J32" s="263" t="s">
        <v>77</v>
      </c>
      <c r="K32" s="263"/>
      <c r="L32" s="263"/>
      <c r="M32" s="265"/>
      <c r="N32" s="18">
        <v>8</v>
      </c>
      <c r="O32" s="19"/>
      <c r="P32" s="19"/>
      <c r="Q32" s="19">
        <v>8</v>
      </c>
      <c r="R32" s="19">
        <v>8</v>
      </c>
      <c r="S32" s="19">
        <v>8</v>
      </c>
      <c r="T32" s="20">
        <v>8</v>
      </c>
      <c r="U32" s="18">
        <v>8</v>
      </c>
      <c r="V32" s="21"/>
      <c r="W32" s="19"/>
      <c r="X32" s="19">
        <v>8</v>
      </c>
      <c r="Y32" s="19">
        <v>8</v>
      </c>
      <c r="Z32" s="19">
        <v>8</v>
      </c>
      <c r="AA32" s="22">
        <v>8</v>
      </c>
      <c r="AB32" s="18">
        <v>8</v>
      </c>
      <c r="AC32" s="19"/>
      <c r="AD32" s="19"/>
      <c r="AE32" s="19">
        <v>8</v>
      </c>
      <c r="AF32" s="19">
        <v>8</v>
      </c>
      <c r="AG32" s="19">
        <v>8</v>
      </c>
      <c r="AH32" s="20">
        <v>8</v>
      </c>
      <c r="AI32" s="18">
        <v>8</v>
      </c>
      <c r="AJ32" s="19"/>
      <c r="AK32" s="19"/>
      <c r="AL32" s="19">
        <v>8</v>
      </c>
      <c r="AM32" s="19">
        <v>8</v>
      </c>
      <c r="AN32" s="19">
        <v>8</v>
      </c>
      <c r="AO32" s="20">
        <v>8</v>
      </c>
      <c r="AP32" s="165">
        <v>6</v>
      </c>
      <c r="AQ32" s="156"/>
      <c r="AR32" s="157"/>
      <c r="AS32" s="378">
        <f>SUM(N32:AO32)</f>
        <v>160</v>
      </c>
      <c r="AT32" s="267"/>
      <c r="AU32" s="268">
        <f>ROUNDDOWN(AS32/4,1)</f>
        <v>40</v>
      </c>
      <c r="AV32" s="268"/>
      <c r="AW32" s="268">
        <f t="shared" si="6"/>
        <v>1</v>
      </c>
      <c r="AX32" s="269"/>
      <c r="AY32" s="271" t="s">
        <v>102</v>
      </c>
      <c r="AZ32" s="271"/>
      <c r="BA32" s="271"/>
      <c r="BB32" s="271"/>
      <c r="BC32" s="271"/>
      <c r="BD32" s="272"/>
      <c r="BE32" s="144"/>
    </row>
    <row r="33" spans="1:67" s="17" customFormat="1" ht="14.1" customHeight="1">
      <c r="A33" s="320"/>
      <c r="B33" s="321"/>
      <c r="C33" s="312" t="s">
        <v>92</v>
      </c>
      <c r="D33" s="263"/>
      <c r="E33" s="263"/>
      <c r="F33" s="263"/>
      <c r="G33" s="264" t="s">
        <v>93</v>
      </c>
      <c r="H33" s="264"/>
      <c r="I33" s="264"/>
      <c r="J33" s="263" t="s">
        <v>77</v>
      </c>
      <c r="K33" s="263"/>
      <c r="L33" s="263"/>
      <c r="M33" s="265"/>
      <c r="N33" s="18"/>
      <c r="O33" s="19"/>
      <c r="P33" s="19"/>
      <c r="Q33" s="19"/>
      <c r="R33" s="19"/>
      <c r="S33" s="19">
        <v>2</v>
      </c>
      <c r="T33" s="20"/>
      <c r="U33" s="18"/>
      <c r="V33" s="21"/>
      <c r="W33" s="19"/>
      <c r="X33" s="19"/>
      <c r="Y33" s="19"/>
      <c r="Z33" s="19">
        <v>2</v>
      </c>
      <c r="AA33" s="22"/>
      <c r="AB33" s="18"/>
      <c r="AC33" s="19"/>
      <c r="AD33" s="19"/>
      <c r="AE33" s="19"/>
      <c r="AF33" s="19"/>
      <c r="AG33" s="19">
        <v>2</v>
      </c>
      <c r="AH33" s="20"/>
      <c r="AI33" s="18"/>
      <c r="AJ33" s="19"/>
      <c r="AK33" s="19"/>
      <c r="AL33" s="19"/>
      <c r="AM33" s="19"/>
      <c r="AN33" s="19">
        <v>2</v>
      </c>
      <c r="AO33" s="20"/>
      <c r="AP33" s="165"/>
      <c r="AQ33" s="156"/>
      <c r="AR33" s="157"/>
      <c r="AS33" s="378">
        <f>SUM(N33:AO33)</f>
        <v>8</v>
      </c>
      <c r="AT33" s="267"/>
      <c r="AU33" s="268">
        <f>ROUNDDOWN(AS33/4,1)</f>
        <v>2</v>
      </c>
      <c r="AV33" s="268"/>
      <c r="AW33" s="268">
        <f t="shared" si="6"/>
        <v>0</v>
      </c>
      <c r="AX33" s="269"/>
      <c r="AY33" s="271"/>
      <c r="AZ33" s="271"/>
      <c r="BA33" s="271"/>
      <c r="BB33" s="271"/>
      <c r="BC33" s="271"/>
      <c r="BD33" s="272"/>
      <c r="BE33" s="144"/>
    </row>
    <row r="34" spans="1:67" s="17" customFormat="1" ht="14.1" customHeight="1">
      <c r="A34" s="320"/>
      <c r="B34" s="321"/>
      <c r="C34" s="312" t="s">
        <v>11</v>
      </c>
      <c r="D34" s="263"/>
      <c r="E34" s="263"/>
      <c r="F34" s="263"/>
      <c r="G34" s="264" t="s">
        <v>13</v>
      </c>
      <c r="H34" s="264"/>
      <c r="I34" s="264"/>
      <c r="J34" s="263" t="s">
        <v>80</v>
      </c>
      <c r="K34" s="263"/>
      <c r="L34" s="263"/>
      <c r="M34" s="265"/>
      <c r="N34" s="18">
        <v>2</v>
      </c>
      <c r="O34" s="19"/>
      <c r="P34" s="19"/>
      <c r="Q34" s="19">
        <v>2</v>
      </c>
      <c r="R34" s="19">
        <v>2</v>
      </c>
      <c r="S34" s="19">
        <v>2</v>
      </c>
      <c r="T34" s="20">
        <v>2</v>
      </c>
      <c r="U34" s="18">
        <v>2</v>
      </c>
      <c r="V34" s="21"/>
      <c r="W34" s="19"/>
      <c r="X34" s="19">
        <v>2</v>
      </c>
      <c r="Y34" s="19">
        <v>2</v>
      </c>
      <c r="Z34" s="19">
        <v>2</v>
      </c>
      <c r="AA34" s="22">
        <v>2</v>
      </c>
      <c r="AB34" s="18">
        <v>2</v>
      </c>
      <c r="AC34" s="19"/>
      <c r="AD34" s="19"/>
      <c r="AE34" s="19">
        <v>2</v>
      </c>
      <c r="AF34" s="19">
        <v>2</v>
      </c>
      <c r="AG34" s="19">
        <v>2</v>
      </c>
      <c r="AH34" s="20">
        <v>2</v>
      </c>
      <c r="AI34" s="18">
        <v>2</v>
      </c>
      <c r="AJ34" s="19"/>
      <c r="AK34" s="19"/>
      <c r="AL34" s="19">
        <v>2</v>
      </c>
      <c r="AM34" s="19">
        <v>2</v>
      </c>
      <c r="AN34" s="19">
        <v>2</v>
      </c>
      <c r="AO34" s="20">
        <v>2</v>
      </c>
      <c r="AP34" s="165"/>
      <c r="AQ34" s="156"/>
      <c r="AR34" s="157"/>
      <c r="AS34" s="378">
        <f>SUM(N34:AO34)</f>
        <v>40</v>
      </c>
      <c r="AT34" s="267"/>
      <c r="AU34" s="268">
        <f>ROUNDDOWN(AS34/4,1)</f>
        <v>10</v>
      </c>
      <c r="AV34" s="268"/>
      <c r="AW34" s="268">
        <f t="shared" si="6"/>
        <v>0.2</v>
      </c>
      <c r="AX34" s="269"/>
      <c r="AY34" s="271"/>
      <c r="AZ34" s="271"/>
      <c r="BA34" s="271"/>
      <c r="BB34" s="271"/>
      <c r="BC34" s="271"/>
      <c r="BD34" s="272"/>
      <c r="BE34" s="144"/>
    </row>
    <row r="35" spans="1:67" s="17" customFormat="1" ht="14.1" customHeight="1" thickBot="1">
      <c r="A35" s="322"/>
      <c r="B35" s="323"/>
      <c r="C35" s="334"/>
      <c r="D35" s="213"/>
      <c r="E35" s="213"/>
      <c r="F35" s="213"/>
      <c r="G35" s="335"/>
      <c r="H35" s="335"/>
      <c r="I35" s="335"/>
      <c r="J35" s="213"/>
      <c r="K35" s="213"/>
      <c r="L35" s="213"/>
      <c r="M35" s="214"/>
      <c r="N35" s="27"/>
      <c r="O35" s="63"/>
      <c r="P35" s="63"/>
      <c r="Q35" s="63"/>
      <c r="R35" s="63"/>
      <c r="S35" s="63"/>
      <c r="T35" s="64"/>
      <c r="U35" s="27"/>
      <c r="V35" s="30"/>
      <c r="W35" s="63"/>
      <c r="X35" s="63"/>
      <c r="Y35" s="63"/>
      <c r="Z35" s="63"/>
      <c r="AA35" s="61"/>
      <c r="AB35" s="27"/>
      <c r="AC35" s="63"/>
      <c r="AD35" s="63"/>
      <c r="AE35" s="63"/>
      <c r="AF35" s="63"/>
      <c r="AG35" s="63"/>
      <c r="AH35" s="64"/>
      <c r="AI35" s="27"/>
      <c r="AJ35" s="63"/>
      <c r="AK35" s="63"/>
      <c r="AL35" s="63"/>
      <c r="AM35" s="63"/>
      <c r="AN35" s="63"/>
      <c r="AO35" s="64"/>
      <c r="AP35" s="161"/>
      <c r="AQ35" s="150"/>
      <c r="AR35" s="151"/>
      <c r="AS35" s="308">
        <f>SUM(N35:AO35)</f>
        <v>0</v>
      </c>
      <c r="AT35" s="216"/>
      <c r="AU35" s="314">
        <f>ROUNDDOWN(AS35/4,1)</f>
        <v>0</v>
      </c>
      <c r="AV35" s="314"/>
      <c r="AW35" s="314">
        <f t="shared" si="6"/>
        <v>0</v>
      </c>
      <c r="AX35" s="315"/>
      <c r="AY35" s="324"/>
      <c r="AZ35" s="324"/>
      <c r="BA35" s="324"/>
      <c r="BB35" s="324"/>
      <c r="BC35" s="324"/>
      <c r="BD35" s="325"/>
      <c r="BE35" s="144"/>
    </row>
    <row r="36" spans="1:67" s="17" customFormat="1" ht="3" customHeight="1" thickBot="1">
      <c r="C36" s="38"/>
      <c r="BE36" s="144"/>
    </row>
    <row r="37" spans="1:67" s="17" customFormat="1" ht="13.5" customHeight="1" thickBot="1">
      <c r="A37" s="340" t="s">
        <v>84</v>
      </c>
      <c r="B37" s="341"/>
      <c r="C37" s="341"/>
      <c r="D37" s="341"/>
      <c r="E37" s="341"/>
      <c r="F37" s="341"/>
      <c r="G37" s="341"/>
      <c r="H37" s="341"/>
      <c r="I37" s="341"/>
      <c r="J37" s="341"/>
      <c r="K37" s="341"/>
      <c r="L37" s="341"/>
      <c r="M37" s="342"/>
      <c r="N37" s="50">
        <v>16</v>
      </c>
      <c r="O37" s="51"/>
      <c r="P37" s="51"/>
      <c r="Q37" s="51">
        <v>14</v>
      </c>
      <c r="R37" s="51">
        <v>15</v>
      </c>
      <c r="S37" s="51">
        <v>19</v>
      </c>
      <c r="T37" s="52">
        <v>18</v>
      </c>
      <c r="U37" s="50">
        <v>16</v>
      </c>
      <c r="V37" s="51"/>
      <c r="W37" s="51"/>
      <c r="X37" s="51">
        <v>15</v>
      </c>
      <c r="Y37" s="51">
        <v>17</v>
      </c>
      <c r="Z37" s="51">
        <v>21</v>
      </c>
      <c r="AA37" s="52">
        <v>17</v>
      </c>
      <c r="AB37" s="53">
        <v>16</v>
      </c>
      <c r="AC37" s="51"/>
      <c r="AD37" s="51"/>
      <c r="AE37" s="51">
        <v>15</v>
      </c>
      <c r="AF37" s="51">
        <v>16</v>
      </c>
      <c r="AG37" s="51">
        <v>22</v>
      </c>
      <c r="AH37" s="54">
        <v>17</v>
      </c>
      <c r="AI37" s="50">
        <v>16</v>
      </c>
      <c r="AJ37" s="51"/>
      <c r="AK37" s="51"/>
      <c r="AL37" s="51">
        <v>17</v>
      </c>
      <c r="AM37" s="51">
        <v>16</v>
      </c>
      <c r="AN37" s="51">
        <v>18</v>
      </c>
      <c r="AO37" s="54">
        <v>15</v>
      </c>
      <c r="AP37" s="50">
        <v>6</v>
      </c>
      <c r="AQ37" s="51"/>
      <c r="AR37" s="52"/>
      <c r="AS37" s="383">
        <f>SUM(N37:AR37)</f>
        <v>342</v>
      </c>
      <c r="AT37" s="307"/>
      <c r="BE37" s="144"/>
    </row>
    <row r="38" spans="1:67" s="17" customFormat="1" ht="9.9499999999999993" customHeight="1">
      <c r="C38" s="38"/>
      <c r="AS38" s="370" t="s">
        <v>140</v>
      </c>
      <c r="AT38" s="370"/>
      <c r="BE38" s="144"/>
    </row>
    <row r="39" spans="1:67" s="41" customFormat="1" ht="12" customHeight="1">
      <c r="A39" s="39" t="s">
        <v>48</v>
      </c>
      <c r="B39" s="336" t="s">
        <v>49</v>
      </c>
      <c r="C39" s="336"/>
      <c r="D39" s="336"/>
      <c r="E39" s="336"/>
      <c r="F39" s="336"/>
      <c r="G39" s="336"/>
      <c r="H39" s="336"/>
      <c r="I39" s="336"/>
      <c r="J39" s="336"/>
      <c r="K39" s="336"/>
      <c r="L39" s="336"/>
      <c r="M39" s="336"/>
      <c r="N39" s="336"/>
      <c r="O39" s="336"/>
      <c r="P39" s="336"/>
      <c r="Q39" s="336"/>
      <c r="R39" s="336"/>
      <c r="S39" s="336"/>
      <c r="T39" s="336"/>
      <c r="U39" s="336"/>
      <c r="V39" s="336"/>
      <c r="W39" s="336"/>
      <c r="X39" s="336"/>
      <c r="Y39" s="336"/>
      <c r="Z39" s="336"/>
      <c r="AA39" s="336"/>
      <c r="AB39" s="336"/>
      <c r="AC39" s="336"/>
      <c r="AD39" s="336"/>
      <c r="AE39" s="336"/>
      <c r="AF39" s="336"/>
      <c r="AG39" s="336"/>
      <c r="AH39" s="336"/>
      <c r="AI39" s="336"/>
      <c r="AJ39" s="336"/>
      <c r="AK39" s="336"/>
      <c r="AL39" s="336"/>
      <c r="AM39" s="336"/>
      <c r="AN39" s="336"/>
      <c r="AO39" s="336"/>
      <c r="AP39" s="336"/>
      <c r="AQ39" s="336"/>
      <c r="AR39" s="336"/>
      <c r="AS39" s="336"/>
      <c r="AT39" s="336"/>
      <c r="AU39" s="336"/>
      <c r="AV39" s="336"/>
      <c r="AW39" s="336"/>
      <c r="AX39" s="336"/>
      <c r="AY39" s="336"/>
      <c r="AZ39" s="336"/>
      <c r="BA39" s="336"/>
      <c r="BB39" s="336"/>
      <c r="BC39" s="336"/>
      <c r="BD39" s="336"/>
      <c r="BE39" s="146"/>
      <c r="BF39" s="40"/>
      <c r="BG39" s="40"/>
      <c r="BH39" s="40"/>
      <c r="BI39" s="40"/>
      <c r="BJ39" s="40"/>
      <c r="BK39" s="40"/>
      <c r="BL39" s="40"/>
      <c r="BM39" s="40"/>
      <c r="BN39" s="40"/>
      <c r="BO39" s="40"/>
    </row>
    <row r="40" spans="1:67" s="41" customFormat="1" ht="12" customHeight="1">
      <c r="A40" s="39" t="s">
        <v>50</v>
      </c>
      <c r="B40" s="336" t="s">
        <v>51</v>
      </c>
      <c r="C40" s="336"/>
      <c r="D40" s="336"/>
      <c r="E40" s="336"/>
      <c r="F40" s="336"/>
      <c r="G40" s="336"/>
      <c r="H40" s="336"/>
      <c r="I40" s="336"/>
      <c r="J40" s="336"/>
      <c r="K40" s="336"/>
      <c r="L40" s="336"/>
      <c r="M40" s="336"/>
      <c r="N40" s="336"/>
      <c r="O40" s="336"/>
      <c r="P40" s="336"/>
      <c r="Q40" s="336"/>
      <c r="R40" s="336"/>
      <c r="S40" s="336"/>
      <c r="T40" s="336"/>
      <c r="U40" s="336"/>
      <c r="V40" s="336"/>
      <c r="W40" s="336"/>
      <c r="X40" s="336"/>
      <c r="Y40" s="336"/>
      <c r="Z40" s="336"/>
      <c r="AA40" s="336"/>
      <c r="AB40" s="336"/>
      <c r="AC40" s="336"/>
      <c r="AD40" s="336"/>
      <c r="AE40" s="336"/>
      <c r="AF40" s="336"/>
      <c r="AG40" s="336"/>
      <c r="AH40" s="336"/>
      <c r="AI40" s="336"/>
      <c r="AJ40" s="336"/>
      <c r="AK40" s="336"/>
      <c r="AL40" s="336"/>
      <c r="AM40" s="336"/>
      <c r="AN40" s="336"/>
      <c r="AO40" s="336"/>
      <c r="AP40" s="336"/>
      <c r="AQ40" s="336"/>
      <c r="AR40" s="336"/>
      <c r="AS40" s="336"/>
      <c r="AT40" s="336"/>
      <c r="AU40" s="336"/>
      <c r="AV40" s="336"/>
      <c r="AW40" s="336"/>
      <c r="AX40" s="336"/>
      <c r="AY40" s="336"/>
      <c r="AZ40" s="336"/>
      <c r="BA40" s="336"/>
      <c r="BB40" s="336"/>
      <c r="BC40" s="336"/>
      <c r="BD40" s="336"/>
      <c r="BE40" s="147"/>
      <c r="BF40" s="65"/>
      <c r="BG40" s="65"/>
      <c r="BH40" s="65"/>
      <c r="BI40" s="65"/>
      <c r="BJ40" s="65"/>
      <c r="BK40" s="65"/>
      <c r="BL40" s="65"/>
      <c r="BM40" s="65"/>
      <c r="BN40" s="65"/>
      <c r="BO40" s="65"/>
    </row>
    <row r="41" spans="1:67" s="41" customFormat="1" ht="12" customHeight="1">
      <c r="A41" s="39" t="s">
        <v>52</v>
      </c>
      <c r="B41" s="337" t="s">
        <v>53</v>
      </c>
      <c r="C41" s="337"/>
      <c r="D41" s="337"/>
      <c r="E41" s="337"/>
      <c r="F41" s="337"/>
      <c r="G41" s="337"/>
      <c r="H41" s="337"/>
      <c r="I41" s="337"/>
      <c r="J41" s="337"/>
      <c r="K41" s="337"/>
      <c r="L41" s="337"/>
      <c r="M41" s="337"/>
      <c r="N41" s="337"/>
      <c r="O41" s="337"/>
      <c r="P41" s="337"/>
      <c r="Q41" s="337"/>
      <c r="R41" s="337"/>
      <c r="S41" s="337"/>
      <c r="T41" s="337"/>
      <c r="U41" s="337"/>
      <c r="V41" s="337"/>
      <c r="W41" s="337"/>
      <c r="X41" s="337"/>
      <c r="Y41" s="337"/>
      <c r="Z41" s="337"/>
      <c r="AA41" s="337"/>
      <c r="AB41" s="337"/>
      <c r="AC41" s="337"/>
      <c r="AD41" s="337"/>
      <c r="AE41" s="337"/>
      <c r="AF41" s="337"/>
      <c r="AG41" s="337"/>
      <c r="AH41" s="337"/>
      <c r="AI41" s="337"/>
      <c r="AJ41" s="337"/>
      <c r="AK41" s="337"/>
      <c r="AL41" s="337"/>
      <c r="AM41" s="337"/>
      <c r="AN41" s="337"/>
      <c r="AO41" s="337"/>
      <c r="AP41" s="337"/>
      <c r="AQ41" s="337"/>
      <c r="AR41" s="337"/>
      <c r="AS41" s="337"/>
      <c r="AT41" s="337"/>
      <c r="AU41" s="337"/>
      <c r="AV41" s="337"/>
      <c r="AW41" s="337"/>
      <c r="AX41" s="337"/>
      <c r="AY41" s="337"/>
      <c r="AZ41" s="337"/>
      <c r="BA41" s="337"/>
      <c r="BB41" s="337"/>
      <c r="BC41" s="337"/>
      <c r="BD41" s="337"/>
      <c r="BE41" s="148"/>
      <c r="BF41" s="59"/>
      <c r="BG41" s="59"/>
      <c r="BH41" s="59"/>
      <c r="BI41" s="59"/>
      <c r="BJ41" s="59"/>
      <c r="BK41" s="59"/>
      <c r="BL41" s="59"/>
      <c r="BM41" s="59"/>
      <c r="BN41" s="59"/>
      <c r="BO41" s="59"/>
    </row>
    <row r="42" spans="1:67" s="41" customFormat="1" ht="12" customHeight="1">
      <c r="A42" s="39" t="s">
        <v>54</v>
      </c>
      <c r="B42" s="338" t="s">
        <v>55</v>
      </c>
      <c r="C42" s="338"/>
      <c r="D42" s="338"/>
      <c r="E42" s="338"/>
      <c r="F42" s="338"/>
      <c r="G42" s="338"/>
      <c r="H42" s="338"/>
      <c r="I42" s="338"/>
      <c r="J42" s="338"/>
      <c r="K42" s="338"/>
      <c r="L42" s="338"/>
      <c r="M42" s="338"/>
      <c r="N42" s="338"/>
      <c r="O42" s="338"/>
      <c r="P42" s="338"/>
      <c r="Q42" s="338"/>
      <c r="R42" s="338"/>
      <c r="S42" s="338"/>
      <c r="T42" s="338"/>
      <c r="U42" s="338"/>
      <c r="V42" s="338"/>
      <c r="W42" s="338"/>
      <c r="X42" s="338"/>
      <c r="Y42" s="338"/>
      <c r="Z42" s="338"/>
      <c r="AA42" s="338"/>
      <c r="AB42" s="338"/>
      <c r="AC42" s="338"/>
      <c r="AD42" s="338"/>
      <c r="AE42" s="338"/>
      <c r="AF42" s="338"/>
      <c r="AG42" s="338"/>
      <c r="AH42" s="338"/>
      <c r="AI42" s="338"/>
      <c r="AJ42" s="338"/>
      <c r="AK42" s="338"/>
      <c r="AL42" s="338"/>
      <c r="AM42" s="338"/>
      <c r="AN42" s="338"/>
      <c r="AO42" s="338"/>
      <c r="AP42" s="338"/>
      <c r="AQ42" s="338"/>
      <c r="AR42" s="338"/>
      <c r="AS42" s="338"/>
      <c r="AT42" s="338"/>
      <c r="AU42" s="338"/>
      <c r="AV42" s="338"/>
      <c r="AW42" s="338"/>
      <c r="AX42" s="338"/>
      <c r="AY42" s="338"/>
      <c r="AZ42" s="338"/>
      <c r="BA42" s="338"/>
      <c r="BB42" s="338"/>
      <c r="BC42" s="338"/>
      <c r="BD42" s="338"/>
      <c r="BE42" s="148"/>
      <c r="BF42" s="59"/>
      <c r="BG42" s="59"/>
      <c r="BH42" s="59"/>
      <c r="BI42" s="59"/>
      <c r="BJ42" s="59"/>
      <c r="BK42" s="59"/>
      <c r="BL42" s="59"/>
      <c r="BM42" s="59"/>
      <c r="BN42" s="59"/>
      <c r="BO42" s="59"/>
    </row>
    <row r="43" spans="1:67" s="41" customFormat="1" ht="12" customHeight="1">
      <c r="A43" s="39" t="s">
        <v>56</v>
      </c>
      <c r="B43" s="338" t="s">
        <v>104</v>
      </c>
      <c r="C43" s="338"/>
      <c r="D43" s="338"/>
      <c r="E43" s="338"/>
      <c r="F43" s="338"/>
      <c r="G43" s="338"/>
      <c r="H43" s="338"/>
      <c r="I43" s="338"/>
      <c r="J43" s="338"/>
      <c r="K43" s="338"/>
      <c r="L43" s="338"/>
      <c r="M43" s="338"/>
      <c r="N43" s="338"/>
      <c r="O43" s="338"/>
      <c r="P43" s="338"/>
      <c r="Q43" s="338"/>
      <c r="R43" s="338"/>
      <c r="S43" s="338"/>
      <c r="T43" s="338"/>
      <c r="U43" s="338"/>
      <c r="V43" s="338"/>
      <c r="W43" s="338"/>
      <c r="X43" s="338"/>
      <c r="Y43" s="338"/>
      <c r="Z43" s="338"/>
      <c r="AA43" s="338"/>
      <c r="AB43" s="338"/>
      <c r="AC43" s="338"/>
      <c r="AD43" s="338"/>
      <c r="AE43" s="338"/>
      <c r="AF43" s="338"/>
      <c r="AG43" s="338"/>
      <c r="AH43" s="338"/>
      <c r="AI43" s="338"/>
      <c r="AJ43" s="338"/>
      <c r="AK43" s="338"/>
      <c r="AL43" s="338"/>
      <c r="AM43" s="338"/>
      <c r="AN43" s="338"/>
      <c r="AO43" s="338"/>
      <c r="AP43" s="338"/>
      <c r="AQ43" s="338"/>
      <c r="AR43" s="338"/>
      <c r="AS43" s="338"/>
      <c r="AT43" s="338"/>
      <c r="AU43" s="338"/>
      <c r="AV43" s="338"/>
      <c r="AW43" s="338"/>
      <c r="AX43" s="338"/>
      <c r="AY43" s="338"/>
      <c r="AZ43" s="338"/>
      <c r="BA43" s="338"/>
      <c r="BB43" s="338"/>
      <c r="BC43" s="338"/>
      <c r="BD43" s="338"/>
      <c r="BE43" s="148"/>
      <c r="BF43" s="59"/>
      <c r="BG43" s="59"/>
      <c r="BH43" s="59"/>
      <c r="BI43" s="59"/>
      <c r="BJ43" s="59"/>
      <c r="BK43" s="59"/>
      <c r="BL43" s="59"/>
      <c r="BM43" s="59"/>
      <c r="BN43" s="59"/>
      <c r="BO43" s="59"/>
    </row>
    <row r="44" spans="1:67" s="41" customFormat="1" ht="12" customHeight="1">
      <c r="A44" s="39" t="s">
        <v>57</v>
      </c>
      <c r="B44" s="338" t="s">
        <v>58</v>
      </c>
      <c r="C44" s="338"/>
      <c r="D44" s="338"/>
      <c r="E44" s="338"/>
      <c r="F44" s="338"/>
      <c r="G44" s="338"/>
      <c r="H44" s="338"/>
      <c r="I44" s="338"/>
      <c r="J44" s="338"/>
      <c r="K44" s="338"/>
      <c r="L44" s="338"/>
      <c r="M44" s="338"/>
      <c r="N44" s="338"/>
      <c r="O44" s="338"/>
      <c r="P44" s="338"/>
      <c r="Q44" s="338"/>
      <c r="R44" s="338"/>
      <c r="S44" s="338"/>
      <c r="T44" s="338"/>
      <c r="U44" s="338"/>
      <c r="V44" s="338"/>
      <c r="W44" s="338"/>
      <c r="X44" s="338"/>
      <c r="Y44" s="338"/>
      <c r="Z44" s="338"/>
      <c r="AA44" s="338"/>
      <c r="AB44" s="338"/>
      <c r="AC44" s="338"/>
      <c r="AD44" s="338"/>
      <c r="AE44" s="338"/>
      <c r="AF44" s="338"/>
      <c r="AG44" s="338"/>
      <c r="AH44" s="338"/>
      <c r="AI44" s="338"/>
      <c r="AJ44" s="338"/>
      <c r="AK44" s="338"/>
      <c r="AL44" s="338"/>
      <c r="AM44" s="338"/>
      <c r="AN44" s="338"/>
      <c r="AO44" s="338"/>
      <c r="AP44" s="338"/>
      <c r="AQ44" s="338"/>
      <c r="AR44" s="338"/>
      <c r="AS44" s="338"/>
      <c r="AT44" s="338"/>
      <c r="AU44" s="338"/>
      <c r="AV44" s="338"/>
      <c r="AW44" s="338"/>
      <c r="AX44" s="338"/>
      <c r="AY44" s="338"/>
      <c r="AZ44" s="338"/>
      <c r="BA44" s="338"/>
      <c r="BB44" s="338"/>
      <c r="BC44" s="338"/>
      <c r="BD44" s="338"/>
      <c r="BE44" s="148"/>
      <c r="BF44" s="59"/>
      <c r="BG44" s="59"/>
      <c r="BH44" s="59"/>
      <c r="BI44" s="59"/>
      <c r="BJ44" s="59"/>
      <c r="BK44" s="59"/>
      <c r="BL44" s="59"/>
      <c r="BM44" s="59"/>
      <c r="BN44" s="59"/>
      <c r="BO44" s="59"/>
    </row>
    <row r="45" spans="1:67" s="41" customFormat="1" ht="12" customHeight="1">
      <c r="A45" s="39" t="s">
        <v>59</v>
      </c>
      <c r="B45" s="337" t="s">
        <v>60</v>
      </c>
      <c r="C45" s="337"/>
      <c r="D45" s="337"/>
      <c r="E45" s="337"/>
      <c r="F45" s="337"/>
      <c r="G45" s="337"/>
      <c r="H45" s="337"/>
      <c r="I45" s="337"/>
      <c r="J45" s="337"/>
      <c r="K45" s="337"/>
      <c r="L45" s="337"/>
      <c r="M45" s="337"/>
      <c r="N45" s="337"/>
      <c r="O45" s="337"/>
      <c r="P45" s="337"/>
      <c r="Q45" s="337"/>
      <c r="R45" s="337"/>
      <c r="S45" s="337"/>
      <c r="T45" s="337"/>
      <c r="U45" s="337"/>
      <c r="V45" s="337"/>
      <c r="W45" s="337"/>
      <c r="X45" s="337"/>
      <c r="Y45" s="337"/>
      <c r="Z45" s="337"/>
      <c r="AA45" s="337"/>
      <c r="AB45" s="337"/>
      <c r="AC45" s="337"/>
      <c r="AD45" s="337"/>
      <c r="AE45" s="337"/>
      <c r="AF45" s="337"/>
      <c r="AG45" s="337"/>
      <c r="AH45" s="337"/>
      <c r="AI45" s="337"/>
      <c r="AJ45" s="337"/>
      <c r="AK45" s="337"/>
      <c r="AL45" s="337"/>
      <c r="AM45" s="337"/>
      <c r="AN45" s="337"/>
      <c r="AO45" s="337"/>
      <c r="AP45" s="337"/>
      <c r="AQ45" s="337"/>
      <c r="AR45" s="337"/>
      <c r="AS45" s="337"/>
      <c r="AT45" s="337"/>
      <c r="AU45" s="337"/>
      <c r="AV45" s="337"/>
      <c r="AW45" s="337"/>
      <c r="AX45" s="337"/>
      <c r="AY45" s="337"/>
      <c r="AZ45" s="337"/>
      <c r="BA45" s="337"/>
      <c r="BB45" s="337"/>
      <c r="BC45" s="337"/>
      <c r="BD45" s="337"/>
      <c r="BE45" s="148"/>
      <c r="BF45" s="59"/>
      <c r="BG45" s="59"/>
      <c r="BH45" s="59"/>
      <c r="BI45" s="59"/>
      <c r="BJ45" s="59"/>
      <c r="BK45" s="59"/>
      <c r="BL45" s="59"/>
      <c r="BM45" s="59"/>
      <c r="BN45" s="59"/>
      <c r="BO45" s="59"/>
    </row>
    <row r="46" spans="1:67" s="41" customFormat="1" ht="21.95" customHeight="1">
      <c r="A46" s="39" t="s">
        <v>61</v>
      </c>
      <c r="B46" s="337" t="s">
        <v>62</v>
      </c>
      <c r="C46" s="337"/>
      <c r="D46" s="337"/>
      <c r="E46" s="337"/>
      <c r="F46" s="337"/>
      <c r="G46" s="337"/>
      <c r="H46" s="337"/>
      <c r="I46" s="337"/>
      <c r="J46" s="337"/>
      <c r="K46" s="337"/>
      <c r="L46" s="337"/>
      <c r="M46" s="337"/>
      <c r="N46" s="337"/>
      <c r="O46" s="337"/>
      <c r="P46" s="337"/>
      <c r="Q46" s="337"/>
      <c r="R46" s="337"/>
      <c r="S46" s="337"/>
      <c r="T46" s="337"/>
      <c r="U46" s="337"/>
      <c r="V46" s="337"/>
      <c r="W46" s="337"/>
      <c r="X46" s="337"/>
      <c r="Y46" s="337"/>
      <c r="Z46" s="337"/>
      <c r="AA46" s="337"/>
      <c r="AB46" s="337"/>
      <c r="AC46" s="337"/>
      <c r="AD46" s="337"/>
      <c r="AE46" s="337"/>
      <c r="AF46" s="337"/>
      <c r="AG46" s="337"/>
      <c r="AH46" s="337"/>
      <c r="AI46" s="337"/>
      <c r="AJ46" s="337"/>
      <c r="AK46" s="337"/>
      <c r="AL46" s="337"/>
      <c r="AM46" s="337"/>
      <c r="AN46" s="337"/>
      <c r="AO46" s="337"/>
      <c r="AP46" s="337"/>
      <c r="AQ46" s="337"/>
      <c r="AR46" s="337"/>
      <c r="AS46" s="337"/>
      <c r="AT46" s="337"/>
      <c r="AU46" s="337"/>
      <c r="AV46" s="337"/>
      <c r="AW46" s="337"/>
      <c r="AX46" s="337"/>
      <c r="AY46" s="337"/>
      <c r="AZ46" s="337"/>
      <c r="BA46" s="337"/>
      <c r="BB46" s="337"/>
      <c r="BC46" s="337"/>
      <c r="BD46" s="337"/>
      <c r="BE46" s="148"/>
      <c r="BF46" s="59"/>
      <c r="BG46" s="59"/>
      <c r="BH46" s="59"/>
      <c r="BI46" s="59"/>
      <c r="BJ46" s="59"/>
      <c r="BK46" s="59"/>
      <c r="BL46" s="59"/>
      <c r="BM46" s="59"/>
      <c r="BN46" s="59"/>
      <c r="BO46" s="59"/>
    </row>
    <row r="47" spans="1:67" s="17" customFormat="1" ht="12.95" customHeight="1">
      <c r="A47" s="39" t="s">
        <v>101</v>
      </c>
      <c r="B47" s="337" t="s">
        <v>141</v>
      </c>
      <c r="C47" s="337"/>
      <c r="D47" s="337"/>
      <c r="E47" s="337"/>
      <c r="F47" s="337"/>
      <c r="G47" s="337"/>
      <c r="H47" s="337"/>
      <c r="I47" s="337"/>
      <c r="J47" s="337"/>
      <c r="K47" s="337"/>
      <c r="L47" s="337"/>
      <c r="M47" s="337"/>
      <c r="N47" s="337"/>
      <c r="O47" s="337"/>
      <c r="P47" s="337"/>
      <c r="Q47" s="337"/>
      <c r="R47" s="337"/>
      <c r="S47" s="337"/>
      <c r="T47" s="337"/>
      <c r="U47" s="337"/>
      <c r="V47" s="337"/>
      <c r="W47" s="337"/>
      <c r="X47" s="337"/>
      <c r="Y47" s="337"/>
      <c r="Z47" s="337"/>
      <c r="AA47" s="337"/>
      <c r="AB47" s="337"/>
      <c r="AC47" s="337"/>
      <c r="AD47" s="337"/>
      <c r="AE47" s="337"/>
      <c r="AF47" s="337"/>
      <c r="AG47" s="337"/>
      <c r="AH47" s="337"/>
      <c r="AI47" s="337"/>
      <c r="AJ47" s="337"/>
      <c r="AK47" s="337"/>
      <c r="AL47" s="337"/>
      <c r="AM47" s="337"/>
      <c r="AN47" s="337"/>
      <c r="AO47" s="337"/>
      <c r="AP47" s="337"/>
      <c r="AQ47" s="337"/>
      <c r="AR47" s="337"/>
      <c r="AS47" s="337"/>
      <c r="AT47" s="337"/>
      <c r="AU47" s="337"/>
      <c r="AV47" s="337"/>
      <c r="AW47" s="337"/>
      <c r="AX47" s="337"/>
      <c r="AY47" s="337"/>
      <c r="AZ47" s="337"/>
      <c r="BA47" s="337"/>
      <c r="BB47" s="337"/>
      <c r="BC47" s="337"/>
      <c r="BD47" s="337"/>
      <c r="BE47" s="144"/>
    </row>
    <row r="48" spans="1:67" s="17" customFormat="1" ht="12.95" customHeight="1">
      <c r="A48" s="44"/>
      <c r="B48" s="371"/>
      <c r="C48" s="371"/>
      <c r="D48" s="371"/>
      <c r="E48" s="371"/>
      <c r="F48" s="371"/>
      <c r="G48" s="371"/>
      <c r="H48" s="371"/>
      <c r="I48" s="371"/>
      <c r="J48" s="371"/>
      <c r="K48" s="371"/>
      <c r="L48" s="371"/>
      <c r="M48" s="371"/>
      <c r="N48" s="371"/>
      <c r="O48" s="371"/>
      <c r="P48" s="371"/>
      <c r="Q48" s="371"/>
      <c r="R48" s="371"/>
      <c r="S48" s="371"/>
      <c r="T48" s="371"/>
      <c r="U48" s="371"/>
      <c r="V48" s="371"/>
      <c r="W48" s="371"/>
      <c r="X48" s="371"/>
      <c r="Y48" s="371"/>
      <c r="Z48" s="371"/>
      <c r="AA48" s="371"/>
      <c r="AB48" s="371"/>
      <c r="AC48" s="371"/>
      <c r="AD48" s="371"/>
      <c r="AE48" s="371"/>
      <c r="AF48" s="371"/>
      <c r="AG48" s="371"/>
      <c r="AH48" s="371"/>
      <c r="AI48" s="371"/>
      <c r="AJ48" s="371"/>
      <c r="AK48" s="371"/>
      <c r="AL48" s="371"/>
      <c r="AM48" s="371"/>
      <c r="AN48" s="371"/>
      <c r="AO48" s="371"/>
      <c r="AP48" s="371"/>
      <c r="AQ48" s="371"/>
      <c r="AR48" s="371"/>
      <c r="AS48" s="371"/>
      <c r="AT48" s="371"/>
      <c r="AU48" s="371"/>
      <c r="AV48" s="371"/>
      <c r="AW48" s="371"/>
      <c r="AX48" s="371"/>
      <c r="AY48" s="371"/>
      <c r="AZ48" s="371"/>
      <c r="BA48" s="371"/>
      <c r="BB48" s="371"/>
      <c r="BC48" s="371"/>
      <c r="BD48" s="371"/>
      <c r="BE48" s="144"/>
    </row>
    <row r="49" spans="2:57" s="17" customFormat="1" ht="12.95" customHeight="1">
      <c r="BE49" s="144"/>
    </row>
    <row r="50" spans="2:57" s="17" customFormat="1" ht="12.95" customHeight="1">
      <c r="BE50" s="144"/>
    </row>
    <row r="51" spans="2:57" s="17" customFormat="1" ht="12.95" customHeight="1">
      <c r="BE51" s="144"/>
    </row>
    <row r="52" spans="2:57" s="17" customFormat="1" ht="12.95" customHeight="1">
      <c r="B52" s="56" t="s">
        <v>85</v>
      </c>
      <c r="C52" s="55" t="s">
        <v>95</v>
      </c>
      <c r="BE52" s="144"/>
    </row>
    <row r="53" spans="2:57" s="17" customFormat="1" ht="12.95" customHeight="1">
      <c r="B53" s="56" t="s">
        <v>86</v>
      </c>
      <c r="C53" s="55" t="s">
        <v>96</v>
      </c>
      <c r="BE53" s="144"/>
    </row>
    <row r="54" spans="2:57" s="17" customFormat="1" ht="12.95" customHeight="1">
      <c r="B54" s="56" t="s">
        <v>87</v>
      </c>
      <c r="C54" s="55"/>
      <c r="BE54" s="144"/>
    </row>
    <row r="55" spans="2:57" s="17" customFormat="1" ht="12.95" customHeight="1">
      <c r="B55" s="56" t="s">
        <v>88</v>
      </c>
      <c r="C55" s="55"/>
      <c r="BE55" s="144"/>
    </row>
    <row r="56" spans="2:57" s="17" customFormat="1" ht="12.95" customHeight="1">
      <c r="BE56" s="144"/>
    </row>
    <row r="57" spans="2:57" s="17" customFormat="1" ht="12.95" customHeight="1">
      <c r="BE57" s="144"/>
    </row>
    <row r="58" spans="2:57" s="17" customFormat="1" ht="12.95" customHeight="1">
      <c r="BE58" s="144"/>
    </row>
    <row r="59" spans="2:57" s="17" customFormat="1" ht="12.95" customHeight="1">
      <c r="BE59" s="144"/>
    </row>
    <row r="60" spans="2:57" s="17" customFormat="1" ht="12.95" customHeight="1">
      <c r="BE60" s="144"/>
    </row>
    <row r="61" spans="2:57" s="17" customFormat="1" ht="12.95" customHeight="1">
      <c r="BE61" s="144"/>
    </row>
    <row r="62" spans="2:57" s="17" customFormat="1" ht="12.95" customHeight="1">
      <c r="BE62" s="144"/>
    </row>
    <row r="63" spans="2:57" s="17" customFormat="1" ht="12.95" customHeight="1">
      <c r="BE63" s="144"/>
    </row>
    <row r="64" spans="2:57" s="17" customFormat="1" ht="12.95" customHeight="1">
      <c r="BE64" s="144"/>
    </row>
    <row r="65" spans="57:57" s="17" customFormat="1" ht="12.95" customHeight="1">
      <c r="BE65" s="144"/>
    </row>
    <row r="66" spans="57:57" s="17" customFormat="1" ht="12.95" customHeight="1">
      <c r="BE66" s="144"/>
    </row>
    <row r="67" spans="57:57" s="17" customFormat="1" ht="12.95" customHeight="1">
      <c r="BE67" s="144"/>
    </row>
    <row r="68" spans="57:57" s="17" customFormat="1" ht="12.95" customHeight="1">
      <c r="BE68" s="144"/>
    </row>
    <row r="69" spans="57:57" s="17" customFormat="1" ht="12.95" customHeight="1">
      <c r="BE69" s="144"/>
    </row>
    <row r="70" spans="57:57" s="17" customFormat="1" ht="12.95" customHeight="1">
      <c r="BE70" s="144"/>
    </row>
    <row r="71" spans="57:57" s="17" customFormat="1" ht="12.95" customHeight="1">
      <c r="BE71" s="144"/>
    </row>
    <row r="72" spans="57:57" s="17" customFormat="1" ht="12.95" customHeight="1">
      <c r="BE72" s="144"/>
    </row>
    <row r="73" spans="57:57" s="17" customFormat="1" ht="12.95" customHeight="1">
      <c r="BE73" s="144"/>
    </row>
    <row r="74" spans="57:57" s="17" customFormat="1" ht="12.95" customHeight="1">
      <c r="BE74" s="144"/>
    </row>
    <row r="75" spans="57:57" s="17" customFormat="1" ht="12.95" customHeight="1">
      <c r="BE75" s="144"/>
    </row>
    <row r="76" spans="57:57" s="17" customFormat="1" ht="12.95" customHeight="1">
      <c r="BE76" s="144"/>
    </row>
    <row r="77" spans="57:57" s="17" customFormat="1" ht="12.95" customHeight="1">
      <c r="BE77" s="144"/>
    </row>
    <row r="78" spans="57:57" s="17" customFormat="1" ht="12.95" customHeight="1">
      <c r="BE78" s="144"/>
    </row>
    <row r="79" spans="57:57" s="17" customFormat="1" ht="12.95" customHeight="1">
      <c r="BE79" s="144"/>
    </row>
    <row r="80" spans="57:57" s="17" customFormat="1" ht="12.95" customHeight="1">
      <c r="BE80" s="144"/>
    </row>
    <row r="81" spans="57:57" s="17" customFormat="1" ht="12.95" customHeight="1">
      <c r="BE81" s="144"/>
    </row>
    <row r="82" spans="57:57" s="17" customFormat="1" ht="12.95" customHeight="1">
      <c r="BE82" s="144"/>
    </row>
    <row r="83" spans="57:57" s="17" customFormat="1" ht="12.95" customHeight="1">
      <c r="BE83" s="144"/>
    </row>
    <row r="84" spans="57:57" s="17" customFormat="1" ht="12.95" customHeight="1">
      <c r="BE84" s="144"/>
    </row>
    <row r="85" spans="57:57" s="17" customFormat="1" ht="12.95" customHeight="1">
      <c r="BE85" s="144"/>
    </row>
    <row r="86" spans="57:57" s="17" customFormat="1" ht="12.95" customHeight="1">
      <c r="BE86" s="144"/>
    </row>
    <row r="87" spans="57:57" s="17" customFormat="1" ht="12.95" customHeight="1">
      <c r="BE87" s="144"/>
    </row>
    <row r="88" spans="57:57" s="17" customFormat="1" ht="12.95" customHeight="1">
      <c r="BE88" s="144"/>
    </row>
    <row r="89" spans="57:57" s="17" customFormat="1" ht="12.95" customHeight="1">
      <c r="BE89" s="144"/>
    </row>
    <row r="90" spans="57:57" s="17" customFormat="1" ht="12.95" customHeight="1">
      <c r="BE90" s="144"/>
    </row>
    <row r="91" spans="57:57" s="17" customFormat="1" ht="12.95" customHeight="1">
      <c r="BE91" s="144"/>
    </row>
  </sheetData>
  <mergeCells count="221">
    <mergeCell ref="AS37:AT37"/>
    <mergeCell ref="B44:BD44"/>
    <mergeCell ref="B45:BD45"/>
    <mergeCell ref="B46:BD46"/>
    <mergeCell ref="B47:BD47"/>
    <mergeCell ref="A37:M37"/>
    <mergeCell ref="AA5:AB5"/>
    <mergeCell ref="AC5:AF5"/>
    <mergeCell ref="AY35:BD35"/>
    <mergeCell ref="B39:BD39"/>
    <mergeCell ref="B40:BD40"/>
    <mergeCell ref="B41:BD41"/>
    <mergeCell ref="B42:BD42"/>
    <mergeCell ref="B43:BD43"/>
    <mergeCell ref="C35:F35"/>
    <mergeCell ref="G35:I35"/>
    <mergeCell ref="J35:M35"/>
    <mergeCell ref="AS35:AT35"/>
    <mergeCell ref="AU35:AV35"/>
    <mergeCell ref="AW35:AX35"/>
    <mergeCell ref="AU33:AV33"/>
    <mergeCell ref="AW33:AX33"/>
    <mergeCell ref="AY33:BD33"/>
    <mergeCell ref="AW34:AX34"/>
    <mergeCell ref="AY34:BD34"/>
    <mergeCell ref="AW31:AX31"/>
    <mergeCell ref="AY31:BD31"/>
    <mergeCell ref="C32:F32"/>
    <mergeCell ref="G32:I32"/>
    <mergeCell ref="J32:M32"/>
    <mergeCell ref="AS32:AT32"/>
    <mergeCell ref="AU32:AV32"/>
    <mergeCell ref="AW32:AX32"/>
    <mergeCell ref="AY32:BD32"/>
    <mergeCell ref="A31:B35"/>
    <mergeCell ref="C31:F31"/>
    <mergeCell ref="G31:I31"/>
    <mergeCell ref="J31:M31"/>
    <mergeCell ref="AS31:AT31"/>
    <mergeCell ref="AU31:AV31"/>
    <mergeCell ref="C33:F33"/>
    <mergeCell ref="G33:I33"/>
    <mergeCell ref="J33:M33"/>
    <mergeCell ref="AS33:AT33"/>
    <mergeCell ref="G34:I34"/>
    <mergeCell ref="J34:M34"/>
    <mergeCell ref="AS34:AT34"/>
    <mergeCell ref="AU34:AV34"/>
    <mergeCell ref="C34:F34"/>
    <mergeCell ref="AW28:AX28"/>
    <mergeCell ref="AY28:BD28"/>
    <mergeCell ref="C29:F29"/>
    <mergeCell ref="G29:I29"/>
    <mergeCell ref="J29:M29"/>
    <mergeCell ref="AS29:AT29"/>
    <mergeCell ref="AU29:AV29"/>
    <mergeCell ref="AW29:AX29"/>
    <mergeCell ref="AY29:BD29"/>
    <mergeCell ref="AW26:AX26"/>
    <mergeCell ref="AY26:BD26"/>
    <mergeCell ref="C27:F27"/>
    <mergeCell ref="G27:I27"/>
    <mergeCell ref="J27:M27"/>
    <mergeCell ref="AS27:AT27"/>
    <mergeCell ref="AU27:AV27"/>
    <mergeCell ref="AW27:AX27"/>
    <mergeCell ref="AY27:BD27"/>
    <mergeCell ref="B26:B29"/>
    <mergeCell ref="C26:F26"/>
    <mergeCell ref="G26:I26"/>
    <mergeCell ref="J26:M26"/>
    <mergeCell ref="AS26:AT26"/>
    <mergeCell ref="AU26:AV26"/>
    <mergeCell ref="C28:F28"/>
    <mergeCell ref="G28:I28"/>
    <mergeCell ref="J28:M28"/>
    <mergeCell ref="AS28:AT28"/>
    <mergeCell ref="AU28:AV28"/>
    <mergeCell ref="C24:M24"/>
    <mergeCell ref="AS24:AT24"/>
    <mergeCell ref="AU24:AV24"/>
    <mergeCell ref="AW24:AX24"/>
    <mergeCell ref="AY24:AZ24"/>
    <mergeCell ref="BB24:BC24"/>
    <mergeCell ref="C22:M22"/>
    <mergeCell ref="AS22:AT22"/>
    <mergeCell ref="AU22:AV22"/>
    <mergeCell ref="AW22:AX22"/>
    <mergeCell ref="AY22:BD22"/>
    <mergeCell ref="D23:V23"/>
    <mergeCell ref="AS23:AT23"/>
    <mergeCell ref="AU23:AV23"/>
    <mergeCell ref="AY20:BD20"/>
    <mergeCell ref="C21:F21"/>
    <mergeCell ref="G21:I21"/>
    <mergeCell ref="J21:M21"/>
    <mergeCell ref="AS21:AT21"/>
    <mergeCell ref="AU21:AV21"/>
    <mergeCell ref="AW21:AX21"/>
    <mergeCell ref="AY21:BD21"/>
    <mergeCell ref="C20:F20"/>
    <mergeCell ref="G20:I20"/>
    <mergeCell ref="J20:M20"/>
    <mergeCell ref="AS20:AT20"/>
    <mergeCell ref="AU20:AV20"/>
    <mergeCell ref="AW20:AX20"/>
    <mergeCell ref="AY18:BD18"/>
    <mergeCell ref="C19:F19"/>
    <mergeCell ref="G19:I19"/>
    <mergeCell ref="J19:M19"/>
    <mergeCell ref="AS19:AT19"/>
    <mergeCell ref="AU19:AV19"/>
    <mergeCell ref="AW19:AX19"/>
    <mergeCell ref="AY19:BD19"/>
    <mergeCell ref="C18:F18"/>
    <mergeCell ref="G18:I18"/>
    <mergeCell ref="J18:M18"/>
    <mergeCell ref="AS18:AT18"/>
    <mergeCell ref="AU18:AV18"/>
    <mergeCell ref="AW18:AX18"/>
    <mergeCell ref="AY16:BD16"/>
    <mergeCell ref="C17:F17"/>
    <mergeCell ref="G17:I17"/>
    <mergeCell ref="J17:M17"/>
    <mergeCell ref="AS17:AT17"/>
    <mergeCell ref="AU17:AV17"/>
    <mergeCell ref="AW17:AX17"/>
    <mergeCell ref="AY17:BD17"/>
    <mergeCell ref="C16:F16"/>
    <mergeCell ref="G16:I16"/>
    <mergeCell ref="J16:M16"/>
    <mergeCell ref="AS16:AT16"/>
    <mergeCell ref="AU16:AV16"/>
    <mergeCell ref="AW16:AX16"/>
    <mergeCell ref="C12:F12"/>
    <mergeCell ref="G12:I12"/>
    <mergeCell ref="J12:M12"/>
    <mergeCell ref="AS12:AT12"/>
    <mergeCell ref="AU12:AV12"/>
    <mergeCell ref="AW12:AX12"/>
    <mergeCell ref="AY14:BD14"/>
    <mergeCell ref="C15:F15"/>
    <mergeCell ref="G15:I15"/>
    <mergeCell ref="J15:M15"/>
    <mergeCell ref="AS15:AT15"/>
    <mergeCell ref="AU15:AV15"/>
    <mergeCell ref="AW15:AX15"/>
    <mergeCell ref="AY15:BD15"/>
    <mergeCell ref="C14:F14"/>
    <mergeCell ref="G14:I14"/>
    <mergeCell ref="J14:M14"/>
    <mergeCell ref="AS14:AT14"/>
    <mergeCell ref="AU14:AV14"/>
    <mergeCell ref="AW14:AX14"/>
    <mergeCell ref="A10:A29"/>
    <mergeCell ref="B10:B24"/>
    <mergeCell ref="C10:F10"/>
    <mergeCell ref="G10:I10"/>
    <mergeCell ref="J10:M10"/>
    <mergeCell ref="AS10:AT10"/>
    <mergeCell ref="AU10:AV10"/>
    <mergeCell ref="AW10:AX10"/>
    <mergeCell ref="AY10:BD10"/>
    <mergeCell ref="C11:F11"/>
    <mergeCell ref="G11:I11"/>
    <mergeCell ref="J11:M11"/>
    <mergeCell ref="AS11:AT11"/>
    <mergeCell ref="AU11:AV11"/>
    <mergeCell ref="AW11:AX11"/>
    <mergeCell ref="AY11:BD11"/>
    <mergeCell ref="AY12:BD12"/>
    <mergeCell ref="C13:F13"/>
    <mergeCell ref="G13:I13"/>
    <mergeCell ref="J13:M13"/>
    <mergeCell ref="AS13:AT13"/>
    <mergeCell ref="AU13:AV13"/>
    <mergeCell ref="AW13:AX13"/>
    <mergeCell ref="AY13:BD13"/>
    <mergeCell ref="V5:W5"/>
    <mergeCell ref="Y5:Z5"/>
    <mergeCell ref="BA5:BD5"/>
    <mergeCell ref="A7:B9"/>
    <mergeCell ref="C7:F9"/>
    <mergeCell ref="G7:I9"/>
    <mergeCell ref="J7:M9"/>
    <mergeCell ref="N7:T7"/>
    <mergeCell ref="U7:AA7"/>
    <mergeCell ref="AB7:AH7"/>
    <mergeCell ref="AI7:AO7"/>
    <mergeCell ref="AP7:AR7"/>
    <mergeCell ref="AG5:AI5"/>
    <mergeCell ref="AJ5:AO5"/>
    <mergeCell ref="AW5:AZ5"/>
    <mergeCell ref="AS7:AT9"/>
    <mergeCell ref="AU7:AV9"/>
    <mergeCell ref="AW7:AX9"/>
    <mergeCell ref="AY7:BD9"/>
    <mergeCell ref="AS38:AT38"/>
    <mergeCell ref="AP5:AR5"/>
    <mergeCell ref="AS5:AV5"/>
    <mergeCell ref="B48:BD48"/>
    <mergeCell ref="F2:I2"/>
    <mergeCell ref="AV2:AW2"/>
    <mergeCell ref="AX2:AY2"/>
    <mergeCell ref="BA2:BB2"/>
    <mergeCell ref="A4:D4"/>
    <mergeCell ref="E4:N4"/>
    <mergeCell ref="O4:S4"/>
    <mergeCell ref="T4:AH4"/>
    <mergeCell ref="AI4:AK4"/>
    <mergeCell ref="AL4:AM4"/>
    <mergeCell ref="AN4:AY4"/>
    <mergeCell ref="AZ4:BA4"/>
    <mergeCell ref="BB4:BD4"/>
    <mergeCell ref="O2:AJ2"/>
    <mergeCell ref="AL2:AN2"/>
    <mergeCell ref="A5:D5"/>
    <mergeCell ref="E5:G5"/>
    <mergeCell ref="H5:L5"/>
    <mergeCell ref="M5:O5"/>
    <mergeCell ref="P5:U5"/>
  </mergeCells>
  <phoneticPr fontId="3"/>
  <dataValidations count="1">
    <dataValidation type="list" allowBlank="1" showInputMessage="1" showErrorMessage="1" sqref="AL2:AN2">
      <formula1>$C$52:$C$53</formula1>
    </dataValidation>
  </dataValidations>
  <printOptions verticalCentered="1"/>
  <pageMargins left="0.39370078740157483" right="0.39370078740157483" top="0.59055118110236227" bottom="0.23622047244094491" header="0.31496062992125984" footer="0.31496062992125984"/>
  <pageSetup paperSize="9" scale="86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参考様式4-1（居宅介護）</vt:lpstr>
      <vt:lpstr>参考様式4-2（居宅介護以外）</vt:lpstr>
      <vt:lpstr>記載例4-1（居宅介護）</vt:lpstr>
      <vt:lpstr>記載例4-2（居宅介護以外）</vt:lpstr>
      <vt:lpstr>'記載例4-1（居宅介護）'!Print_Area</vt:lpstr>
      <vt:lpstr>'記載例4-2（居宅介護以外）'!Print_Area</vt:lpstr>
      <vt:lpstr>'参考様式4-1（居宅介護）'!Print_Area</vt:lpstr>
      <vt:lpstr>'参考様式4-2（居宅介護以外）'!Print_Area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fukushi</dc:creator>
  <cp:lastModifiedBy>fukushi</cp:lastModifiedBy>
  <cp:lastPrinted>2022-05-20T01:19:10Z</cp:lastPrinted>
  <dcterms:created xsi:type="dcterms:W3CDTF">2022-05-13T05:39:34Z</dcterms:created>
  <dcterms:modified xsi:type="dcterms:W3CDTF">2022-10-03T06:39:24Z</dcterms:modified>
</cp:coreProperties>
</file>