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29" activeTab="0"/>
  </bookViews>
  <sheets>
    <sheet name="目次" sheetId="1" r:id="rId1"/>
    <sheet name="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externalReferences>
    <externalReference r:id="rId12"/>
  </externalReferences>
  <definedNames>
    <definedName name="a" localSheetId="3">#REF!</definedName>
    <definedName name="a" localSheetId="4">#REF!</definedName>
    <definedName name="a" localSheetId="7">#REF!</definedName>
    <definedName name="a">#REF!</definedName>
    <definedName name="_xlnm.Print_Area" localSheetId="2">'1'!$A$1:$M$12</definedName>
    <definedName name="_xlnm.Print_Area" localSheetId="3">'2'!$A$1:$M$16</definedName>
    <definedName name="_xlnm.Print_Area" localSheetId="1">'A'!$A$1:$H$48</definedName>
    <definedName name="s" localSheetId="3">#REF!</definedName>
    <definedName name="s" localSheetId="4">#REF!</definedName>
    <definedName name="s" localSheetId="7">#REF!</definedName>
    <definedName name="s">#REF!</definedName>
    <definedName name="se" localSheetId="3">#REF!</definedName>
    <definedName name="se" localSheetId="4">#REF!</definedName>
    <definedName name="se" localSheetId="7">#REF!</definedName>
    <definedName name="se">#REF!</definedName>
    <definedName name="sr" localSheetId="3">#REF!</definedName>
    <definedName name="sr" localSheetId="4">#REF!</definedName>
    <definedName name="sr" localSheetId="7">#REF!</definedName>
    <definedName name="sr">#REF!</definedName>
    <definedName name="st" localSheetId="3">#REF!</definedName>
    <definedName name="st" localSheetId="4">#REF!</definedName>
    <definedName name="st" localSheetId="7">#REF!</definedName>
    <definedName name="st">#REF!</definedName>
    <definedName name="ｼｮｳｷｮ" localSheetId="3">#REF!</definedName>
    <definedName name="ｼｮｳｷｮ" localSheetId="4">#REF!</definedName>
    <definedName name="ｼｮｳｷｮ" localSheetId="7">#REF!</definedName>
    <definedName name="ｼｮｳｷｮ" localSheetId="1">#REF!</definedName>
    <definedName name="ｼｮｳｷｮ">#REF!</definedName>
    <definedName name="ﾋｮｳ1" localSheetId="3">#REF!</definedName>
    <definedName name="ﾋｮｳ1" localSheetId="4">#REF!</definedName>
    <definedName name="ﾋｮｳ1" localSheetId="7">#REF!</definedName>
    <definedName name="ﾋｮｳ1" localSheetId="1">#REF!</definedName>
    <definedName name="ﾋｮｳ1">#REF!</definedName>
    <definedName name="ﾋｮｳ2" localSheetId="3">#REF!</definedName>
    <definedName name="ﾋｮｳ2" localSheetId="4">#REF!</definedName>
    <definedName name="ﾋｮｳ2" localSheetId="7">#REF!</definedName>
    <definedName name="ﾋｮｳ2" localSheetId="1">#REF!</definedName>
    <definedName name="ﾋｮｳ2">#REF!</definedName>
  </definedNames>
  <calcPr fullCalcOnLoad="1"/>
</workbook>
</file>

<file path=xl/sharedStrings.xml><?xml version="1.0" encoding="utf-8"?>
<sst xmlns="http://schemas.openxmlformats.org/spreadsheetml/2006/main" count="333" uniqueCount="287">
  <si>
    <t>経度（東経）</t>
  </si>
  <si>
    <t>緯度（北緯）</t>
  </si>
  <si>
    <t>140度44分</t>
  </si>
  <si>
    <t>41度46分</t>
  </si>
  <si>
    <t>起 日</t>
  </si>
  <si>
    <t>起  日</t>
  </si>
  <si>
    <t>同風向</t>
  </si>
  <si>
    <t>積雪</t>
  </si>
  <si>
    <t>終日</t>
  </si>
  <si>
    <t>平 均</t>
  </si>
  <si>
    <t>最大風速</t>
  </si>
  <si>
    <t xml:space="preserve">           風             速   （ｍ／ｓ）</t>
  </si>
  <si>
    <t>快晴</t>
  </si>
  <si>
    <t>晴</t>
  </si>
  <si>
    <t>降水</t>
  </si>
  <si>
    <t>雪</t>
  </si>
  <si>
    <t>雷</t>
  </si>
  <si>
    <t>不照</t>
  </si>
  <si>
    <t>強風</t>
  </si>
  <si>
    <t>霧</t>
  </si>
  <si>
    <t xml:space="preserve">日   照 </t>
  </si>
  <si>
    <t>大   気   現   象   等   の   日   数</t>
  </si>
  <si>
    <t>西</t>
  </si>
  <si>
    <t>西北西</t>
  </si>
  <si>
    <t>降   水   量 (mm)</t>
  </si>
  <si>
    <t>市制施行当時</t>
  </si>
  <si>
    <t>湯川町を編入</t>
  </si>
  <si>
    <t>銭亀沢村を編入</t>
  </si>
  <si>
    <t>亀田市を編入</t>
  </si>
  <si>
    <t xml:space="preserve"> </t>
  </si>
  <si>
    <t>年　　次</t>
  </si>
  <si>
    <t>田</t>
  </si>
  <si>
    <t>畑</t>
  </si>
  <si>
    <t>曇</t>
  </si>
  <si>
    <t>面　積</t>
  </si>
  <si>
    <t>割　合</t>
  </si>
  <si>
    <t>年次・月</t>
  </si>
  <si>
    <t>気圧 (hPa)</t>
  </si>
  <si>
    <t>平　均</t>
  </si>
  <si>
    <t>最高極</t>
  </si>
  <si>
    <t>起  日</t>
  </si>
  <si>
    <t>最低極</t>
  </si>
  <si>
    <t>最小極</t>
  </si>
  <si>
    <r>
      <t xml:space="preserve">海面 </t>
    </r>
    <r>
      <rPr>
        <sz val="9"/>
        <rFont val="ＭＳ 明朝"/>
        <family val="1"/>
      </rPr>
      <t>(平均)</t>
    </r>
  </si>
  <si>
    <t>年月日</t>
  </si>
  <si>
    <t>建設省国土地理院の改測</t>
  </si>
  <si>
    <t>（単位：ｋ㎡）</t>
  </si>
  <si>
    <t>最深
積雪</t>
  </si>
  <si>
    <t>雪の初終日</t>
  </si>
  <si>
    <t xml:space="preserve"> 積 雪 (cm)</t>
  </si>
  <si>
    <t>位　　置
（市役所を中心とする）</t>
  </si>
  <si>
    <t>広　ぼ　う</t>
  </si>
  <si>
    <t>面　　積</t>
  </si>
  <si>
    <t>東　　西</t>
  </si>
  <si>
    <t>南　　北</t>
  </si>
  <si>
    <t>32.8km</t>
  </si>
  <si>
    <t>41.1km</t>
  </si>
  <si>
    <t>　第１種低層住居専用地域</t>
  </si>
  <si>
    <t>　第２種低層住居専用地域</t>
  </si>
  <si>
    <t>　第１種中高層住居専用地域</t>
  </si>
  <si>
    <t>　第２種中高層住居専用地域</t>
  </si>
  <si>
    <t>　　</t>
  </si>
  <si>
    <t>（単位：ha，％）</t>
  </si>
  <si>
    <t>　　　</t>
  </si>
  <si>
    <t>　(資料：函館市都市建設部都市計画課)</t>
  </si>
  <si>
    <t>総面積</t>
  </si>
  <si>
    <t>宅　地</t>
  </si>
  <si>
    <t>鉱泉地</t>
  </si>
  <si>
    <t>池　沼</t>
  </si>
  <si>
    <t>山　林</t>
  </si>
  <si>
    <t>牧　場</t>
  </si>
  <si>
    <t>原　野</t>
  </si>
  <si>
    <t>雑種地</t>
  </si>
  <si>
    <t>（単位：k㎡）</t>
  </si>
  <si>
    <t>　第 １ 種 住 居 地 域</t>
  </si>
  <si>
    <t>　第 ２ 種 住 居 地 域</t>
  </si>
  <si>
    <t>　準 住 居 地 域</t>
  </si>
  <si>
    <t>　近 隣 商 業 地 域</t>
  </si>
  <si>
    <t>　商 業 地 域</t>
  </si>
  <si>
    <t>　準 工 業 地 域</t>
  </si>
  <si>
    <t>　工 業 地 域</t>
  </si>
  <si>
    <t>　工 業 専 用 地 域</t>
  </si>
  <si>
    <t>　市 街 化 区 域</t>
  </si>
  <si>
    <t>　市 街 化 調 整 区 域</t>
  </si>
  <si>
    <t>都  市  計  画  区  域</t>
  </si>
  <si>
    <t>用  途  地  域</t>
  </si>
  <si>
    <t>区　　　　分</t>
  </si>
  <si>
    <t xml:space="preserve">       １月 </t>
  </si>
  <si>
    <t xml:space="preserve">       ２　 </t>
  </si>
  <si>
    <t xml:space="preserve">       ３　 </t>
  </si>
  <si>
    <t xml:space="preserve">       ４　 </t>
  </si>
  <si>
    <t xml:space="preserve">       ５　 </t>
  </si>
  <si>
    <t xml:space="preserve">       ６　 </t>
  </si>
  <si>
    <t xml:space="preserve">       ７　 </t>
  </si>
  <si>
    <t xml:space="preserve">       ８　 </t>
  </si>
  <si>
    <t xml:space="preserve">       ９　 </t>
  </si>
  <si>
    <t xml:space="preserve">     １０　 </t>
  </si>
  <si>
    <t xml:space="preserve">     １１　 </t>
  </si>
  <si>
    <t xml:space="preserve">     １２　 </t>
  </si>
  <si>
    <t>最大瞬間風速</t>
  </si>
  <si>
    <r>
      <t>時間</t>
    </r>
    <r>
      <rPr>
        <sz val="8"/>
        <rFont val="ＭＳ Ｐ明朝"/>
        <family val="1"/>
      </rPr>
      <t>(h)</t>
    </r>
  </si>
  <si>
    <t>１日
最大</t>
  </si>
  <si>
    <t>1時間
最大</t>
  </si>
  <si>
    <t>起日</t>
  </si>
  <si>
    <t>有感
地震回数</t>
  </si>
  <si>
    <t>湿　　　度　（％）</t>
  </si>
  <si>
    <t>気　　　　温　　(℃）</t>
  </si>
  <si>
    <r>
      <rPr>
        <sz val="12"/>
        <rFont val="ＭＳ ゴシック"/>
        <family val="3"/>
      </rPr>
      <t>１　　</t>
    </r>
    <r>
      <rPr>
        <sz val="12"/>
        <rFont val="ＭＳ 明朝"/>
        <family val="1"/>
      </rPr>
      <t>位　置　お　よ　び　面　積</t>
    </r>
  </si>
  <si>
    <r>
      <rPr>
        <sz val="12"/>
        <rFont val="ＭＳ ゴシック"/>
        <family val="3"/>
      </rPr>
      <t>３　　</t>
    </r>
    <r>
      <rPr>
        <sz val="12"/>
        <rFont val="ＭＳ 明朝"/>
        <family val="1"/>
      </rPr>
      <t>都　市　計　画　区　域　面　積</t>
    </r>
  </si>
  <si>
    <r>
      <rPr>
        <sz val="12"/>
        <rFont val="ＭＳ ゴシック"/>
        <family val="3"/>
      </rPr>
      <t>４　　</t>
    </r>
    <r>
      <rPr>
        <sz val="12"/>
        <rFont val="ＭＳ 明朝"/>
        <family val="1"/>
      </rPr>
      <t>地　目　別　土　地　面　積</t>
    </r>
  </si>
  <si>
    <t>最多風向
(16方位)</t>
  </si>
  <si>
    <t>（資料：函館市財務部税務室）</t>
  </si>
  <si>
    <t>8/11</t>
  </si>
  <si>
    <r>
      <rPr>
        <sz val="12"/>
        <rFont val="ＭＳ Ｐゴシック"/>
        <family val="3"/>
      </rPr>
      <t>５　　</t>
    </r>
    <r>
      <rPr>
        <sz val="12"/>
        <rFont val="ＭＳ 明朝"/>
        <family val="1"/>
      </rPr>
      <t>気　温，　湿　度　お　よ　び　気　圧</t>
    </r>
  </si>
  <si>
    <r>
      <rPr>
        <sz val="12"/>
        <rFont val="ＭＳ ゴシック"/>
        <family val="3"/>
      </rPr>
      <t>６　　</t>
    </r>
    <r>
      <rPr>
        <sz val="12"/>
        <rFont val="ＭＳ 明朝"/>
        <family val="1"/>
      </rPr>
      <t>風向，風速，積雪，雪の初終日および有感地震回数</t>
    </r>
  </si>
  <si>
    <r>
      <rPr>
        <sz val="12"/>
        <rFont val="ＭＳ ゴシック"/>
        <family val="3"/>
      </rPr>
      <t>７</t>
    </r>
    <r>
      <rPr>
        <sz val="12"/>
        <rFont val="ＭＳ 明朝"/>
        <family val="1"/>
      </rPr>
      <t>　　日照時間，大気現象等の日数および降水量</t>
    </r>
  </si>
  <si>
    <t>12/6</t>
  </si>
  <si>
    <t>西北西</t>
  </si>
  <si>
    <t>西</t>
  </si>
  <si>
    <t>南西</t>
  </si>
  <si>
    <t>9/6</t>
  </si>
  <si>
    <t>9/5</t>
  </si>
  <si>
    <t>1/7</t>
  </si>
  <si>
    <t>3/16</t>
  </si>
  <si>
    <t>5/2</t>
  </si>
  <si>
    <t>2/1</t>
  </si>
  <si>
    <t>4/4</t>
  </si>
  <si>
    <t>2/27</t>
  </si>
  <si>
    <t>11/15</t>
  </si>
  <si>
    <t>4/8</t>
  </si>
  <si>
    <t>　　　 ２３</t>
  </si>
  <si>
    <t>9/18</t>
  </si>
  <si>
    <t>1/28</t>
  </si>
  <si>
    <t>5/13</t>
  </si>
  <si>
    <t>10/26</t>
  </si>
  <si>
    <t>9/9</t>
  </si>
  <si>
    <t>11/7</t>
  </si>
  <si>
    <t>（資料：函館地方気象台）</t>
  </si>
  <si>
    <t>5/8</t>
  </si>
  <si>
    <t>8/15</t>
  </si>
  <si>
    <t>1/4</t>
  </si>
  <si>
    <t>東南東</t>
  </si>
  <si>
    <t>8/9</t>
  </si>
  <si>
    <t>4/7</t>
  </si>
  <si>
    <t>2/22</t>
  </si>
  <si>
    <t>11/18</t>
  </si>
  <si>
    <t>4/19</t>
  </si>
  <si>
    <t>（注）　１　各年１月１日現在</t>
  </si>
  <si>
    <t>（注）　同一値を観測した日が複数日ある場合，起日は最新日とした。</t>
  </si>
  <si>
    <t>（注）　１　雪の初日は，前年の月日である。</t>
  </si>
  <si>
    <t>　　　　２　同一値を観測した日が複数日ある場合，起日は最新日とした。</t>
  </si>
  <si>
    <t>（注）　１　同一値を観測した日が複数日ある場合，起日は最新日とした。</t>
  </si>
  <si>
    <t>　　　　３　「降水」は，日水量0.0mm以上，「強風」は日最大風速10m/s以上の日数である。</t>
  </si>
  <si>
    <t>　　　　４　降水量には，固形降水（雪，あられ等）も水に換算し含めている。</t>
  </si>
  <si>
    <t>　　　　５　雪・積雪の年間の数値は前年１０月～当年５月までの寒候期間中の数値である。</t>
  </si>
  <si>
    <t>　　　 ２５</t>
  </si>
  <si>
    <t xml:space="preserve"> ２４</t>
  </si>
  <si>
    <t xml:space="preserve"> ２５</t>
  </si>
  <si>
    <r>
      <rPr>
        <sz val="12"/>
        <rFont val="ＭＳ ゴシック"/>
        <family val="3"/>
      </rPr>
      <t>２　　</t>
    </r>
    <r>
      <rPr>
        <sz val="12"/>
        <rFont val="ＭＳ 明朝"/>
        <family val="1"/>
      </rPr>
      <t>市　域　の　変　遷</t>
    </r>
  </si>
  <si>
    <t>その他</t>
  </si>
  <si>
    <t>　　　　２　「概要調書等報告書」による。</t>
  </si>
  <si>
    <t>　　　　３　「その他」には，公共の用に供する道路，公園，墓地，境内地，水道用地等が含まれる。</t>
  </si>
  <si>
    <t>年次</t>
  </si>
  <si>
    <t>8/1</t>
  </si>
  <si>
    <t>1/13</t>
  </si>
  <si>
    <t>4/13</t>
  </si>
  <si>
    <t>東北東</t>
  </si>
  <si>
    <t>6/13</t>
  </si>
  <si>
    <t>北東</t>
  </si>
  <si>
    <t>3/9</t>
  </si>
  <si>
    <t>11/10</t>
  </si>
  <si>
    <t>4/11</t>
  </si>
  <si>
    <t>　　　　３　有感地震回数は，気象庁の震度観測点（函館市美原）における観測結果である。</t>
  </si>
  <si>
    <r>
      <t xml:space="preserve">初日
</t>
    </r>
    <r>
      <rPr>
        <sz val="8"/>
        <rFont val="ＭＳ 明朝"/>
        <family val="1"/>
      </rPr>
      <t>(前年)</t>
    </r>
  </si>
  <si>
    <r>
      <t>年</t>
    </r>
    <r>
      <rPr>
        <sz val="9"/>
        <rFont val="ＭＳ Ｐ明朝"/>
        <family val="1"/>
      </rPr>
      <t xml:space="preserve">
計</t>
    </r>
  </si>
  <si>
    <t>8/22</t>
  </si>
  <si>
    <t xml:space="preserve">   11</t>
  </si>
  <si>
    <t xml:space="preserve">  106</t>
  </si>
  <si>
    <t xml:space="preserve">  270</t>
  </si>
  <si>
    <t xml:space="preserve">  157</t>
  </si>
  <si>
    <t xml:space="preserve">  183</t>
  </si>
  <si>
    <t xml:space="preserve">   25</t>
  </si>
  <si>
    <t xml:space="preserve">   36</t>
  </si>
  <si>
    <t xml:space="preserve">   69</t>
  </si>
  <si>
    <t xml:space="preserve">   7</t>
  </si>
  <si>
    <t xml:space="preserve">  117</t>
  </si>
  <si>
    <t xml:space="preserve"> 71.5</t>
  </si>
  <si>
    <t xml:space="preserve">  8/22</t>
  </si>
  <si>
    <t>(資料：国土交通省国土地理院）</t>
  </si>
  <si>
    <t>国土交通省国土地理院の改測</t>
  </si>
  <si>
    <t>大正11年 8月 1日</t>
  </si>
  <si>
    <t>昭和14年 4月 1日</t>
  </si>
  <si>
    <t>　　30年10月 1日</t>
  </si>
  <si>
    <t>　　41年12月 1日</t>
  </si>
  <si>
    <t>　　48年12月 1日</t>
  </si>
  <si>
    <t>　　63年10月 1日</t>
  </si>
  <si>
    <t>平成16年12月 1日</t>
  </si>
  <si>
    <t>戸井町，恵山町，椴法華村，南茅部町を編入</t>
  </si>
  <si>
    <t>　　26年10月 1日</t>
  </si>
  <si>
    <t>面　　　積</t>
  </si>
  <si>
    <t>備　　　　　考</t>
  </si>
  <si>
    <t>（注）　平成２７年３月３１日現在</t>
  </si>
  <si>
    <t>　平成 ２２ 年</t>
  </si>
  <si>
    <t>　　　 ２４</t>
  </si>
  <si>
    <t>　　　 ２６</t>
  </si>
  <si>
    <t xml:space="preserve"> 平成２３年</t>
  </si>
  <si>
    <t xml:space="preserve">　   ２４  </t>
  </si>
  <si>
    <t xml:space="preserve">　   ２５ </t>
  </si>
  <si>
    <t xml:space="preserve">　   ２６   </t>
  </si>
  <si>
    <t>　   ２７</t>
  </si>
  <si>
    <t>平成２３年</t>
  </si>
  <si>
    <t xml:space="preserve"> ２６</t>
  </si>
  <si>
    <t xml:space="preserve"> ２７</t>
  </si>
  <si>
    <t>　　　　２　「大気現象等の日数」の基準：【快晴】は日平均雲量(10分比)が1.5未満，【晴】は1.5以上</t>
  </si>
  <si>
    <t>　　　　　8.5未満，【曇】は8.5以上である。</t>
  </si>
  <si>
    <t>8/6</t>
  </si>
  <si>
    <t>1/3</t>
  </si>
  <si>
    <t>1/6</t>
  </si>
  <si>
    <t>4/28</t>
  </si>
  <si>
    <t>5/29</t>
  </si>
  <si>
    <t>3/29</t>
  </si>
  <si>
    <t>6/2</t>
  </si>
  <si>
    <t>7/13</t>
  </si>
  <si>
    <t>9/3</t>
  </si>
  <si>
    <t>10/18</t>
  </si>
  <si>
    <t>11/5</t>
  </si>
  <si>
    <t>12/3</t>
  </si>
  <si>
    <t>2/9</t>
  </si>
  <si>
    <t>3/24</t>
  </si>
  <si>
    <t>6/7</t>
  </si>
  <si>
    <t>7/9</t>
  </si>
  <si>
    <t>8/20</t>
  </si>
  <si>
    <t>9/30</t>
  </si>
  <si>
    <t>10/30</t>
  </si>
  <si>
    <t>11/23</t>
  </si>
  <si>
    <t>12/27</t>
  </si>
  <si>
    <t>5/7</t>
  </si>
  <si>
    <t>1/18</t>
  </si>
  <si>
    <t>2/28</t>
  </si>
  <si>
    <t>3/21</t>
  </si>
  <si>
    <t>4/25</t>
  </si>
  <si>
    <t>6/1</t>
  </si>
  <si>
    <t>7/17</t>
  </si>
  <si>
    <t>9/15</t>
  </si>
  <si>
    <t>10/25</t>
  </si>
  <si>
    <t>11/19</t>
  </si>
  <si>
    <t>12/24</t>
  </si>
  <si>
    <t>北西</t>
  </si>
  <si>
    <t>10/8</t>
  </si>
  <si>
    <t>2/13</t>
  </si>
  <si>
    <t>10/28</t>
  </si>
  <si>
    <t>8/18</t>
  </si>
  <si>
    <t>（注）　平成２７年１０月１日現在</t>
  </si>
  <si>
    <t>677.86k㎡</t>
  </si>
  <si>
    <t>　　27年10月 1日</t>
  </si>
  <si>
    <t>　Ａ　土 地 ・ 気 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</si>
  <si>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</si>
  <si>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</si>
  <si>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</si>
  <si>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</si>
  <si>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</si>
  <si>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</si>
  <si>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</si>
  <si>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</si>
  <si>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</si>
  <si>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</si>
  <si>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</si>
  <si>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</si>
  <si>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</si>
  <si>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</si>
  <si>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</si>
  <si>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</si>
  <si>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</si>
  <si>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</si>
  <si>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</si>
  <si>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</si>
  <si>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</si>
  <si>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</si>
  <si>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</si>
  <si>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Ａ　土地・気象</t>
  </si>
  <si>
    <t>１　位置および面積</t>
  </si>
  <si>
    <t>２　市域の変遷</t>
  </si>
  <si>
    <t>３　都市計画区域面積</t>
  </si>
  <si>
    <t>４　地目別土地面積</t>
  </si>
  <si>
    <t>５　気温，湿度および気圧</t>
  </si>
  <si>
    <t>６　風向，風速，積雪，雪の初終日および有感地震回数</t>
  </si>
  <si>
    <t>７　日照時間，大気現象等の日数および降水量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</si>
</sst>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0"/>
    <numFmt numFmtId="178" formatCode="0.0_ "/>
    <numFmt numFmtId="179" formatCode="#\ ##0.0;"/>
    <numFmt numFmtId="180" formatCode="\ * #\ ##0_ ;\ * \-###0_ ;\ * &quot;-&quot;_ ;\ @_ "/>
    <numFmt numFmtId="181" formatCode="\ * #\ ##0.0\ ;\ * \-#\ ##0.0\ ;\ * &quot;-&quot;\ ;\ @_ "/>
    <numFmt numFmtId="182" formatCode="* #\ ##0_ ;* \-#\ ##0_ ;* &quot;-&quot;_ ;@_ "/>
    <numFmt numFmtId="183" formatCode="0.00_);[Red]\(0.00\)"/>
    <numFmt numFmtId="184" formatCode="###\ ###\ ##0.0"/>
    <numFmt numFmtId="185" formatCode="\ * #\ ##0;\ * \-###0;\ * &quot;-&quot;_ ;\ @_ "/>
    <numFmt numFmtId="186" formatCode="0_ "/>
    <numFmt numFmtId="187" formatCode="##\ ##0.0;"/>
    <numFmt numFmtId="188" formatCode="###\ ##0.0;"/>
    <numFmt numFmtId="189" formatCode="####\ ##0.0;"/>
    <numFmt numFmtId="190" formatCode="#####\ ##0.0;"/>
    <numFmt numFmtId="191" formatCode="0_);[Red]\(0\)"/>
    <numFmt numFmtId="192" formatCode="0.0_);[Red]\(0.0\)"/>
    <numFmt numFmtId="193" formatCode="0.0;&quot;△ &quot;0.0"/>
    <numFmt numFmtId="194" formatCode="0.0;[Red]0.0"/>
    <numFmt numFmtId="195" formatCode="#\ ##0;\ * \-###0;\ * &quot;-&quot;_ ;\ @_ "/>
    <numFmt numFmtId="196" formatCode="#\ ##0;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.5"/>
      <name val="ＭＳ ゴシック"/>
      <family val="3"/>
    </font>
    <font>
      <sz val="14"/>
      <name val="ＤＦ平成明朝体W7"/>
      <family val="1"/>
    </font>
    <font>
      <sz val="11"/>
      <name val="ＤＦ特太ゴシック体"/>
      <family val="3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4"/>
      <color indexed="9"/>
      <name val="ＤＦ特太ゴシック体"/>
      <family val="3"/>
    </font>
    <font>
      <sz val="12"/>
      <name val="ＤＨＰ平成明朝体W7"/>
      <family val="1"/>
    </font>
    <font>
      <b/>
      <sz val="14"/>
      <name val="ＤＦ特太ゴシック体"/>
      <family val="3"/>
    </font>
    <font>
      <b/>
      <sz val="14"/>
      <color indexed="9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/>
      <top/>
      <bottom style="thin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/>
      <bottom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thin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179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180" fontId="4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19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18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9" fillId="0" borderId="0" xfId="61">
      <alignment/>
      <protection/>
    </xf>
    <xf numFmtId="0" fontId="9" fillId="0" borderId="0" xfId="61" applyAlignment="1">
      <alignment horizontal="center" vertical="center"/>
      <protection/>
    </xf>
    <xf numFmtId="0" fontId="18" fillId="0" borderId="0" xfId="62" applyFont="1" applyBorder="1" applyAlignment="1">
      <alignment horizontal="distributed" vertical="center"/>
      <protection/>
    </xf>
    <xf numFmtId="0" fontId="22" fillId="33" borderId="0" xfId="62" applyFont="1" applyFill="1" applyBorder="1" applyAlignment="1">
      <alignment horizontal="distributed" vertical="center"/>
      <protection/>
    </xf>
    <xf numFmtId="178" fontId="9" fillId="0" borderId="0" xfId="61" applyNumberFormat="1">
      <alignment/>
      <protection/>
    </xf>
    <xf numFmtId="0" fontId="23" fillId="0" borderId="24" xfId="62" applyFont="1" applyBorder="1" applyAlignment="1">
      <alignment horizontal="distributed" vertical="center"/>
      <protection/>
    </xf>
    <xf numFmtId="0" fontId="0" fillId="0" borderId="24" xfId="62" applyBorder="1" applyAlignment="1">
      <alignment vertical="center"/>
      <protection/>
    </xf>
    <xf numFmtId="0" fontId="7" fillId="0" borderId="24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3" fillId="0" borderId="0" xfId="62" applyFont="1" applyBorder="1" applyAlignment="1">
      <alignment horizontal="distributed" vertical="center"/>
      <protection/>
    </xf>
    <xf numFmtId="0" fontId="25" fillId="0" borderId="0" xfId="62" applyFont="1" applyFill="1" applyBorder="1" applyAlignment="1">
      <alignment horizontal="distributed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20" fillId="0" borderId="0" xfId="62" applyFont="1" applyBorder="1" applyAlignment="1">
      <alignment/>
      <protection/>
    </xf>
    <xf numFmtId="0" fontId="21" fillId="0" borderId="0" xfId="61" applyFont="1" applyAlignment="1">
      <alignment/>
      <protection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right" vertical="center"/>
    </xf>
    <xf numFmtId="183" fontId="3" fillId="0" borderId="14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15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1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82" fontId="3" fillId="0" borderId="2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left" vertical="center"/>
    </xf>
    <xf numFmtId="182" fontId="3" fillId="0" borderId="0" xfId="0" applyNumberFormat="1" applyFont="1" applyFill="1" applyBorder="1" applyAlignment="1">
      <alignment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1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 indent="1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182" fontId="3" fillId="0" borderId="30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left" vertical="center" indent="11"/>
    </xf>
    <xf numFmtId="179" fontId="3" fillId="0" borderId="0" xfId="0" applyNumberFormat="1" applyFont="1" applyFill="1" applyBorder="1" applyAlignment="1">
      <alignment horizontal="right" vertical="center" inden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 quotePrefix="1">
      <alignment horizontal="right" vertical="center"/>
    </xf>
    <xf numFmtId="49" fontId="17" fillId="0" borderId="0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9" fontId="17" fillId="0" borderId="20" xfId="0" applyNumberFormat="1" applyFont="1" applyFill="1" applyBorder="1" applyAlignment="1">
      <alignment horizontal="right" vertical="center"/>
    </xf>
    <xf numFmtId="179" fontId="14" fillId="0" borderId="2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96" fontId="14" fillId="0" borderId="0" xfId="0" applyNumberFormat="1" applyFont="1" applyFill="1" applyBorder="1" applyAlignment="1">
      <alignment horizontal="right" vertical="center"/>
    </xf>
    <xf numFmtId="196" fontId="17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16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8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11" fillId="0" borderId="16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66" fillId="0" borderId="0" xfId="43" applyFont="1" applyFill="1" applyAlignment="1">
      <alignment/>
    </xf>
    <xf numFmtId="0" fontId="45" fillId="0" borderId="0" xfId="0" applyFont="1" applyAlignment="1">
      <alignment horizontal="left" vertical="center"/>
    </xf>
    <xf numFmtId="0" fontId="66" fillId="0" borderId="0" xfId="43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目次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19</xdr:row>
      <xdr:rowOff>28575</xdr:rowOff>
    </xdr:from>
    <xdr:to>
      <xdr:col>7</xdr:col>
      <xdr:colOff>561975</xdr:colOff>
      <xdr:row>39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71950"/>
          <a:ext cx="59912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%20&#21508;&#31456;&#34920;&#32025;%20-%20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313" customWidth="1"/>
  </cols>
  <sheetData>
    <row r="1" spans="1:4" s="307" customFormat="1" ht="19.5" customHeight="1">
      <c r="A1" s="306" t="s">
        <v>279</v>
      </c>
      <c r="B1" s="306"/>
      <c r="C1" s="306"/>
      <c r="D1" s="306"/>
    </row>
    <row r="2" s="307" customFormat="1" ht="19.5" customHeight="1"/>
    <row r="3" spans="1:11" s="307" customFormat="1" ht="19.5" customHeight="1">
      <c r="A3" s="308" t="s">
        <v>280</v>
      </c>
      <c r="B3" s="308"/>
      <c r="C3" s="308"/>
      <c r="D3" s="308"/>
      <c r="E3" s="309"/>
      <c r="F3" s="309"/>
      <c r="G3" s="309"/>
      <c r="H3" s="309"/>
      <c r="I3" s="309"/>
      <c r="J3" s="309"/>
      <c r="K3" s="309"/>
    </row>
    <row r="4" spans="1:11" s="307" customFormat="1" ht="19.5" customHeight="1">
      <c r="A4" s="310" t="s">
        <v>281</v>
      </c>
      <c r="B4" s="310"/>
      <c r="C4" s="310"/>
      <c r="D4" s="310"/>
      <c r="E4" s="309"/>
      <c r="F4" s="309"/>
      <c r="G4" s="309"/>
      <c r="H4" s="309"/>
      <c r="I4" s="309"/>
      <c r="J4" s="309"/>
      <c r="K4" s="309"/>
    </row>
    <row r="5" spans="1:11" s="307" customFormat="1" ht="19.5" customHeight="1">
      <c r="A5" s="310" t="s">
        <v>282</v>
      </c>
      <c r="B5" s="310"/>
      <c r="C5" s="310"/>
      <c r="D5" s="310"/>
      <c r="E5" s="310"/>
      <c r="F5" s="309"/>
      <c r="G5" s="309"/>
      <c r="H5" s="309"/>
      <c r="I5" s="309"/>
      <c r="J5" s="309"/>
      <c r="K5" s="309"/>
    </row>
    <row r="6" spans="1:11" s="307" customFormat="1" ht="19.5" customHeight="1">
      <c r="A6" s="310" t="s">
        <v>283</v>
      </c>
      <c r="B6" s="310"/>
      <c r="C6" s="310"/>
      <c r="D6" s="310"/>
      <c r="E6" s="309"/>
      <c r="F6" s="309"/>
      <c r="G6" s="309"/>
      <c r="H6" s="309"/>
      <c r="I6" s="309"/>
      <c r="J6" s="309"/>
      <c r="K6" s="309"/>
    </row>
    <row r="7" spans="1:11" s="307" customFormat="1" ht="19.5" customHeight="1">
      <c r="A7" s="310" t="s">
        <v>284</v>
      </c>
      <c r="B7" s="310"/>
      <c r="C7" s="310"/>
      <c r="D7" s="310"/>
      <c r="E7" s="310"/>
      <c r="F7" s="310"/>
      <c r="G7" s="309"/>
      <c r="H7" s="309"/>
      <c r="I7" s="309"/>
      <c r="J7" s="309"/>
      <c r="K7" s="309"/>
    </row>
    <row r="8" spans="1:11" s="307" customFormat="1" ht="19.5" customHeight="1">
      <c r="A8" s="310" t="s">
        <v>285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</row>
    <row r="9" spans="1:11" s="307" customFormat="1" ht="19.5" customHeight="1">
      <c r="A9" s="310" t="s">
        <v>286</v>
      </c>
      <c r="B9" s="310"/>
      <c r="C9" s="310"/>
      <c r="D9" s="310"/>
      <c r="E9" s="310"/>
      <c r="F9" s="310"/>
      <c r="G9" s="310"/>
      <c r="H9" s="310"/>
      <c r="I9" s="310"/>
      <c r="J9" s="310"/>
      <c r="K9" s="311"/>
    </row>
    <row r="10" spans="1:5" ht="19.5" customHeight="1">
      <c r="A10" s="312"/>
      <c r="B10" s="312"/>
      <c r="C10" s="312"/>
      <c r="D10" s="312"/>
      <c r="E10" s="312"/>
    </row>
    <row r="11" spans="1:3" ht="19.5" customHeight="1">
      <c r="A11" s="312"/>
      <c r="B11" s="312"/>
      <c r="C11" s="312"/>
    </row>
    <row r="12" spans="2:8" ht="19.5" customHeight="1">
      <c r="B12" s="312"/>
      <c r="C12" s="312"/>
      <c r="D12" s="312"/>
      <c r="E12" s="312"/>
      <c r="F12" s="312"/>
      <c r="G12" s="312"/>
      <c r="H12" s="312"/>
    </row>
    <row r="13" spans="2:8" ht="19.5" customHeight="1">
      <c r="B13" s="312"/>
      <c r="C13" s="312"/>
      <c r="D13" s="312"/>
      <c r="E13" s="312"/>
      <c r="F13" s="312"/>
      <c r="G13" s="312"/>
      <c r="H13" s="312"/>
    </row>
    <row r="14" spans="2:5" ht="19.5" customHeight="1">
      <c r="B14" s="312"/>
      <c r="C14" s="312"/>
      <c r="D14" s="312"/>
      <c r="E14" s="312"/>
    </row>
  </sheetData>
  <sheetProtection/>
  <mergeCells count="8">
    <mergeCell ref="A8:K8"/>
    <mergeCell ref="A9:J9"/>
    <mergeCell ref="A1:D1"/>
    <mergeCell ref="A3:D3"/>
    <mergeCell ref="A4:D4"/>
    <mergeCell ref="A5:E5"/>
    <mergeCell ref="A6:D6"/>
    <mergeCell ref="A7:F7"/>
  </mergeCells>
  <hyperlinks>
    <hyperlink ref="A4:C4" location="'2'!A1" display="２　市域の変遷"/>
    <hyperlink ref="A5:E5" location="'3'!A1" display="３　都市計画区域面積"/>
    <hyperlink ref="A6:D6" location="'4'!A1" display="４　地目別土地面積"/>
    <hyperlink ref="A7:E7" location="'5'!A1" display="５　気温，湿度および気圧"/>
    <hyperlink ref="A8:J8" location="'6'!A1" display="６　風向，風速，積雪，雪の初終日および有感地震回数"/>
    <hyperlink ref="A9:I9" location="'7'!A1" display="７　日照時間，大気現象等の日数および降水量"/>
    <hyperlink ref="A3:D3" location="'1'!A1" display="１　位置および面積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SheetLayoutView="110" workbookViewId="0" topLeftCell="A1">
      <selection activeCell="A1" sqref="A1"/>
    </sheetView>
  </sheetViews>
  <sheetFormatPr defaultColWidth="9.00390625" defaultRowHeight="18" customHeight="1"/>
  <cols>
    <col min="1" max="1" width="5.50390625" style="114" customWidth="1"/>
    <col min="2" max="2" width="3.125" style="115" customWidth="1"/>
    <col min="3" max="3" width="25.50390625" style="132" customWidth="1"/>
    <col min="4" max="4" width="3.625" style="117" customWidth="1"/>
    <col min="5" max="5" width="32.25390625" style="117" customWidth="1"/>
    <col min="6" max="6" width="3.00390625" style="117" customWidth="1"/>
    <col min="7" max="7" width="3.875" style="115" customWidth="1"/>
    <col min="8" max="8" width="9.25390625" style="117" customWidth="1"/>
    <col min="9" max="9" width="5.625" style="118" customWidth="1"/>
    <col min="10" max="14" width="0.74609375" style="117" customWidth="1"/>
    <col min="15" max="16384" width="9.00390625" style="117" customWidth="1"/>
  </cols>
  <sheetData>
    <row r="1" spans="3:18" ht="27" customHeight="1">
      <c r="C1" s="116"/>
      <c r="P1" s="119"/>
      <c r="R1" s="119"/>
    </row>
    <row r="2" spans="3:18" ht="24.75" customHeight="1">
      <c r="C2" s="133" t="s">
        <v>255</v>
      </c>
      <c r="D2" s="134"/>
      <c r="E2" s="134"/>
      <c r="F2" s="134"/>
      <c r="G2" s="134"/>
      <c r="H2" s="134"/>
      <c r="P2" s="119"/>
      <c r="Q2" s="120"/>
      <c r="R2" s="120"/>
    </row>
    <row r="3" spans="1:18" ht="22.5" customHeight="1">
      <c r="A3" s="121"/>
      <c r="C3" s="134"/>
      <c r="D3" s="134"/>
      <c r="E3" s="134"/>
      <c r="F3" s="134"/>
      <c r="G3" s="134"/>
      <c r="H3" s="134"/>
      <c r="I3" s="122" t="s">
        <v>256</v>
      </c>
      <c r="P3" s="123"/>
      <c r="Q3" s="123"/>
      <c r="R3" s="123"/>
    </row>
    <row r="4" spans="3:18" ht="9" customHeight="1">
      <c r="C4" s="124"/>
      <c r="D4" s="125"/>
      <c r="E4" s="125"/>
      <c r="F4" s="125"/>
      <c r="G4" s="126"/>
      <c r="H4" s="125"/>
      <c r="I4" s="127"/>
      <c r="P4" s="123"/>
      <c r="Q4" s="123"/>
      <c r="R4" s="123"/>
    </row>
    <row r="5" spans="1:18" ht="22.5" customHeight="1">
      <c r="A5" s="121"/>
      <c r="C5" s="128"/>
      <c r="I5" s="129" t="s">
        <v>257</v>
      </c>
      <c r="P5" s="119"/>
      <c r="Q5" s="119"/>
      <c r="R5" s="119"/>
    </row>
    <row r="6" spans="3:18" ht="9" customHeight="1">
      <c r="C6" s="128"/>
      <c r="I6" s="127"/>
      <c r="P6" s="119"/>
      <c r="Q6" s="119"/>
      <c r="R6" s="119"/>
    </row>
    <row r="7" spans="1:18" ht="22.5" customHeight="1">
      <c r="A7" s="121"/>
      <c r="C7" s="128"/>
      <c r="I7" s="129" t="s">
        <v>258</v>
      </c>
      <c r="P7" s="119"/>
      <c r="Q7" s="119"/>
      <c r="R7" s="119"/>
    </row>
    <row r="8" spans="3:18" ht="9" customHeight="1">
      <c r="C8" s="128"/>
      <c r="I8" s="127"/>
      <c r="P8" s="119"/>
      <c r="Q8" s="119"/>
      <c r="R8" s="119"/>
    </row>
    <row r="9" spans="3:18" ht="22.5" customHeight="1">
      <c r="C9" s="128"/>
      <c r="I9" s="130" t="s">
        <v>259</v>
      </c>
      <c r="P9" s="119"/>
      <c r="Q9" s="119"/>
      <c r="R9" s="119"/>
    </row>
    <row r="10" spans="3:18" ht="9" customHeight="1">
      <c r="C10" s="128"/>
      <c r="I10" s="127"/>
      <c r="P10" s="119"/>
      <c r="Q10" s="119"/>
      <c r="R10" s="119"/>
    </row>
    <row r="11" spans="3:18" ht="22.5" customHeight="1">
      <c r="C11" s="128"/>
      <c r="I11" s="130" t="s">
        <v>260</v>
      </c>
      <c r="P11" s="119"/>
      <c r="Q11" s="119"/>
      <c r="R11" s="119"/>
    </row>
    <row r="12" spans="3:18" ht="9" customHeight="1">
      <c r="C12" s="128"/>
      <c r="I12" s="127"/>
      <c r="P12" s="119"/>
      <c r="Q12" s="119"/>
      <c r="R12" s="119"/>
    </row>
    <row r="13" spans="3:18" ht="22.5" customHeight="1">
      <c r="C13" s="128"/>
      <c r="I13" s="130" t="s">
        <v>261</v>
      </c>
      <c r="P13" s="119"/>
      <c r="Q13" s="119"/>
      <c r="R13" s="119"/>
    </row>
    <row r="14" spans="3:18" ht="9" customHeight="1">
      <c r="C14" s="128"/>
      <c r="I14" s="127"/>
      <c r="P14" s="119"/>
      <c r="Q14" s="119"/>
      <c r="R14" s="119"/>
    </row>
    <row r="15" spans="3:18" ht="22.5" customHeight="1">
      <c r="C15" s="128"/>
      <c r="I15" s="130" t="s">
        <v>262</v>
      </c>
      <c r="P15" s="119"/>
      <c r="Q15" s="119"/>
      <c r="R15" s="119"/>
    </row>
    <row r="16" spans="3:18" ht="9" customHeight="1">
      <c r="C16" s="128"/>
      <c r="I16" s="127"/>
      <c r="P16" s="119"/>
      <c r="Q16" s="119"/>
      <c r="R16" s="119"/>
    </row>
    <row r="17" spans="3:9" ht="22.5" customHeight="1">
      <c r="C17" s="128"/>
      <c r="I17" s="130" t="s">
        <v>263</v>
      </c>
    </row>
    <row r="18" spans="3:9" ht="9" customHeight="1">
      <c r="C18" s="128"/>
      <c r="I18" s="127"/>
    </row>
    <row r="19" spans="3:9" ht="22.5" customHeight="1">
      <c r="C19" s="128"/>
      <c r="I19" s="130" t="s">
        <v>264</v>
      </c>
    </row>
    <row r="20" spans="3:9" ht="9" customHeight="1">
      <c r="C20" s="128"/>
      <c r="I20" s="127"/>
    </row>
    <row r="21" spans="3:9" ht="22.5" customHeight="1">
      <c r="C21" s="128"/>
      <c r="I21" s="130" t="s">
        <v>265</v>
      </c>
    </row>
    <row r="22" spans="3:9" ht="9" customHeight="1">
      <c r="C22" s="128"/>
      <c r="I22" s="127"/>
    </row>
    <row r="23" spans="3:9" ht="22.5" customHeight="1">
      <c r="C23" s="128"/>
      <c r="I23" s="130" t="s">
        <v>266</v>
      </c>
    </row>
    <row r="24" spans="3:9" ht="9" customHeight="1">
      <c r="C24" s="128"/>
      <c r="I24" s="127"/>
    </row>
    <row r="25" spans="3:9" ht="22.5" customHeight="1">
      <c r="C25" s="128"/>
      <c r="I25" s="130" t="s">
        <v>267</v>
      </c>
    </row>
    <row r="26" spans="3:9" ht="9" customHeight="1">
      <c r="C26" s="128"/>
      <c r="I26" s="127"/>
    </row>
    <row r="27" spans="3:9" ht="22.5" customHeight="1">
      <c r="C27" s="128"/>
      <c r="I27" s="130" t="s">
        <v>268</v>
      </c>
    </row>
    <row r="28" spans="3:9" ht="9" customHeight="1">
      <c r="C28" s="128"/>
      <c r="I28" s="127"/>
    </row>
    <row r="29" spans="3:9" ht="22.5" customHeight="1">
      <c r="C29" s="128"/>
      <c r="I29" s="130" t="s">
        <v>269</v>
      </c>
    </row>
    <row r="30" spans="3:9" ht="9" customHeight="1">
      <c r="C30" s="128"/>
      <c r="I30" s="127"/>
    </row>
    <row r="31" spans="3:9" ht="22.5" customHeight="1">
      <c r="C31" s="128"/>
      <c r="I31" s="130" t="s">
        <v>270</v>
      </c>
    </row>
    <row r="32" spans="3:9" ht="9" customHeight="1">
      <c r="C32" s="128"/>
      <c r="I32" s="127"/>
    </row>
    <row r="33" spans="3:9" ht="22.5" customHeight="1">
      <c r="C33" s="128"/>
      <c r="I33" s="130" t="s">
        <v>271</v>
      </c>
    </row>
    <row r="34" spans="3:9" ht="9" customHeight="1">
      <c r="C34" s="128"/>
      <c r="I34" s="127"/>
    </row>
    <row r="35" spans="3:9" ht="22.5" customHeight="1">
      <c r="C35" s="128"/>
      <c r="I35" s="130" t="s">
        <v>272</v>
      </c>
    </row>
    <row r="36" spans="3:9" ht="9" customHeight="1">
      <c r="C36" s="128"/>
      <c r="I36" s="127"/>
    </row>
    <row r="37" spans="3:9" ht="22.5" customHeight="1">
      <c r="C37" s="128"/>
      <c r="I37" s="130" t="s">
        <v>273</v>
      </c>
    </row>
    <row r="38" spans="3:9" ht="9" customHeight="1">
      <c r="C38" s="128"/>
      <c r="I38" s="127"/>
    </row>
    <row r="39" spans="3:9" ht="22.5" customHeight="1">
      <c r="C39" s="128"/>
      <c r="I39" s="130" t="s">
        <v>274</v>
      </c>
    </row>
    <row r="40" spans="3:9" ht="9" customHeight="1">
      <c r="C40" s="128"/>
      <c r="I40" s="127"/>
    </row>
    <row r="41" spans="3:9" ht="22.5" customHeight="1">
      <c r="C41" s="128"/>
      <c r="I41" s="130" t="s">
        <v>275</v>
      </c>
    </row>
    <row r="42" spans="3:9" ht="9" customHeight="1">
      <c r="C42" s="128"/>
      <c r="I42" s="127"/>
    </row>
    <row r="43" spans="3:9" ht="22.5" customHeight="1">
      <c r="C43" s="128"/>
      <c r="I43" s="130" t="s">
        <v>276</v>
      </c>
    </row>
    <row r="44" spans="3:9" ht="9" customHeight="1">
      <c r="C44" s="128"/>
      <c r="I44" s="127"/>
    </row>
    <row r="45" spans="3:9" ht="22.5" customHeight="1">
      <c r="C45" s="128"/>
      <c r="I45" s="130" t="s">
        <v>277</v>
      </c>
    </row>
    <row r="46" spans="3:9" ht="9" customHeight="1">
      <c r="C46" s="128"/>
      <c r="I46" s="127"/>
    </row>
    <row r="47" spans="3:9" ht="22.5" customHeight="1">
      <c r="C47" s="128"/>
      <c r="I47" s="130" t="s">
        <v>278</v>
      </c>
    </row>
    <row r="48" spans="3:9" ht="9" customHeight="1">
      <c r="C48" s="128"/>
      <c r="I48" s="131"/>
    </row>
  </sheetData>
  <sheetProtection/>
  <mergeCells count="1">
    <mergeCell ref="C2:H3"/>
  </mergeCells>
  <printOptions/>
  <pageMargins left="1.220472440944882" right="0" top="0.7874015748031497" bottom="0.7874015748031497" header="0.3937007874015748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2"/>
  <sheetViews>
    <sheetView showGridLines="0" zoomScaleSheetLayoutView="100" zoomScalePageLayoutView="0" workbookViewId="0" topLeftCell="A1">
      <selection activeCell="A1" sqref="A1"/>
    </sheetView>
  </sheetViews>
  <sheetFormatPr defaultColWidth="8.125" defaultRowHeight="13.5"/>
  <cols>
    <col min="1" max="2" width="5.625" style="1" customWidth="1"/>
    <col min="3" max="3" width="3.625" style="1" customWidth="1"/>
    <col min="4" max="5" width="5.625" style="1" customWidth="1"/>
    <col min="6" max="6" width="3.625" style="1" customWidth="1"/>
    <col min="7" max="7" width="7.125" style="4" customWidth="1"/>
    <col min="8" max="8" width="7.125" style="20" customWidth="1"/>
    <col min="9" max="9" width="10.625" style="1" customWidth="1"/>
    <col min="10" max="10" width="6.00390625" style="1" customWidth="1"/>
    <col min="11" max="11" width="10.25390625" style="2" bestFit="1" customWidth="1"/>
    <col min="12" max="12" width="7.125" style="20" customWidth="1"/>
    <col min="13" max="18" width="0.875" style="1" customWidth="1"/>
    <col min="19" max="16384" width="8.125" style="1" customWidth="1"/>
  </cols>
  <sheetData>
    <row r="1" ht="15" customHeight="1"/>
    <row r="2" ht="15" customHeight="1"/>
    <row r="3" spans="1:12" ht="16.5" customHeight="1">
      <c r="A3" s="161" t="s">
        <v>107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ht="24" customHeight="1"/>
    <row r="5" spans="1:13" ht="15" customHeight="1">
      <c r="A5" s="173" t="s">
        <v>50</v>
      </c>
      <c r="B5" s="174"/>
      <c r="C5" s="174"/>
      <c r="D5" s="174"/>
      <c r="E5" s="174"/>
      <c r="F5" s="174"/>
      <c r="G5" s="177" t="s">
        <v>51</v>
      </c>
      <c r="H5" s="177"/>
      <c r="I5" s="177"/>
      <c r="J5" s="177"/>
      <c r="K5" s="156" t="s">
        <v>52</v>
      </c>
      <c r="L5" s="167"/>
      <c r="M5" s="167"/>
    </row>
    <row r="6" spans="1:13" ht="15" customHeight="1">
      <c r="A6" s="175"/>
      <c r="B6" s="176"/>
      <c r="C6" s="176"/>
      <c r="D6" s="176"/>
      <c r="E6" s="176"/>
      <c r="F6" s="176"/>
      <c r="G6" s="178"/>
      <c r="H6" s="178"/>
      <c r="I6" s="178"/>
      <c r="J6" s="178"/>
      <c r="K6" s="168"/>
      <c r="L6" s="169"/>
      <c r="M6" s="169"/>
    </row>
    <row r="7" spans="1:13" ht="15" customHeight="1">
      <c r="A7" s="175"/>
      <c r="B7" s="176"/>
      <c r="C7" s="176"/>
      <c r="D7" s="176"/>
      <c r="E7" s="176"/>
      <c r="F7" s="176"/>
      <c r="G7" s="178"/>
      <c r="H7" s="178"/>
      <c r="I7" s="178"/>
      <c r="J7" s="178"/>
      <c r="K7" s="168"/>
      <c r="L7" s="169"/>
      <c r="M7" s="169"/>
    </row>
    <row r="8" spans="1:13" ht="30" customHeight="1">
      <c r="A8" s="179" t="s">
        <v>0</v>
      </c>
      <c r="B8" s="166"/>
      <c r="C8" s="166"/>
      <c r="D8" s="166" t="s">
        <v>1</v>
      </c>
      <c r="E8" s="166"/>
      <c r="F8" s="166"/>
      <c r="G8" s="178" t="s">
        <v>53</v>
      </c>
      <c r="H8" s="178"/>
      <c r="I8" s="166" t="s">
        <v>54</v>
      </c>
      <c r="J8" s="166"/>
      <c r="K8" s="168"/>
      <c r="L8" s="169"/>
      <c r="M8" s="169"/>
    </row>
    <row r="9" spans="1:13" ht="30" customHeight="1">
      <c r="A9" s="179"/>
      <c r="B9" s="166"/>
      <c r="C9" s="166"/>
      <c r="D9" s="166"/>
      <c r="E9" s="166"/>
      <c r="F9" s="166"/>
      <c r="G9" s="178"/>
      <c r="H9" s="178"/>
      <c r="I9" s="166"/>
      <c r="J9" s="166"/>
      <c r="K9" s="168"/>
      <c r="L9" s="169"/>
      <c r="M9" s="169"/>
    </row>
    <row r="10" spans="1:13" ht="30" customHeight="1">
      <c r="A10" s="157" t="s">
        <v>2</v>
      </c>
      <c r="B10" s="157"/>
      <c r="C10" s="157"/>
      <c r="D10" s="157" t="s">
        <v>3</v>
      </c>
      <c r="E10" s="157"/>
      <c r="F10" s="157"/>
      <c r="G10" s="159" t="s">
        <v>56</v>
      </c>
      <c r="H10" s="159"/>
      <c r="I10" s="157" t="s">
        <v>55</v>
      </c>
      <c r="J10" s="157"/>
      <c r="K10" s="162" t="s">
        <v>253</v>
      </c>
      <c r="L10" s="163"/>
      <c r="M10" s="163"/>
    </row>
    <row r="11" spans="1:13" ht="30" customHeight="1">
      <c r="A11" s="158"/>
      <c r="B11" s="158"/>
      <c r="C11" s="158"/>
      <c r="D11" s="158"/>
      <c r="E11" s="158"/>
      <c r="F11" s="158"/>
      <c r="G11" s="160"/>
      <c r="H11" s="160"/>
      <c r="I11" s="158"/>
      <c r="J11" s="158"/>
      <c r="K11" s="164"/>
      <c r="L11" s="165"/>
      <c r="M11" s="165"/>
    </row>
    <row r="12" spans="1:13" ht="15" customHeight="1">
      <c r="A12" s="26" t="s">
        <v>252</v>
      </c>
      <c r="B12" s="26"/>
      <c r="C12" s="26"/>
      <c r="D12" s="26"/>
      <c r="E12" s="26"/>
      <c r="F12" s="26"/>
      <c r="G12" s="30"/>
      <c r="H12" s="31"/>
      <c r="I12" s="26"/>
      <c r="J12" s="26"/>
      <c r="K12" s="32"/>
      <c r="M12" s="101" t="s">
        <v>188</v>
      </c>
    </row>
    <row r="13" ht="13.5" customHeight="1"/>
    <row r="14" ht="13.5" customHeight="1"/>
    <row r="15" ht="13.5" customHeight="1"/>
    <row r="16" ht="13.5" customHeight="1"/>
    <row r="17" ht="4.5" customHeight="1"/>
    <row r="18" ht="15" customHeight="1"/>
  </sheetData>
  <sheetProtection/>
  <mergeCells count="13">
    <mergeCell ref="A3:L3"/>
    <mergeCell ref="A5:F7"/>
    <mergeCell ref="G5:J7"/>
    <mergeCell ref="A8:C9"/>
    <mergeCell ref="D8:F9"/>
    <mergeCell ref="G8:H9"/>
    <mergeCell ref="I8:J9"/>
    <mergeCell ref="K5:M9"/>
    <mergeCell ref="A10:C11"/>
    <mergeCell ref="D10:F11"/>
    <mergeCell ref="G10:H11"/>
    <mergeCell ref="I10:J11"/>
    <mergeCell ref="K10:M11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&amp;R　　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SheetLayoutView="100" zoomScalePageLayoutView="0" workbookViewId="0" topLeftCell="A1">
      <selection activeCell="A1" sqref="A1"/>
    </sheetView>
  </sheetViews>
  <sheetFormatPr defaultColWidth="8.125" defaultRowHeight="13.5"/>
  <cols>
    <col min="1" max="2" width="5.625" style="1" customWidth="1"/>
    <col min="3" max="3" width="3.625" style="1" customWidth="1"/>
    <col min="4" max="5" width="5.625" style="1" customWidth="1"/>
    <col min="6" max="6" width="3.625" style="1" customWidth="1"/>
    <col min="7" max="7" width="7.125" style="4" customWidth="1"/>
    <col min="8" max="8" width="7.125" style="20" customWidth="1"/>
    <col min="9" max="9" width="10.625" style="1" customWidth="1"/>
    <col min="10" max="10" width="6.00390625" style="1" customWidth="1"/>
    <col min="11" max="11" width="10.25390625" style="2" bestFit="1" customWidth="1"/>
    <col min="12" max="12" width="7.125" style="20" customWidth="1"/>
    <col min="13" max="18" width="0.875" style="1" customWidth="1"/>
    <col min="19" max="16384" width="8.125" style="1" customWidth="1"/>
  </cols>
  <sheetData>
    <row r="1" spans="2:12" ht="15" customHeight="1">
      <c r="B1" s="26"/>
      <c r="C1" s="26"/>
      <c r="D1" s="26"/>
      <c r="E1" s="26"/>
      <c r="F1" s="26"/>
      <c r="G1" s="30"/>
      <c r="H1" s="31"/>
      <c r="I1" s="26"/>
      <c r="J1" s="26"/>
      <c r="K1" s="32"/>
      <c r="L1" s="101"/>
    </row>
    <row r="2" spans="1:12" ht="15" customHeight="1">
      <c r="A2" s="26"/>
      <c r="B2" s="26"/>
      <c r="C2" s="26"/>
      <c r="D2" s="26"/>
      <c r="E2" s="26"/>
      <c r="F2" s="26"/>
      <c r="G2" s="30"/>
      <c r="H2" s="31"/>
      <c r="I2" s="26"/>
      <c r="J2" s="26"/>
      <c r="K2" s="32"/>
      <c r="L2" s="101"/>
    </row>
    <row r="3" spans="1:12" ht="16.5" customHeight="1">
      <c r="A3" s="161" t="s">
        <v>158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1:12" ht="24" customHeight="1">
      <c r="K4" s="315" t="s">
        <v>46</v>
      </c>
      <c r="L4" s="315"/>
    </row>
    <row r="5" spans="1:13" ht="34.5" customHeight="1">
      <c r="A5" s="314" t="s">
        <v>44</v>
      </c>
      <c r="B5" s="314"/>
      <c r="C5" s="314"/>
      <c r="D5" s="155"/>
      <c r="E5" s="170" t="s">
        <v>199</v>
      </c>
      <c r="F5" s="171"/>
      <c r="G5" s="172"/>
      <c r="H5" s="156" t="s">
        <v>200</v>
      </c>
      <c r="I5" s="167"/>
      <c r="J5" s="167"/>
      <c r="K5" s="167"/>
      <c r="L5" s="167"/>
      <c r="M5" s="167"/>
    </row>
    <row r="6" spans="1:13" ht="6" customHeight="1">
      <c r="A6" s="3"/>
      <c r="B6" s="3"/>
      <c r="C6" s="102"/>
      <c r="E6" s="106"/>
      <c r="H6" s="103"/>
      <c r="I6" s="102"/>
      <c r="J6" s="104"/>
      <c r="K6" s="105"/>
      <c r="L6" s="102"/>
      <c r="M6" s="102"/>
    </row>
    <row r="7" spans="1:13" ht="30" customHeight="1">
      <c r="A7" s="153" t="s">
        <v>190</v>
      </c>
      <c r="B7" s="153"/>
      <c r="C7" s="153"/>
      <c r="D7" s="154"/>
      <c r="E7" s="148">
        <v>19.05</v>
      </c>
      <c r="F7" s="149"/>
      <c r="G7" s="150"/>
      <c r="H7" s="144" t="s">
        <v>25</v>
      </c>
      <c r="I7" s="145"/>
      <c r="J7" s="145"/>
      <c r="K7" s="145"/>
      <c r="L7" s="145"/>
      <c r="M7" s="145"/>
    </row>
    <row r="8" spans="1:13" ht="30" customHeight="1">
      <c r="A8" s="153" t="s">
        <v>191</v>
      </c>
      <c r="B8" s="153"/>
      <c r="C8" s="153"/>
      <c r="D8" s="154"/>
      <c r="E8" s="148">
        <v>219.59</v>
      </c>
      <c r="F8" s="149"/>
      <c r="G8" s="150"/>
      <c r="H8" s="144" t="s">
        <v>26</v>
      </c>
      <c r="I8" s="145"/>
      <c r="J8" s="145"/>
      <c r="K8" s="145"/>
      <c r="L8" s="145"/>
      <c r="M8" s="145"/>
    </row>
    <row r="9" spans="1:13" ht="30" customHeight="1">
      <c r="A9" s="146" t="s">
        <v>192</v>
      </c>
      <c r="B9" s="146"/>
      <c r="C9" s="146"/>
      <c r="D9" s="147"/>
      <c r="E9" s="148">
        <v>219.18</v>
      </c>
      <c r="F9" s="149"/>
      <c r="G9" s="150"/>
      <c r="H9" s="144" t="s">
        <v>45</v>
      </c>
      <c r="I9" s="145"/>
      <c r="J9" s="145"/>
      <c r="K9" s="145"/>
      <c r="L9" s="145"/>
      <c r="M9" s="145"/>
    </row>
    <row r="10" spans="1:13" ht="30" customHeight="1">
      <c r="A10" s="146" t="s">
        <v>193</v>
      </c>
      <c r="B10" s="146"/>
      <c r="C10" s="146"/>
      <c r="D10" s="147"/>
      <c r="E10" s="148">
        <v>255.23</v>
      </c>
      <c r="F10" s="149"/>
      <c r="G10" s="150"/>
      <c r="H10" s="144" t="s">
        <v>27</v>
      </c>
      <c r="I10" s="145"/>
      <c r="J10" s="145"/>
      <c r="K10" s="145"/>
      <c r="L10" s="145"/>
      <c r="M10" s="145"/>
    </row>
    <row r="11" spans="1:13" ht="30" customHeight="1">
      <c r="A11" s="151" t="s">
        <v>194</v>
      </c>
      <c r="B11" s="151"/>
      <c r="C11" s="151"/>
      <c r="D11" s="152"/>
      <c r="E11" s="148">
        <v>347.54</v>
      </c>
      <c r="F11" s="149"/>
      <c r="G11" s="150"/>
      <c r="H11" s="144" t="s">
        <v>28</v>
      </c>
      <c r="I11" s="145"/>
      <c r="J11" s="145"/>
      <c r="K11" s="145"/>
      <c r="L11" s="145"/>
      <c r="M11" s="145"/>
    </row>
    <row r="12" spans="1:13" ht="30" customHeight="1">
      <c r="A12" s="146" t="s">
        <v>195</v>
      </c>
      <c r="B12" s="146"/>
      <c r="C12" s="146"/>
      <c r="D12" s="147"/>
      <c r="E12" s="148">
        <v>346.72</v>
      </c>
      <c r="F12" s="149"/>
      <c r="G12" s="149"/>
      <c r="H12" s="144" t="s">
        <v>45</v>
      </c>
      <c r="I12" s="145"/>
      <c r="J12" s="145"/>
      <c r="K12" s="145"/>
      <c r="L12" s="145"/>
      <c r="M12" s="145"/>
    </row>
    <row r="13" spans="1:13" ht="30" customHeight="1">
      <c r="A13" s="146" t="s">
        <v>196</v>
      </c>
      <c r="B13" s="146"/>
      <c r="C13" s="146"/>
      <c r="D13" s="147"/>
      <c r="E13" s="148">
        <v>677.79</v>
      </c>
      <c r="F13" s="149"/>
      <c r="G13" s="149"/>
      <c r="H13" s="144" t="s">
        <v>197</v>
      </c>
      <c r="I13" s="145"/>
      <c r="J13" s="145"/>
      <c r="K13" s="145"/>
      <c r="L13" s="145"/>
      <c r="M13" s="145"/>
    </row>
    <row r="14" spans="1:13" ht="30" customHeight="1">
      <c r="A14" s="142" t="s">
        <v>198</v>
      </c>
      <c r="B14" s="142"/>
      <c r="C14" s="142"/>
      <c r="D14" s="143"/>
      <c r="E14" s="148">
        <v>677.83</v>
      </c>
      <c r="F14" s="149"/>
      <c r="G14" s="150"/>
      <c r="H14" s="144" t="s">
        <v>189</v>
      </c>
      <c r="I14" s="145"/>
      <c r="J14" s="145"/>
      <c r="K14" s="145"/>
      <c r="L14" s="145"/>
      <c r="M14" s="145"/>
    </row>
    <row r="15" spans="1:13" ht="30" customHeight="1">
      <c r="A15" s="135" t="s">
        <v>254</v>
      </c>
      <c r="B15" s="135"/>
      <c r="C15" s="135"/>
      <c r="D15" s="136"/>
      <c r="E15" s="137">
        <v>677.86</v>
      </c>
      <c r="F15" s="138"/>
      <c r="G15" s="139"/>
      <c r="H15" s="140" t="s">
        <v>189</v>
      </c>
      <c r="I15" s="141"/>
      <c r="J15" s="141"/>
      <c r="K15" s="141"/>
      <c r="L15" s="141"/>
      <c r="M15" s="141"/>
    </row>
    <row r="16" spans="11:12" ht="13.5" customHeight="1">
      <c r="K16" s="1"/>
      <c r="L16" s="1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4.5" customHeight="1"/>
    <row r="62" ht="15" customHeight="1"/>
  </sheetData>
  <sheetProtection/>
  <mergeCells count="32">
    <mergeCell ref="A14:D14"/>
    <mergeCell ref="E14:G14"/>
    <mergeCell ref="H14:M14"/>
    <mergeCell ref="A15:D15"/>
    <mergeCell ref="E15:G15"/>
    <mergeCell ref="H15:M15"/>
    <mergeCell ref="A12:D12"/>
    <mergeCell ref="E12:G12"/>
    <mergeCell ref="H12:M12"/>
    <mergeCell ref="A13:D13"/>
    <mergeCell ref="E13:G13"/>
    <mergeCell ref="H13:M13"/>
    <mergeCell ref="A10:D10"/>
    <mergeCell ref="E10:G10"/>
    <mergeCell ref="H10:M10"/>
    <mergeCell ref="A11:D11"/>
    <mergeCell ref="E11:G11"/>
    <mergeCell ref="H11:M11"/>
    <mergeCell ref="A8:D8"/>
    <mergeCell ref="E8:G8"/>
    <mergeCell ref="H8:M8"/>
    <mergeCell ref="A9:D9"/>
    <mergeCell ref="E9:G9"/>
    <mergeCell ref="H9:M9"/>
    <mergeCell ref="K4:L4"/>
    <mergeCell ref="A5:D5"/>
    <mergeCell ref="E5:G5"/>
    <mergeCell ref="H5:M5"/>
    <mergeCell ref="A7:D7"/>
    <mergeCell ref="E7:G7"/>
    <mergeCell ref="H7:M7"/>
    <mergeCell ref="A3:L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&amp;R　　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3.875" style="26" customWidth="1"/>
    <col min="23" max="28" width="0.875" style="26" customWidth="1"/>
    <col min="29" max="16384" width="9.00390625" style="26" customWidth="1"/>
  </cols>
  <sheetData>
    <row r="1" spans="1:22" ht="15" customHeight="1">
      <c r="A1" s="33"/>
      <c r="V1" s="34"/>
    </row>
    <row r="2" ht="15" customHeight="1">
      <c r="A2" s="33"/>
    </row>
    <row r="3" spans="1:22" ht="16.5" customHeight="1">
      <c r="A3" s="204" t="s">
        <v>108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9:22" ht="24" customHeight="1">
      <c r="I4" s="26" t="s">
        <v>61</v>
      </c>
      <c r="N4" s="209"/>
      <c r="O4" s="209"/>
      <c r="P4" s="209"/>
      <c r="Q4" s="209"/>
      <c r="R4" s="209"/>
      <c r="S4" s="198" t="s">
        <v>62</v>
      </c>
      <c r="T4" s="198"/>
      <c r="U4" s="198"/>
      <c r="V4" s="198"/>
    </row>
    <row r="5" spans="1:22" ht="30" customHeight="1">
      <c r="A5" s="183" t="s">
        <v>86</v>
      </c>
      <c r="B5" s="183"/>
      <c r="C5" s="183"/>
      <c r="D5" s="183"/>
      <c r="E5" s="183"/>
      <c r="F5" s="183"/>
      <c r="G5" s="196"/>
      <c r="H5" s="182" t="s">
        <v>34</v>
      </c>
      <c r="I5" s="196"/>
      <c r="J5" s="182" t="s">
        <v>35</v>
      </c>
      <c r="K5" s="196"/>
      <c r="L5" s="182" t="s">
        <v>86</v>
      </c>
      <c r="M5" s="183"/>
      <c r="N5" s="183"/>
      <c r="O5" s="183"/>
      <c r="P5" s="183"/>
      <c r="Q5" s="183"/>
      <c r="R5" s="196"/>
      <c r="S5" s="183" t="s">
        <v>34</v>
      </c>
      <c r="T5" s="196"/>
      <c r="U5" s="182" t="s">
        <v>35</v>
      </c>
      <c r="V5" s="183"/>
    </row>
    <row r="6" spans="1:23" ht="8.25" customHeight="1">
      <c r="A6" s="206"/>
      <c r="B6" s="206"/>
      <c r="C6" s="206"/>
      <c r="D6" s="206"/>
      <c r="E6" s="206"/>
      <c r="F6" s="206"/>
      <c r="G6" s="206"/>
      <c r="H6" s="35"/>
      <c r="I6" s="36"/>
      <c r="J6" s="36"/>
      <c r="K6" s="37"/>
      <c r="L6" s="35"/>
      <c r="M6" s="36"/>
      <c r="N6" s="36"/>
      <c r="O6" s="36"/>
      <c r="P6" s="36"/>
      <c r="Q6" s="36"/>
      <c r="R6" s="37"/>
      <c r="S6" s="36"/>
      <c r="T6" s="36"/>
      <c r="U6" s="36"/>
      <c r="V6" s="36"/>
      <c r="W6" s="16"/>
    </row>
    <row r="7" spans="1:26" ht="25.5" customHeight="1">
      <c r="A7" s="191" t="s">
        <v>84</v>
      </c>
      <c r="B7" s="191"/>
      <c r="C7" s="191"/>
      <c r="D7" s="191"/>
      <c r="E7" s="191"/>
      <c r="F7" s="191"/>
      <c r="G7" s="191"/>
      <c r="H7" s="193">
        <f>H8+H9</f>
        <v>14318</v>
      </c>
      <c r="I7" s="194"/>
      <c r="J7" s="180">
        <f>SUM(J8:K9)</f>
        <v>100</v>
      </c>
      <c r="K7" s="181"/>
      <c r="L7" s="190" t="s">
        <v>74</v>
      </c>
      <c r="M7" s="191"/>
      <c r="N7" s="191"/>
      <c r="O7" s="191"/>
      <c r="P7" s="191"/>
      <c r="Q7" s="191"/>
      <c r="R7" s="192"/>
      <c r="S7" s="200">
        <v>774</v>
      </c>
      <c r="T7" s="200"/>
      <c r="U7" s="197">
        <f>S7/$H$10*100</f>
        <v>16.165413533834585</v>
      </c>
      <c r="V7" s="197"/>
      <c r="W7" s="38"/>
      <c r="Y7" s="39"/>
      <c r="Z7" s="40"/>
    </row>
    <row r="8" spans="1:25" ht="25.5" customHeight="1">
      <c r="A8" s="191" t="s">
        <v>82</v>
      </c>
      <c r="B8" s="191"/>
      <c r="C8" s="191"/>
      <c r="D8" s="191"/>
      <c r="E8" s="191"/>
      <c r="F8" s="191"/>
      <c r="G8" s="191"/>
      <c r="H8" s="193">
        <v>4788</v>
      </c>
      <c r="I8" s="194"/>
      <c r="J8" s="180">
        <f>H8/H7*100</f>
        <v>33.44042464031289</v>
      </c>
      <c r="K8" s="181"/>
      <c r="L8" s="190" t="s">
        <v>75</v>
      </c>
      <c r="M8" s="191"/>
      <c r="N8" s="191"/>
      <c r="O8" s="191"/>
      <c r="P8" s="191"/>
      <c r="Q8" s="191"/>
      <c r="R8" s="192"/>
      <c r="S8" s="200">
        <v>282</v>
      </c>
      <c r="T8" s="200"/>
      <c r="U8" s="197">
        <f aca="true" t="shared" si="0" ref="U8:U14">S8/$H$10*100</f>
        <v>5.889724310776942</v>
      </c>
      <c r="V8" s="197"/>
      <c r="W8" s="38"/>
      <c r="Y8" s="39"/>
    </row>
    <row r="9" spans="1:25" ht="25.5" customHeight="1">
      <c r="A9" s="199" t="s">
        <v>83</v>
      </c>
      <c r="B9" s="199"/>
      <c r="C9" s="199"/>
      <c r="D9" s="199"/>
      <c r="E9" s="199"/>
      <c r="F9" s="199"/>
      <c r="G9" s="199"/>
      <c r="H9" s="207">
        <v>9530</v>
      </c>
      <c r="I9" s="208"/>
      <c r="J9" s="180">
        <f>H9/H7*100</f>
        <v>66.5595753596871</v>
      </c>
      <c r="K9" s="181"/>
      <c r="L9" s="190" t="s">
        <v>76</v>
      </c>
      <c r="M9" s="191"/>
      <c r="N9" s="191"/>
      <c r="O9" s="191"/>
      <c r="P9" s="191"/>
      <c r="Q9" s="191"/>
      <c r="R9" s="192"/>
      <c r="S9" s="200">
        <v>88</v>
      </c>
      <c r="T9" s="200"/>
      <c r="U9" s="197">
        <f t="shared" si="0"/>
        <v>1.8379281537176273</v>
      </c>
      <c r="V9" s="197"/>
      <c r="W9" s="38"/>
      <c r="Y9" s="39"/>
    </row>
    <row r="10" spans="1:29" ht="25.5" customHeight="1">
      <c r="A10" s="205" t="s">
        <v>85</v>
      </c>
      <c r="B10" s="205"/>
      <c r="C10" s="205"/>
      <c r="D10" s="205"/>
      <c r="E10" s="205"/>
      <c r="F10" s="205"/>
      <c r="G10" s="205"/>
      <c r="H10" s="193">
        <f>SUM(H11:I14,S7:T14)</f>
        <v>4788</v>
      </c>
      <c r="I10" s="194"/>
      <c r="J10" s="201">
        <f>SUM(J11:K14,U7:V14)</f>
        <v>99.99999999999999</v>
      </c>
      <c r="K10" s="202"/>
      <c r="L10" s="190" t="s">
        <v>77</v>
      </c>
      <c r="M10" s="191"/>
      <c r="N10" s="191"/>
      <c r="O10" s="191"/>
      <c r="P10" s="191"/>
      <c r="Q10" s="191"/>
      <c r="R10" s="192"/>
      <c r="S10" s="200">
        <v>281</v>
      </c>
      <c r="T10" s="200"/>
      <c r="U10" s="197">
        <f t="shared" si="0"/>
        <v>5.868838763575606</v>
      </c>
      <c r="V10" s="197"/>
      <c r="W10" s="38"/>
      <c r="Y10" s="39"/>
      <c r="AC10" s="39"/>
    </row>
    <row r="11" spans="1:25" ht="25.5" customHeight="1">
      <c r="A11" s="188" t="s">
        <v>57</v>
      </c>
      <c r="B11" s="188"/>
      <c r="C11" s="188"/>
      <c r="D11" s="188"/>
      <c r="E11" s="188"/>
      <c r="F11" s="188"/>
      <c r="G11" s="188"/>
      <c r="H11" s="193">
        <v>954</v>
      </c>
      <c r="I11" s="194"/>
      <c r="J11" s="180">
        <f>H11/$H$10*100</f>
        <v>19.924812030075188</v>
      </c>
      <c r="K11" s="181"/>
      <c r="L11" s="190" t="s">
        <v>78</v>
      </c>
      <c r="M11" s="191"/>
      <c r="N11" s="191"/>
      <c r="O11" s="191"/>
      <c r="P11" s="191"/>
      <c r="Q11" s="191"/>
      <c r="R11" s="192"/>
      <c r="S11" s="200">
        <v>235</v>
      </c>
      <c r="T11" s="200"/>
      <c r="U11" s="197">
        <f t="shared" si="0"/>
        <v>4.908103592314118</v>
      </c>
      <c r="V11" s="197"/>
      <c r="W11" s="38"/>
      <c r="Y11" s="39"/>
    </row>
    <row r="12" spans="1:25" ht="25.5" customHeight="1">
      <c r="A12" s="188" t="s">
        <v>58</v>
      </c>
      <c r="B12" s="188"/>
      <c r="C12" s="188"/>
      <c r="D12" s="188"/>
      <c r="E12" s="188"/>
      <c r="F12" s="188"/>
      <c r="G12" s="188"/>
      <c r="H12" s="193">
        <v>38</v>
      </c>
      <c r="I12" s="194"/>
      <c r="J12" s="180">
        <f>H12/$H$10*100</f>
        <v>0.7936507936507936</v>
      </c>
      <c r="K12" s="181"/>
      <c r="L12" s="190" t="s">
        <v>79</v>
      </c>
      <c r="M12" s="191"/>
      <c r="N12" s="191"/>
      <c r="O12" s="191"/>
      <c r="P12" s="191"/>
      <c r="Q12" s="191"/>
      <c r="R12" s="192"/>
      <c r="S12" s="200">
        <v>769</v>
      </c>
      <c r="T12" s="200"/>
      <c r="U12" s="197">
        <f t="shared" si="0"/>
        <v>16.060985797827904</v>
      </c>
      <c r="V12" s="197"/>
      <c r="W12" s="38"/>
      <c r="Y12" s="39"/>
    </row>
    <row r="13" spans="1:25" ht="25.5" customHeight="1">
      <c r="A13" s="188" t="s">
        <v>59</v>
      </c>
      <c r="B13" s="188"/>
      <c r="C13" s="188"/>
      <c r="D13" s="188"/>
      <c r="E13" s="188"/>
      <c r="F13" s="188"/>
      <c r="G13" s="188"/>
      <c r="H13" s="193">
        <v>145</v>
      </c>
      <c r="I13" s="194"/>
      <c r="J13" s="180">
        <f>H13/$H$10*100</f>
        <v>3.0284043441938175</v>
      </c>
      <c r="K13" s="181"/>
      <c r="L13" s="190" t="s">
        <v>80</v>
      </c>
      <c r="M13" s="191"/>
      <c r="N13" s="191"/>
      <c r="O13" s="191"/>
      <c r="P13" s="191"/>
      <c r="Q13" s="191"/>
      <c r="R13" s="192"/>
      <c r="S13" s="200">
        <v>270</v>
      </c>
      <c r="T13" s="200"/>
      <c r="U13" s="197">
        <f t="shared" si="0"/>
        <v>5.639097744360902</v>
      </c>
      <c r="V13" s="197"/>
      <c r="W13" s="38"/>
      <c r="Y13" s="39"/>
    </row>
    <row r="14" spans="1:25" ht="25.5" customHeight="1">
      <c r="A14" s="188" t="s">
        <v>60</v>
      </c>
      <c r="B14" s="188"/>
      <c r="C14" s="188"/>
      <c r="D14" s="188"/>
      <c r="E14" s="188"/>
      <c r="F14" s="188"/>
      <c r="G14" s="188"/>
      <c r="H14" s="193">
        <v>837</v>
      </c>
      <c r="I14" s="194"/>
      <c r="J14" s="180">
        <f>H14/$H$10*100</f>
        <v>17.481203007518797</v>
      </c>
      <c r="K14" s="181"/>
      <c r="L14" s="190" t="s">
        <v>81</v>
      </c>
      <c r="M14" s="191"/>
      <c r="N14" s="191"/>
      <c r="O14" s="191"/>
      <c r="P14" s="191"/>
      <c r="Q14" s="191"/>
      <c r="R14" s="192"/>
      <c r="S14" s="200">
        <v>115</v>
      </c>
      <c r="T14" s="200"/>
      <c r="U14" s="197">
        <f t="shared" si="0"/>
        <v>2.4018379281537174</v>
      </c>
      <c r="V14" s="197"/>
      <c r="W14" s="16"/>
      <c r="Y14" s="38"/>
    </row>
    <row r="15" spans="1:25" ht="8.25" customHeight="1">
      <c r="A15" s="203"/>
      <c r="B15" s="203"/>
      <c r="C15" s="203"/>
      <c r="D15" s="203"/>
      <c r="E15" s="203"/>
      <c r="F15" s="203"/>
      <c r="G15" s="203"/>
      <c r="H15" s="41"/>
      <c r="I15" s="42"/>
      <c r="J15" s="42"/>
      <c r="K15" s="43"/>
      <c r="L15" s="44"/>
      <c r="M15" s="45"/>
      <c r="N15" s="45"/>
      <c r="O15" s="45"/>
      <c r="P15" s="45"/>
      <c r="Q15" s="45"/>
      <c r="R15" s="46"/>
      <c r="S15" s="45"/>
      <c r="T15" s="42"/>
      <c r="U15" s="42"/>
      <c r="V15" s="42"/>
      <c r="Y15" s="39"/>
    </row>
    <row r="16" spans="1:22" ht="18" customHeight="1">
      <c r="A16" s="26" t="s">
        <v>201</v>
      </c>
      <c r="I16" s="19" t="s">
        <v>63</v>
      </c>
      <c r="J16" s="189" t="s">
        <v>64</v>
      </c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</row>
  </sheetData>
  <sheetProtection/>
  <mergeCells count="60">
    <mergeCell ref="A15:G15"/>
    <mergeCell ref="J16:V16"/>
    <mergeCell ref="A14:G14"/>
    <mergeCell ref="H14:I14"/>
    <mergeCell ref="J14:K14"/>
    <mergeCell ref="L14:R14"/>
    <mergeCell ref="S14:T14"/>
    <mergeCell ref="U14:V14"/>
    <mergeCell ref="A13:G13"/>
    <mergeCell ref="H13:I13"/>
    <mergeCell ref="J13:K13"/>
    <mergeCell ref="L13:R13"/>
    <mergeCell ref="S13:T13"/>
    <mergeCell ref="U13:V13"/>
    <mergeCell ref="A12:G12"/>
    <mergeCell ref="H12:I12"/>
    <mergeCell ref="J12:K12"/>
    <mergeCell ref="L12:R12"/>
    <mergeCell ref="S12:T12"/>
    <mergeCell ref="U12:V12"/>
    <mergeCell ref="A11:G11"/>
    <mergeCell ref="H11:I11"/>
    <mergeCell ref="J11:K11"/>
    <mergeCell ref="L11:R11"/>
    <mergeCell ref="S11:T11"/>
    <mergeCell ref="U11:V11"/>
    <mergeCell ref="A10:G10"/>
    <mergeCell ref="H10:I10"/>
    <mergeCell ref="J10:K10"/>
    <mergeCell ref="L10:R10"/>
    <mergeCell ref="S10:T10"/>
    <mergeCell ref="U10:V10"/>
    <mergeCell ref="A9:G9"/>
    <mergeCell ref="H9:I9"/>
    <mergeCell ref="J9:K9"/>
    <mergeCell ref="L9:R9"/>
    <mergeCell ref="S9:T9"/>
    <mergeCell ref="U9:V9"/>
    <mergeCell ref="U7:V7"/>
    <mergeCell ref="A8:G8"/>
    <mergeCell ref="H8:I8"/>
    <mergeCell ref="J8:K8"/>
    <mergeCell ref="L8:R8"/>
    <mergeCell ref="S8:T8"/>
    <mergeCell ref="U8:V8"/>
    <mergeCell ref="A6:G6"/>
    <mergeCell ref="A7:G7"/>
    <mergeCell ref="H7:I7"/>
    <mergeCell ref="J7:K7"/>
    <mergeCell ref="L7:R7"/>
    <mergeCell ref="S7:T7"/>
    <mergeCell ref="A3:V3"/>
    <mergeCell ref="N4:R4"/>
    <mergeCell ref="S4:V4"/>
    <mergeCell ref="A5:G5"/>
    <mergeCell ref="H5:I5"/>
    <mergeCell ref="J5:K5"/>
    <mergeCell ref="L5:R5"/>
    <mergeCell ref="S5:T5"/>
    <mergeCell ref="U5:V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&amp;L&amp;"ＭＳ ゴシック,標準"
&amp;R&amp;"ＭＳ ゴシック,標準" 　　&amp;"ＭＳ Ｐゴシック,標準"　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3.875" style="26" customWidth="1"/>
    <col min="23" max="28" width="0.875" style="26" customWidth="1"/>
    <col min="29" max="16384" width="9.00390625" style="26" customWidth="1"/>
  </cols>
  <sheetData>
    <row r="1" ht="15" customHeight="1">
      <c r="B1" s="26" t="s">
        <v>29</v>
      </c>
    </row>
    <row r="2" ht="15" customHeight="1"/>
    <row r="3" spans="1:22" ht="16.5" customHeight="1">
      <c r="A3" s="204" t="s">
        <v>109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24" customHeight="1">
      <c r="A4" s="8"/>
      <c r="H4" s="19"/>
      <c r="S4" s="198" t="s">
        <v>73</v>
      </c>
      <c r="T4" s="198"/>
      <c r="U4" s="198"/>
      <c r="V4" s="198"/>
    </row>
    <row r="5" spans="1:22" ht="30" customHeight="1">
      <c r="A5" s="183" t="s">
        <v>30</v>
      </c>
      <c r="B5" s="183"/>
      <c r="C5" s="183"/>
      <c r="D5" s="196"/>
      <c r="E5" s="182" t="s">
        <v>65</v>
      </c>
      <c r="F5" s="183"/>
      <c r="G5" s="196"/>
      <c r="H5" s="182" t="s">
        <v>31</v>
      </c>
      <c r="I5" s="183"/>
      <c r="J5" s="183"/>
      <c r="K5" s="182" t="s">
        <v>32</v>
      </c>
      <c r="L5" s="183"/>
      <c r="M5" s="183"/>
      <c r="N5" s="182" t="s">
        <v>66</v>
      </c>
      <c r="O5" s="183"/>
      <c r="P5" s="196"/>
      <c r="Q5" s="183" t="s">
        <v>67</v>
      </c>
      <c r="R5" s="183"/>
      <c r="S5" s="196"/>
      <c r="T5" s="182" t="s">
        <v>68</v>
      </c>
      <c r="U5" s="183"/>
      <c r="V5" s="183"/>
    </row>
    <row r="6" spans="1:22" ht="19.5" customHeight="1">
      <c r="A6" s="36"/>
      <c r="B6" s="36"/>
      <c r="C6" s="36"/>
      <c r="D6" s="37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47"/>
    </row>
    <row r="7" spans="1:22" ht="19.5" customHeight="1">
      <c r="A7" s="186" t="s">
        <v>202</v>
      </c>
      <c r="B7" s="186"/>
      <c r="C7" s="186"/>
      <c r="D7" s="187"/>
      <c r="E7" s="185">
        <f>SUM(H7:V7,E17:S17)</f>
        <v>677.9200000000001</v>
      </c>
      <c r="F7" s="184"/>
      <c r="G7" s="184"/>
      <c r="H7" s="184">
        <v>2.74</v>
      </c>
      <c r="I7" s="184"/>
      <c r="J7" s="184"/>
      <c r="K7" s="184">
        <v>31.29</v>
      </c>
      <c r="L7" s="184"/>
      <c r="M7" s="184"/>
      <c r="N7" s="184">
        <v>34.43</v>
      </c>
      <c r="O7" s="184"/>
      <c r="P7" s="184"/>
      <c r="Q7" s="184">
        <v>0</v>
      </c>
      <c r="R7" s="184"/>
      <c r="S7" s="184"/>
      <c r="T7" s="184">
        <v>0</v>
      </c>
      <c r="U7" s="184"/>
      <c r="V7" s="184"/>
    </row>
    <row r="8" spans="1:22" ht="19.5" customHeight="1">
      <c r="A8" s="186" t="s">
        <v>130</v>
      </c>
      <c r="B8" s="186"/>
      <c r="C8" s="186"/>
      <c r="D8" s="187"/>
      <c r="E8" s="185">
        <f>SUM(H8:V8,E18:S18)</f>
        <v>677.9399999999999</v>
      </c>
      <c r="F8" s="184"/>
      <c r="G8" s="184"/>
      <c r="H8" s="184">
        <v>2.73</v>
      </c>
      <c r="I8" s="184"/>
      <c r="J8" s="184"/>
      <c r="K8" s="184">
        <v>31.12</v>
      </c>
      <c r="L8" s="184"/>
      <c r="M8" s="184"/>
      <c r="N8" s="184">
        <v>34.48</v>
      </c>
      <c r="O8" s="184"/>
      <c r="P8" s="184"/>
      <c r="Q8" s="184">
        <v>0</v>
      </c>
      <c r="R8" s="184"/>
      <c r="S8" s="184"/>
      <c r="T8" s="184">
        <v>0</v>
      </c>
      <c r="U8" s="184"/>
      <c r="V8" s="184"/>
    </row>
    <row r="9" spans="1:22" ht="19.5" customHeight="1">
      <c r="A9" s="186" t="s">
        <v>203</v>
      </c>
      <c r="B9" s="186"/>
      <c r="C9" s="186"/>
      <c r="D9" s="187"/>
      <c r="E9" s="185">
        <f>SUM(H9:V9,E19:S19)</f>
        <v>677.95</v>
      </c>
      <c r="F9" s="184"/>
      <c r="G9" s="184"/>
      <c r="H9" s="184">
        <v>2.7</v>
      </c>
      <c r="I9" s="184"/>
      <c r="J9" s="184"/>
      <c r="K9" s="184">
        <v>30.59</v>
      </c>
      <c r="L9" s="184"/>
      <c r="M9" s="184"/>
      <c r="N9" s="184">
        <v>34.5</v>
      </c>
      <c r="O9" s="184"/>
      <c r="P9" s="184"/>
      <c r="Q9" s="184">
        <v>0</v>
      </c>
      <c r="R9" s="184"/>
      <c r="S9" s="184"/>
      <c r="T9" s="184">
        <v>0</v>
      </c>
      <c r="U9" s="184"/>
      <c r="V9" s="184"/>
    </row>
    <row r="10" spans="1:22" ht="19.5" customHeight="1">
      <c r="A10" s="186" t="s">
        <v>155</v>
      </c>
      <c r="B10" s="186"/>
      <c r="C10" s="186"/>
      <c r="D10" s="187"/>
      <c r="E10" s="185">
        <f>SUM(H10:V10,E20:S20)</f>
        <v>677.9499999999999</v>
      </c>
      <c r="F10" s="184"/>
      <c r="G10" s="184"/>
      <c r="H10" s="184">
        <v>2.66</v>
      </c>
      <c r="I10" s="184"/>
      <c r="J10" s="184"/>
      <c r="K10" s="184">
        <v>30.4</v>
      </c>
      <c r="L10" s="184"/>
      <c r="M10" s="184"/>
      <c r="N10" s="184">
        <v>34.6</v>
      </c>
      <c r="O10" s="184"/>
      <c r="P10" s="184"/>
      <c r="Q10" s="184">
        <v>0</v>
      </c>
      <c r="R10" s="184"/>
      <c r="S10" s="184"/>
      <c r="T10" s="184">
        <v>0</v>
      </c>
      <c r="U10" s="184"/>
      <c r="V10" s="184"/>
    </row>
    <row r="11" spans="1:22" ht="19.5" customHeight="1">
      <c r="A11" s="210" t="s">
        <v>204</v>
      </c>
      <c r="B11" s="210"/>
      <c r="C11" s="210"/>
      <c r="D11" s="211"/>
      <c r="E11" s="212">
        <f>SUM(H11:V11,E21:S21)</f>
        <v>677.95</v>
      </c>
      <c r="F11" s="213"/>
      <c r="G11" s="213"/>
      <c r="H11" s="213">
        <v>2.63</v>
      </c>
      <c r="I11" s="213"/>
      <c r="J11" s="213"/>
      <c r="K11" s="213">
        <v>30.3</v>
      </c>
      <c r="L11" s="213"/>
      <c r="M11" s="213"/>
      <c r="N11" s="213">
        <v>34.71</v>
      </c>
      <c r="O11" s="213"/>
      <c r="P11" s="213"/>
      <c r="Q11" s="213">
        <v>0</v>
      </c>
      <c r="R11" s="213"/>
      <c r="S11" s="213"/>
      <c r="T11" s="213">
        <v>0</v>
      </c>
      <c r="U11" s="213"/>
      <c r="V11" s="213"/>
    </row>
    <row r="12" spans="1:22" ht="19.5" customHeight="1">
      <c r="A12" s="48"/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42"/>
    </row>
    <row r="13" spans="1:4" ht="19.5" customHeight="1">
      <c r="A13" s="8"/>
      <c r="B13" s="8"/>
      <c r="C13" s="8"/>
      <c r="D13" s="8"/>
    </row>
    <row r="14" spans="1:4" ht="19.5" customHeight="1">
      <c r="A14" s="8"/>
      <c r="B14" s="8"/>
      <c r="C14" s="8"/>
      <c r="D14" s="8"/>
    </row>
    <row r="15" spans="1:19" ht="19.5" customHeight="1">
      <c r="A15" s="183" t="s">
        <v>30</v>
      </c>
      <c r="B15" s="183"/>
      <c r="C15" s="183"/>
      <c r="D15" s="196"/>
      <c r="E15" s="182" t="s">
        <v>69</v>
      </c>
      <c r="F15" s="183"/>
      <c r="G15" s="196"/>
      <c r="H15" s="182" t="s">
        <v>70</v>
      </c>
      <c r="I15" s="183"/>
      <c r="J15" s="196"/>
      <c r="K15" s="182" t="s">
        <v>71</v>
      </c>
      <c r="L15" s="183"/>
      <c r="M15" s="196"/>
      <c r="N15" s="182" t="s">
        <v>72</v>
      </c>
      <c r="O15" s="183"/>
      <c r="P15" s="196"/>
      <c r="Q15" s="182" t="s">
        <v>159</v>
      </c>
      <c r="R15" s="183"/>
      <c r="S15" s="183"/>
    </row>
    <row r="16" spans="1:19" ht="19.5" customHeight="1">
      <c r="A16" s="14"/>
      <c r="B16" s="14"/>
      <c r="C16" s="14"/>
      <c r="D16" s="52"/>
      <c r="E16" s="5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6"/>
    </row>
    <row r="17" spans="1:19" ht="19.5" customHeight="1">
      <c r="A17" s="186" t="s">
        <v>202</v>
      </c>
      <c r="B17" s="186"/>
      <c r="C17" s="186"/>
      <c r="D17" s="187"/>
      <c r="E17" s="185">
        <v>407.91</v>
      </c>
      <c r="F17" s="184"/>
      <c r="G17" s="184"/>
      <c r="H17" s="184">
        <v>4.25</v>
      </c>
      <c r="I17" s="184"/>
      <c r="J17" s="184"/>
      <c r="K17" s="184">
        <v>29.5</v>
      </c>
      <c r="L17" s="184"/>
      <c r="M17" s="184"/>
      <c r="N17" s="184">
        <v>15.86</v>
      </c>
      <c r="O17" s="184"/>
      <c r="P17" s="184"/>
      <c r="Q17" s="184">
        <v>151.94</v>
      </c>
      <c r="R17" s="184"/>
      <c r="S17" s="184"/>
    </row>
    <row r="18" spans="1:19" ht="19.5" customHeight="1">
      <c r="A18" s="186" t="s">
        <v>130</v>
      </c>
      <c r="B18" s="186"/>
      <c r="C18" s="186"/>
      <c r="D18" s="187"/>
      <c r="E18" s="185">
        <v>407.96</v>
      </c>
      <c r="F18" s="184"/>
      <c r="G18" s="184"/>
      <c r="H18" s="184">
        <v>4.24</v>
      </c>
      <c r="I18" s="184"/>
      <c r="J18" s="184"/>
      <c r="K18" s="184">
        <v>29.53</v>
      </c>
      <c r="L18" s="184"/>
      <c r="M18" s="184"/>
      <c r="N18" s="184">
        <v>15.63</v>
      </c>
      <c r="O18" s="184"/>
      <c r="P18" s="184"/>
      <c r="Q18" s="184">
        <v>152.25</v>
      </c>
      <c r="R18" s="184"/>
      <c r="S18" s="184"/>
    </row>
    <row r="19" spans="1:19" ht="19.5" customHeight="1">
      <c r="A19" s="186" t="s">
        <v>203</v>
      </c>
      <c r="B19" s="186"/>
      <c r="C19" s="186"/>
      <c r="D19" s="187"/>
      <c r="E19" s="185">
        <v>408.22</v>
      </c>
      <c r="F19" s="184"/>
      <c r="G19" s="184"/>
      <c r="H19" s="184">
        <v>4.23</v>
      </c>
      <c r="I19" s="184"/>
      <c r="J19" s="184"/>
      <c r="K19" s="184">
        <v>30.52</v>
      </c>
      <c r="L19" s="184"/>
      <c r="M19" s="184"/>
      <c r="N19" s="184">
        <v>14.84</v>
      </c>
      <c r="O19" s="184"/>
      <c r="P19" s="184"/>
      <c r="Q19" s="184">
        <v>152.35</v>
      </c>
      <c r="R19" s="184"/>
      <c r="S19" s="184"/>
    </row>
    <row r="20" spans="1:19" ht="19.5" customHeight="1">
      <c r="A20" s="186" t="s">
        <v>155</v>
      </c>
      <c r="B20" s="186"/>
      <c r="C20" s="186"/>
      <c r="D20" s="187"/>
      <c r="E20" s="185">
        <v>408.15</v>
      </c>
      <c r="F20" s="184"/>
      <c r="G20" s="184"/>
      <c r="H20" s="184">
        <v>4.23</v>
      </c>
      <c r="I20" s="184"/>
      <c r="J20" s="184"/>
      <c r="K20" s="184">
        <v>30.54</v>
      </c>
      <c r="L20" s="184"/>
      <c r="M20" s="184"/>
      <c r="N20" s="184">
        <v>14.85</v>
      </c>
      <c r="O20" s="184"/>
      <c r="P20" s="184"/>
      <c r="Q20" s="184">
        <v>152.52</v>
      </c>
      <c r="R20" s="184"/>
      <c r="S20" s="184"/>
    </row>
    <row r="21" spans="1:19" ht="19.5" customHeight="1">
      <c r="A21" s="210" t="s">
        <v>204</v>
      </c>
      <c r="B21" s="210"/>
      <c r="C21" s="210"/>
      <c r="D21" s="211"/>
      <c r="E21" s="212">
        <v>408.11</v>
      </c>
      <c r="F21" s="213"/>
      <c r="G21" s="213"/>
      <c r="H21" s="213">
        <v>4.23</v>
      </c>
      <c r="I21" s="213"/>
      <c r="J21" s="213"/>
      <c r="K21" s="213">
        <v>30.55</v>
      </c>
      <c r="L21" s="213"/>
      <c r="M21" s="213"/>
      <c r="N21" s="213">
        <v>14.79</v>
      </c>
      <c r="O21" s="213"/>
      <c r="P21" s="213"/>
      <c r="Q21" s="213">
        <v>152.63</v>
      </c>
      <c r="R21" s="213"/>
      <c r="S21" s="213"/>
    </row>
    <row r="22" spans="1:19" ht="19.5" customHeight="1">
      <c r="A22" s="54"/>
      <c r="B22" s="54"/>
      <c r="C22" s="54"/>
      <c r="D22" s="55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42"/>
    </row>
    <row r="23" spans="1:19" ht="18" customHeight="1">
      <c r="A23" s="195" t="s">
        <v>147</v>
      </c>
      <c r="B23" s="195"/>
      <c r="C23" s="195"/>
      <c r="D23" s="195"/>
      <c r="E23" s="195"/>
      <c r="F23" s="195"/>
      <c r="G23" s="195"/>
      <c r="H23" s="195"/>
      <c r="M23" s="189" t="s">
        <v>111</v>
      </c>
      <c r="N23" s="189"/>
      <c r="O23" s="189"/>
      <c r="P23" s="189"/>
      <c r="Q23" s="189"/>
      <c r="R23" s="189"/>
      <c r="S23" s="189"/>
    </row>
    <row r="24" ht="18" customHeight="1">
      <c r="A24" s="26" t="s">
        <v>160</v>
      </c>
    </row>
    <row r="25" ht="18" customHeight="1">
      <c r="A25" s="26" t="s">
        <v>161</v>
      </c>
    </row>
  </sheetData>
  <sheetProtection/>
  <mergeCells count="82">
    <mergeCell ref="H11:J11"/>
    <mergeCell ref="K11:M11"/>
    <mergeCell ref="N11:P11"/>
    <mergeCell ref="Q11:S11"/>
    <mergeCell ref="T11:V11"/>
    <mergeCell ref="E21:G21"/>
    <mergeCell ref="H21:J21"/>
    <mergeCell ref="K21:M21"/>
    <mergeCell ref="N21:P21"/>
    <mergeCell ref="Q21:S21"/>
    <mergeCell ref="A11:D11"/>
    <mergeCell ref="A21:D21"/>
    <mergeCell ref="A10:D10"/>
    <mergeCell ref="A8:D8"/>
    <mergeCell ref="E8:G8"/>
    <mergeCell ref="H10:J10"/>
    <mergeCell ref="A9:D9"/>
    <mergeCell ref="E9:G9"/>
    <mergeCell ref="E10:G10"/>
    <mergeCell ref="E11:G11"/>
    <mergeCell ref="N10:P10"/>
    <mergeCell ref="E5:G5"/>
    <mergeCell ref="N7:P7"/>
    <mergeCell ref="K5:M5"/>
    <mergeCell ref="H5:J5"/>
    <mergeCell ref="E7:G7"/>
    <mergeCell ref="N5:P5"/>
    <mergeCell ref="H9:J9"/>
    <mergeCell ref="K7:M7"/>
    <mergeCell ref="A15:D15"/>
    <mergeCell ref="E15:G15"/>
    <mergeCell ref="A5:D5"/>
    <mergeCell ref="H7:J7"/>
    <mergeCell ref="A3:V3"/>
    <mergeCell ref="N8:P8"/>
    <mergeCell ref="T7:V7"/>
    <mergeCell ref="Q9:S9"/>
    <mergeCell ref="T9:V9"/>
    <mergeCell ref="T8:V8"/>
    <mergeCell ref="Q5:S5"/>
    <mergeCell ref="H8:J8"/>
    <mergeCell ref="T10:V10"/>
    <mergeCell ref="N9:P9"/>
    <mergeCell ref="Q17:S17"/>
    <mergeCell ref="S4:V4"/>
    <mergeCell ref="Q10:S10"/>
    <mergeCell ref="K15:M15"/>
    <mergeCell ref="Q15:S15"/>
    <mergeCell ref="H15:J15"/>
    <mergeCell ref="N15:P15"/>
    <mergeCell ref="K9:M9"/>
    <mergeCell ref="K8:M8"/>
    <mergeCell ref="A23:H23"/>
    <mergeCell ref="A20:D20"/>
    <mergeCell ref="M23:S23"/>
    <mergeCell ref="Q20:S20"/>
    <mergeCell ref="H20:J20"/>
    <mergeCell ref="K20:M20"/>
    <mergeCell ref="N20:P20"/>
    <mergeCell ref="A18:D18"/>
    <mergeCell ref="E20:G20"/>
    <mergeCell ref="Q8:S8"/>
    <mergeCell ref="Q7:S7"/>
    <mergeCell ref="A7:D7"/>
    <mergeCell ref="A17:D17"/>
    <mergeCell ref="N19:P19"/>
    <mergeCell ref="N18:P18"/>
    <mergeCell ref="N17:P17"/>
    <mergeCell ref="H19:J19"/>
    <mergeCell ref="K18:M18"/>
    <mergeCell ref="A19:D19"/>
    <mergeCell ref="K17:M17"/>
    <mergeCell ref="K10:M10"/>
    <mergeCell ref="T5:V5"/>
    <mergeCell ref="K19:M19"/>
    <mergeCell ref="H17:J17"/>
    <mergeCell ref="E18:G18"/>
    <mergeCell ref="E17:G17"/>
    <mergeCell ref="Q19:S19"/>
    <mergeCell ref="Q18:S18"/>
    <mergeCell ref="E19:G19"/>
    <mergeCell ref="H18:J1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&amp;L&amp;"ＭＳ ゴシック,標準"
&amp;R&amp;"ＭＳ ゴシック,標準" 　　&amp;"ＭＳ Ｐゴシック,標準"　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6" customWidth="1"/>
    <col min="2" max="2" width="13.625" style="26" customWidth="1"/>
    <col min="3" max="10" width="7.125" style="26" customWidth="1"/>
    <col min="11" max="12" width="5.625" style="26" customWidth="1"/>
    <col min="13" max="19" width="0.875" style="26" customWidth="1"/>
    <col min="20" max="16384" width="9.00390625" style="26" customWidth="1"/>
  </cols>
  <sheetData>
    <row r="1" ht="15" customHeight="1">
      <c r="A1" s="58"/>
    </row>
    <row r="2" ht="15" customHeight="1">
      <c r="K2" s="59"/>
    </row>
    <row r="3" spans="1:12" ht="16.5" customHeight="1">
      <c r="A3" s="215" t="s">
        <v>113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ht="24" customHeight="1">
      <c r="A4" s="8"/>
    </row>
    <row r="5" spans="1:12" ht="18" customHeight="1">
      <c r="A5" s="219" t="s">
        <v>36</v>
      </c>
      <c r="B5" s="220"/>
      <c r="C5" s="182" t="s">
        <v>106</v>
      </c>
      <c r="D5" s="183"/>
      <c r="E5" s="183"/>
      <c r="F5" s="183"/>
      <c r="G5" s="196"/>
      <c r="H5" s="182" t="s">
        <v>105</v>
      </c>
      <c r="I5" s="183"/>
      <c r="J5" s="196"/>
      <c r="K5" s="217" t="s">
        <v>37</v>
      </c>
      <c r="L5" s="218"/>
    </row>
    <row r="6" spans="1:12" ht="18" customHeight="1">
      <c r="A6" s="221"/>
      <c r="B6" s="222"/>
      <c r="C6" s="60" t="s">
        <v>38</v>
      </c>
      <c r="D6" s="61" t="s">
        <v>39</v>
      </c>
      <c r="E6" s="62" t="s">
        <v>40</v>
      </c>
      <c r="F6" s="61" t="s">
        <v>41</v>
      </c>
      <c r="G6" s="62" t="s">
        <v>40</v>
      </c>
      <c r="H6" s="61" t="s">
        <v>38</v>
      </c>
      <c r="I6" s="61" t="s">
        <v>42</v>
      </c>
      <c r="J6" s="62" t="s">
        <v>40</v>
      </c>
      <c r="K6" s="162" t="s">
        <v>43</v>
      </c>
      <c r="L6" s="163"/>
    </row>
    <row r="7" spans="1:12" ht="15" customHeight="1">
      <c r="A7" s="36"/>
      <c r="B7" s="37"/>
      <c r="C7" s="14"/>
      <c r="D7" s="14"/>
      <c r="E7" s="14"/>
      <c r="F7" s="14"/>
      <c r="G7" s="14"/>
      <c r="H7" s="14"/>
      <c r="I7" s="14"/>
      <c r="J7" s="14"/>
      <c r="K7" s="14"/>
      <c r="L7" s="16"/>
    </row>
    <row r="8" spans="1:12" ht="15" customHeight="1">
      <c r="A8" s="225" t="s">
        <v>205</v>
      </c>
      <c r="B8" s="226"/>
      <c r="C8" s="63">
        <v>9.4</v>
      </c>
      <c r="D8" s="63">
        <v>32.5</v>
      </c>
      <c r="E8" s="5" t="s">
        <v>112</v>
      </c>
      <c r="F8" s="63">
        <v>-12.1</v>
      </c>
      <c r="G8" s="5" t="s">
        <v>122</v>
      </c>
      <c r="H8" s="64">
        <v>74</v>
      </c>
      <c r="I8" s="64">
        <v>17</v>
      </c>
      <c r="J8" s="65" t="s">
        <v>123</v>
      </c>
      <c r="K8" s="216">
        <v>1013</v>
      </c>
      <c r="L8" s="216"/>
    </row>
    <row r="9" spans="1:12" ht="15" customHeight="1">
      <c r="A9" s="223" t="s">
        <v>206</v>
      </c>
      <c r="B9" s="224"/>
      <c r="C9" s="63">
        <v>9.5</v>
      </c>
      <c r="D9" s="63">
        <v>32.6</v>
      </c>
      <c r="E9" s="5" t="s">
        <v>131</v>
      </c>
      <c r="F9" s="63">
        <v>-14.7</v>
      </c>
      <c r="G9" s="5" t="s">
        <v>132</v>
      </c>
      <c r="H9" s="64">
        <v>75</v>
      </c>
      <c r="I9" s="64">
        <v>20</v>
      </c>
      <c r="J9" s="5" t="s">
        <v>133</v>
      </c>
      <c r="K9" s="216">
        <v>1013</v>
      </c>
      <c r="L9" s="216"/>
    </row>
    <row r="10" spans="1:12" ht="15" customHeight="1">
      <c r="A10" s="223" t="s">
        <v>207</v>
      </c>
      <c r="B10" s="224"/>
      <c r="C10" s="63">
        <v>9.4</v>
      </c>
      <c r="D10" s="63">
        <v>30.7</v>
      </c>
      <c r="E10" s="5" t="s">
        <v>139</v>
      </c>
      <c r="F10" s="63">
        <v>-13.6</v>
      </c>
      <c r="G10" s="5" t="s">
        <v>140</v>
      </c>
      <c r="H10" s="64">
        <v>76</v>
      </c>
      <c r="I10" s="64">
        <v>18</v>
      </c>
      <c r="J10" s="5" t="s">
        <v>138</v>
      </c>
      <c r="K10" s="216">
        <v>1012.1</v>
      </c>
      <c r="L10" s="216"/>
    </row>
    <row r="11" spans="1:12" ht="15" customHeight="1">
      <c r="A11" s="223" t="s">
        <v>208</v>
      </c>
      <c r="B11" s="224"/>
      <c r="C11" s="63">
        <v>9.4</v>
      </c>
      <c r="D11" s="63">
        <v>31.8</v>
      </c>
      <c r="E11" s="5" t="s">
        <v>163</v>
      </c>
      <c r="F11" s="63">
        <v>-14.4</v>
      </c>
      <c r="G11" s="5" t="s">
        <v>164</v>
      </c>
      <c r="H11" s="64">
        <v>74</v>
      </c>
      <c r="I11" s="64">
        <v>14</v>
      </c>
      <c r="J11" s="5" t="s">
        <v>165</v>
      </c>
      <c r="K11" s="216">
        <v>1013.1</v>
      </c>
      <c r="L11" s="216"/>
    </row>
    <row r="12" spans="1:13" ht="15" customHeight="1">
      <c r="A12" s="80"/>
      <c r="B12" s="81"/>
      <c r="C12" s="66"/>
      <c r="D12" s="66"/>
      <c r="E12" s="6"/>
      <c r="F12" s="66"/>
      <c r="G12" s="6"/>
      <c r="H12" s="67"/>
      <c r="I12" s="67"/>
      <c r="J12" s="68"/>
      <c r="K12" s="89"/>
      <c r="M12" s="89"/>
    </row>
    <row r="13" spans="1:12" ht="15" customHeight="1">
      <c r="A13" s="227" t="s">
        <v>209</v>
      </c>
      <c r="B13" s="228"/>
      <c r="C13" s="66">
        <v>10.3</v>
      </c>
      <c r="D13" s="66">
        <v>30.5</v>
      </c>
      <c r="E13" s="6" t="s">
        <v>215</v>
      </c>
      <c r="F13" s="66">
        <v>-9</v>
      </c>
      <c r="G13" s="6" t="s">
        <v>216</v>
      </c>
      <c r="H13" s="67">
        <v>75</v>
      </c>
      <c r="I13" s="67">
        <v>18</v>
      </c>
      <c r="J13" s="6" t="s">
        <v>236</v>
      </c>
      <c r="K13" s="214">
        <v>1013.3</v>
      </c>
      <c r="L13" s="214"/>
    </row>
    <row r="14" spans="1:12" ht="15" customHeight="1">
      <c r="A14" s="78"/>
      <c r="B14" s="79"/>
      <c r="C14" s="63"/>
      <c r="D14" s="63"/>
      <c r="E14" s="5"/>
      <c r="F14" s="63"/>
      <c r="G14" s="5"/>
      <c r="H14" s="64"/>
      <c r="I14" s="64"/>
      <c r="J14" s="5"/>
      <c r="K14" s="90"/>
      <c r="L14" s="91"/>
    </row>
    <row r="15" spans="1:12" ht="15" customHeight="1">
      <c r="A15" s="223" t="s">
        <v>87</v>
      </c>
      <c r="B15" s="224"/>
      <c r="C15" s="63">
        <v>-0.9</v>
      </c>
      <c r="D15" s="63">
        <v>6.8</v>
      </c>
      <c r="E15" s="5" t="s">
        <v>217</v>
      </c>
      <c r="F15" s="63">
        <v>-9</v>
      </c>
      <c r="G15" s="5" t="s">
        <v>216</v>
      </c>
      <c r="H15" s="64">
        <v>74</v>
      </c>
      <c r="I15" s="64">
        <v>39</v>
      </c>
      <c r="J15" s="5" t="s">
        <v>237</v>
      </c>
      <c r="K15" s="216">
        <v>1013.1</v>
      </c>
      <c r="L15" s="216"/>
    </row>
    <row r="16" spans="1:12" ht="15" customHeight="1">
      <c r="A16" s="223" t="s">
        <v>88</v>
      </c>
      <c r="B16" s="224"/>
      <c r="C16" s="63">
        <v>0.1</v>
      </c>
      <c r="D16" s="63">
        <v>7.9</v>
      </c>
      <c r="E16" s="5" t="s">
        <v>144</v>
      </c>
      <c r="F16" s="63">
        <v>-7.7</v>
      </c>
      <c r="G16" s="5" t="s">
        <v>227</v>
      </c>
      <c r="H16" s="64">
        <v>72</v>
      </c>
      <c r="I16" s="64">
        <v>40</v>
      </c>
      <c r="J16" s="5" t="s">
        <v>238</v>
      </c>
      <c r="K16" s="216">
        <v>1013.4</v>
      </c>
      <c r="L16" s="216"/>
    </row>
    <row r="17" spans="1:12" ht="15" customHeight="1">
      <c r="A17" s="223" t="s">
        <v>89</v>
      </c>
      <c r="B17" s="224"/>
      <c r="C17" s="63">
        <v>4.3</v>
      </c>
      <c r="D17" s="63">
        <v>15</v>
      </c>
      <c r="E17" s="5" t="s">
        <v>220</v>
      </c>
      <c r="F17" s="63">
        <v>-4.1</v>
      </c>
      <c r="G17" s="5" t="s">
        <v>228</v>
      </c>
      <c r="H17" s="64">
        <v>74</v>
      </c>
      <c r="I17" s="64">
        <v>23</v>
      </c>
      <c r="J17" s="5" t="s">
        <v>239</v>
      </c>
      <c r="K17" s="216">
        <v>1014.1</v>
      </c>
      <c r="L17" s="216"/>
    </row>
    <row r="18" spans="1:12" ht="15" customHeight="1">
      <c r="A18" s="223" t="s">
        <v>90</v>
      </c>
      <c r="B18" s="224"/>
      <c r="C18" s="63">
        <v>8.3</v>
      </c>
      <c r="D18" s="63">
        <v>23</v>
      </c>
      <c r="E18" s="5" t="s">
        <v>218</v>
      </c>
      <c r="F18" s="63">
        <v>-3</v>
      </c>
      <c r="G18" s="5" t="s">
        <v>129</v>
      </c>
      <c r="H18" s="64">
        <v>70</v>
      </c>
      <c r="I18" s="64">
        <v>21</v>
      </c>
      <c r="J18" s="5" t="s">
        <v>240</v>
      </c>
      <c r="K18" s="216">
        <v>1016.1</v>
      </c>
      <c r="L18" s="216"/>
    </row>
    <row r="19" spans="1:12" ht="15" customHeight="1">
      <c r="A19" s="223" t="s">
        <v>91</v>
      </c>
      <c r="B19" s="224"/>
      <c r="C19" s="63">
        <v>13.2</v>
      </c>
      <c r="D19" s="63">
        <v>23.7</v>
      </c>
      <c r="E19" s="5" t="s">
        <v>219</v>
      </c>
      <c r="F19" s="63">
        <v>4.4</v>
      </c>
      <c r="G19" s="5" t="s">
        <v>138</v>
      </c>
      <c r="H19" s="64">
        <v>71</v>
      </c>
      <c r="I19" s="64">
        <v>18</v>
      </c>
      <c r="J19" s="5" t="s">
        <v>236</v>
      </c>
      <c r="K19" s="216">
        <v>1008.4</v>
      </c>
      <c r="L19" s="216"/>
    </row>
    <row r="20" spans="1:12" ht="15" customHeight="1">
      <c r="A20" s="223" t="s">
        <v>92</v>
      </c>
      <c r="B20" s="224"/>
      <c r="C20" s="63">
        <v>16.6</v>
      </c>
      <c r="D20" s="63">
        <v>25.2</v>
      </c>
      <c r="E20" s="5" t="s">
        <v>221</v>
      </c>
      <c r="F20" s="63">
        <v>6.9</v>
      </c>
      <c r="G20" s="5" t="s">
        <v>229</v>
      </c>
      <c r="H20" s="64">
        <v>79</v>
      </c>
      <c r="I20" s="64">
        <v>20</v>
      </c>
      <c r="J20" s="5" t="s">
        <v>241</v>
      </c>
      <c r="K20" s="216">
        <v>1008.9</v>
      </c>
      <c r="L20" s="216"/>
    </row>
    <row r="21" spans="1:12" ht="15" customHeight="1">
      <c r="A21" s="223"/>
      <c r="B21" s="224"/>
      <c r="D21" s="63"/>
      <c r="E21" s="16"/>
      <c r="F21" s="63"/>
      <c r="G21" s="5"/>
      <c r="H21" s="64"/>
      <c r="I21" s="64"/>
      <c r="K21" s="90"/>
      <c r="L21" s="91"/>
    </row>
    <row r="22" spans="1:12" ht="15" customHeight="1">
      <c r="A22" s="223" t="s">
        <v>93</v>
      </c>
      <c r="B22" s="224"/>
      <c r="C22" s="63">
        <v>21</v>
      </c>
      <c r="D22" s="63">
        <v>30.5</v>
      </c>
      <c r="E22" s="5" t="s">
        <v>222</v>
      </c>
      <c r="F22" s="63">
        <v>11.1</v>
      </c>
      <c r="G22" s="5" t="s">
        <v>230</v>
      </c>
      <c r="H22" s="64">
        <v>81</v>
      </c>
      <c r="I22" s="64">
        <v>34</v>
      </c>
      <c r="J22" s="5" t="s">
        <v>242</v>
      </c>
      <c r="K22" s="216">
        <v>1008.7</v>
      </c>
      <c r="L22" s="216"/>
    </row>
    <row r="23" spans="1:12" ht="15" customHeight="1">
      <c r="A23" s="223" t="s">
        <v>94</v>
      </c>
      <c r="B23" s="224"/>
      <c r="C23" s="63">
        <v>22.2</v>
      </c>
      <c r="D23" s="63">
        <v>30.5</v>
      </c>
      <c r="E23" s="5" t="s">
        <v>215</v>
      </c>
      <c r="F23" s="63">
        <v>15.3</v>
      </c>
      <c r="G23" s="5" t="s">
        <v>231</v>
      </c>
      <c r="H23" s="64">
        <v>81</v>
      </c>
      <c r="I23" s="64">
        <v>47</v>
      </c>
      <c r="J23" s="5" t="s">
        <v>163</v>
      </c>
      <c r="K23" s="216">
        <v>1011</v>
      </c>
      <c r="L23" s="216"/>
    </row>
    <row r="24" spans="1:12" ht="15" customHeight="1">
      <c r="A24" s="223" t="s">
        <v>95</v>
      </c>
      <c r="B24" s="224"/>
      <c r="C24" s="63">
        <v>18.2</v>
      </c>
      <c r="D24" s="63">
        <v>25.3</v>
      </c>
      <c r="E24" s="5" t="s">
        <v>223</v>
      </c>
      <c r="F24" s="63">
        <v>7.5</v>
      </c>
      <c r="G24" s="5" t="s">
        <v>232</v>
      </c>
      <c r="H24" s="64">
        <v>80</v>
      </c>
      <c r="I24" s="64">
        <v>27</v>
      </c>
      <c r="J24" s="5" t="s">
        <v>243</v>
      </c>
      <c r="K24" s="216">
        <v>1013.6</v>
      </c>
      <c r="L24" s="216"/>
    </row>
    <row r="25" spans="1:12" ht="15" customHeight="1">
      <c r="A25" s="223" t="s">
        <v>96</v>
      </c>
      <c r="B25" s="224"/>
      <c r="C25" s="63">
        <v>11</v>
      </c>
      <c r="D25" s="63">
        <v>21.5</v>
      </c>
      <c r="E25" s="5" t="s">
        <v>224</v>
      </c>
      <c r="F25" s="63">
        <v>2</v>
      </c>
      <c r="G25" s="5" t="s">
        <v>233</v>
      </c>
      <c r="H25" s="64">
        <v>70</v>
      </c>
      <c r="I25" s="64">
        <v>36</v>
      </c>
      <c r="J25" s="5" t="s">
        <v>244</v>
      </c>
      <c r="K25" s="216">
        <v>1013.7</v>
      </c>
      <c r="L25" s="216"/>
    </row>
    <row r="26" spans="1:12" ht="15" customHeight="1">
      <c r="A26" s="223" t="s">
        <v>97</v>
      </c>
      <c r="B26" s="224"/>
      <c r="C26" s="63">
        <v>7.3</v>
      </c>
      <c r="D26" s="63">
        <v>18.6</v>
      </c>
      <c r="E26" s="5" t="s">
        <v>225</v>
      </c>
      <c r="F26" s="63">
        <v>-2.1</v>
      </c>
      <c r="G26" s="5" t="s">
        <v>234</v>
      </c>
      <c r="H26" s="64">
        <v>74</v>
      </c>
      <c r="I26" s="64">
        <v>41</v>
      </c>
      <c r="J26" s="5" t="s">
        <v>245</v>
      </c>
      <c r="K26" s="216">
        <v>1021.6</v>
      </c>
      <c r="L26" s="216"/>
    </row>
    <row r="27" spans="1:12" ht="15" customHeight="1">
      <c r="A27" s="223" t="s">
        <v>98</v>
      </c>
      <c r="B27" s="224"/>
      <c r="C27" s="63">
        <v>1.8</v>
      </c>
      <c r="D27" s="63">
        <v>12.7</v>
      </c>
      <c r="E27" s="5" t="s">
        <v>226</v>
      </c>
      <c r="F27" s="63">
        <v>-8.3</v>
      </c>
      <c r="G27" s="5" t="s">
        <v>235</v>
      </c>
      <c r="H27" s="64">
        <v>75</v>
      </c>
      <c r="I27" s="64">
        <v>43</v>
      </c>
      <c r="J27" s="5" t="s">
        <v>246</v>
      </c>
      <c r="K27" s="216">
        <v>1017.5</v>
      </c>
      <c r="L27" s="216"/>
    </row>
    <row r="28" spans="1:12" ht="3" customHeight="1">
      <c r="A28" s="29"/>
      <c r="B28" s="17"/>
      <c r="C28" s="42"/>
      <c r="D28" s="42"/>
      <c r="E28" s="18"/>
      <c r="F28" s="42"/>
      <c r="G28" s="42"/>
      <c r="H28" s="42"/>
      <c r="I28" s="42"/>
      <c r="J28" s="42"/>
      <c r="K28" s="69"/>
      <c r="L28" s="42"/>
    </row>
    <row r="29" spans="1:12" ht="18" customHeight="1">
      <c r="A29" s="26" t="s">
        <v>148</v>
      </c>
      <c r="I29" s="189" t="s">
        <v>137</v>
      </c>
      <c r="J29" s="189"/>
      <c r="K29" s="189"/>
      <c r="L29" s="189"/>
    </row>
  </sheetData>
  <sheetProtection/>
  <mergeCells count="42">
    <mergeCell ref="I29:L29"/>
    <mergeCell ref="K25:L25"/>
    <mergeCell ref="A22:B22"/>
    <mergeCell ref="A26:B26"/>
    <mergeCell ref="A24:B24"/>
    <mergeCell ref="K23:L23"/>
    <mergeCell ref="A27:B27"/>
    <mergeCell ref="K26:L26"/>
    <mergeCell ref="K22:L22"/>
    <mergeCell ref="A21:B21"/>
    <mergeCell ref="K27:L27"/>
    <mergeCell ref="A25:B25"/>
    <mergeCell ref="K24:L24"/>
    <mergeCell ref="A23:B23"/>
    <mergeCell ref="A20:B20"/>
    <mergeCell ref="K20:L20"/>
    <mergeCell ref="A18:B18"/>
    <mergeCell ref="K19:L19"/>
    <mergeCell ref="K16:L16"/>
    <mergeCell ref="K18:L18"/>
    <mergeCell ref="K17:L17"/>
    <mergeCell ref="A19:B19"/>
    <mergeCell ref="A17:B17"/>
    <mergeCell ref="A16:B16"/>
    <mergeCell ref="A15:B15"/>
    <mergeCell ref="A8:B8"/>
    <mergeCell ref="K11:L11"/>
    <mergeCell ref="K10:L10"/>
    <mergeCell ref="K9:L9"/>
    <mergeCell ref="A9:B9"/>
    <mergeCell ref="K15:L15"/>
    <mergeCell ref="A11:B11"/>
    <mergeCell ref="A10:B10"/>
    <mergeCell ref="A13:B13"/>
    <mergeCell ref="K13:L13"/>
    <mergeCell ref="H5:J5"/>
    <mergeCell ref="C5:G5"/>
    <mergeCell ref="A3:L3"/>
    <mergeCell ref="K8:L8"/>
    <mergeCell ref="K6:L6"/>
    <mergeCell ref="K5:L5"/>
    <mergeCell ref="A5:B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&amp;L&amp;"ＭＳ ゴシック,標準"
&amp;R&amp;"ＭＳ ゴシック,標準" 　　&amp;"ＭＳ Ｐゴシック,標準"　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17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8.625" style="8" customWidth="1"/>
    <col min="2" max="5" width="1.625" style="26" customWidth="1"/>
    <col min="6" max="6" width="1.625" style="8" customWidth="1"/>
    <col min="7" max="8" width="1.4921875" style="26" customWidth="1"/>
    <col min="9" max="9" width="1.4921875" style="8" customWidth="1"/>
    <col min="10" max="10" width="1.4921875" style="26" customWidth="1"/>
    <col min="11" max="17" width="1.625" style="26" customWidth="1"/>
    <col min="18" max="18" width="1.4921875" style="26" customWidth="1"/>
    <col min="19" max="30" width="1.625" style="26" customWidth="1"/>
    <col min="31" max="31" width="1.4921875" style="26" customWidth="1"/>
    <col min="32" max="32" width="1.625" style="26" customWidth="1"/>
    <col min="33" max="33" width="1.4921875" style="26" customWidth="1"/>
    <col min="34" max="35" width="1.625" style="26" customWidth="1"/>
    <col min="36" max="38" width="2.125" style="26" customWidth="1"/>
    <col min="39" max="47" width="1.625" style="26" customWidth="1"/>
    <col min="48" max="50" width="1.4921875" style="26" customWidth="1"/>
    <col min="51" max="51" width="0.6171875" style="26" customWidth="1"/>
    <col min="52" max="62" width="0.875" style="26" customWidth="1"/>
    <col min="63" max="67" width="1.625" style="26" customWidth="1"/>
    <col min="68" max="16384" width="9.00390625" style="26" customWidth="1"/>
  </cols>
  <sheetData>
    <row r="1" ht="15" customHeight="1">
      <c r="P1" s="34"/>
    </row>
    <row r="2" ht="15" customHeight="1"/>
    <row r="3" spans="1:50" ht="16.5" customHeight="1">
      <c r="A3" s="251" t="s">
        <v>114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</row>
    <row r="4" ht="24" customHeight="1"/>
    <row r="5" spans="1:51" ht="23.25" customHeight="1">
      <c r="A5" s="219" t="s">
        <v>162</v>
      </c>
      <c r="B5" s="258" t="s">
        <v>110</v>
      </c>
      <c r="C5" s="259"/>
      <c r="D5" s="259"/>
      <c r="E5" s="259"/>
      <c r="F5" s="260"/>
      <c r="G5" s="182" t="s">
        <v>11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2" t="s">
        <v>49</v>
      </c>
      <c r="AJ5" s="183"/>
      <c r="AK5" s="183"/>
      <c r="AL5" s="183"/>
      <c r="AM5" s="183"/>
      <c r="AN5" s="196"/>
      <c r="AO5" s="182" t="s">
        <v>48</v>
      </c>
      <c r="AP5" s="183"/>
      <c r="AQ5" s="183"/>
      <c r="AR5" s="183"/>
      <c r="AS5" s="183"/>
      <c r="AT5" s="183"/>
      <c r="AU5" s="196"/>
      <c r="AV5" s="254" t="s">
        <v>104</v>
      </c>
      <c r="AW5" s="254"/>
      <c r="AX5" s="255"/>
      <c r="AY5" s="16"/>
    </row>
    <row r="6" spans="1:51" ht="23.25" customHeight="1">
      <c r="A6" s="250"/>
      <c r="B6" s="261"/>
      <c r="C6" s="262"/>
      <c r="D6" s="262"/>
      <c r="E6" s="262"/>
      <c r="F6" s="263"/>
      <c r="G6" s="162" t="s">
        <v>9</v>
      </c>
      <c r="H6" s="163"/>
      <c r="I6" s="163"/>
      <c r="J6" s="163"/>
      <c r="K6" s="252" t="s">
        <v>10</v>
      </c>
      <c r="L6" s="253"/>
      <c r="M6" s="253"/>
      <c r="N6" s="253"/>
      <c r="O6" s="162" t="s">
        <v>6</v>
      </c>
      <c r="P6" s="163"/>
      <c r="Q6" s="163"/>
      <c r="R6" s="163"/>
      <c r="S6" s="162" t="s">
        <v>103</v>
      </c>
      <c r="T6" s="163"/>
      <c r="U6" s="163"/>
      <c r="V6" s="163"/>
      <c r="W6" s="300" t="s">
        <v>99</v>
      </c>
      <c r="X6" s="301"/>
      <c r="Y6" s="301"/>
      <c r="Z6" s="301"/>
      <c r="AA6" s="162" t="s">
        <v>6</v>
      </c>
      <c r="AB6" s="163"/>
      <c r="AC6" s="163"/>
      <c r="AD6" s="163"/>
      <c r="AE6" s="162" t="s">
        <v>5</v>
      </c>
      <c r="AF6" s="163"/>
      <c r="AG6" s="163"/>
      <c r="AH6" s="163"/>
      <c r="AI6" s="302" t="s">
        <v>47</v>
      </c>
      <c r="AJ6" s="303"/>
      <c r="AK6" s="304"/>
      <c r="AL6" s="162" t="s">
        <v>103</v>
      </c>
      <c r="AM6" s="163"/>
      <c r="AN6" s="305"/>
      <c r="AO6" s="302" t="s">
        <v>173</v>
      </c>
      <c r="AP6" s="303"/>
      <c r="AQ6" s="303"/>
      <c r="AR6" s="304"/>
      <c r="AS6" s="248" t="s">
        <v>8</v>
      </c>
      <c r="AT6" s="248"/>
      <c r="AU6" s="248"/>
      <c r="AV6" s="256"/>
      <c r="AW6" s="256"/>
      <c r="AX6" s="257"/>
      <c r="AY6" s="16"/>
    </row>
    <row r="7" spans="1:51" ht="10.5" customHeight="1">
      <c r="A7" s="70"/>
      <c r="B7" s="274"/>
      <c r="C7" s="205"/>
      <c r="D7" s="205"/>
      <c r="E7" s="205"/>
      <c r="F7" s="205"/>
      <c r="G7" s="36"/>
      <c r="H7" s="36"/>
      <c r="I7" s="36"/>
      <c r="J7" s="36"/>
      <c r="K7" s="36"/>
      <c r="L7" s="36"/>
      <c r="M7" s="36"/>
      <c r="N7" s="47"/>
      <c r="O7" s="36"/>
      <c r="P7" s="36"/>
      <c r="Q7" s="36"/>
      <c r="R7" s="36"/>
      <c r="S7" s="47"/>
      <c r="T7" s="36"/>
      <c r="U7" s="36"/>
      <c r="V7" s="36"/>
      <c r="W7" s="47"/>
      <c r="X7" s="36"/>
      <c r="Y7" s="36"/>
      <c r="Z7" s="36"/>
      <c r="AA7" s="47"/>
      <c r="AB7" s="36"/>
      <c r="AC7" s="36"/>
      <c r="AD7" s="36"/>
      <c r="AE7" s="36"/>
      <c r="AF7" s="36"/>
      <c r="AG7" s="36"/>
      <c r="AH7" s="36"/>
      <c r="AI7" s="47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47"/>
      <c r="AX7" s="47"/>
      <c r="AY7" s="16"/>
    </row>
    <row r="8" spans="1:51" ht="15" customHeight="1">
      <c r="A8" s="107" t="s">
        <v>210</v>
      </c>
      <c r="B8" s="240" t="s">
        <v>23</v>
      </c>
      <c r="C8" s="157"/>
      <c r="D8" s="157"/>
      <c r="E8" s="157"/>
      <c r="F8" s="157"/>
      <c r="G8" s="229">
        <v>3.4</v>
      </c>
      <c r="H8" s="229"/>
      <c r="I8" s="229"/>
      <c r="J8" s="229"/>
      <c r="K8" s="229">
        <v>17.1</v>
      </c>
      <c r="L8" s="229"/>
      <c r="M8" s="229"/>
      <c r="N8" s="229"/>
      <c r="O8" s="157" t="s">
        <v>22</v>
      </c>
      <c r="P8" s="157"/>
      <c r="Q8" s="157"/>
      <c r="R8" s="157"/>
      <c r="S8" s="298" t="s">
        <v>124</v>
      </c>
      <c r="T8" s="298"/>
      <c r="U8" s="298"/>
      <c r="V8" s="298"/>
      <c r="W8" s="229">
        <v>25.9</v>
      </c>
      <c r="X8" s="229"/>
      <c r="Y8" s="229"/>
      <c r="Z8" s="229"/>
      <c r="AA8" s="157" t="s">
        <v>22</v>
      </c>
      <c r="AB8" s="157"/>
      <c r="AC8" s="157"/>
      <c r="AD8" s="157"/>
      <c r="AE8" s="298" t="s">
        <v>124</v>
      </c>
      <c r="AF8" s="298"/>
      <c r="AG8" s="298"/>
      <c r="AH8" s="298"/>
      <c r="AI8" s="287">
        <v>50</v>
      </c>
      <c r="AJ8" s="287"/>
      <c r="AK8" s="287"/>
      <c r="AL8" s="249" t="s">
        <v>125</v>
      </c>
      <c r="AM8" s="249"/>
      <c r="AN8" s="249"/>
      <c r="AO8" s="249" t="s">
        <v>134</v>
      </c>
      <c r="AP8" s="249"/>
      <c r="AQ8" s="249"/>
      <c r="AR8" s="249"/>
      <c r="AS8" s="249" t="s">
        <v>126</v>
      </c>
      <c r="AT8" s="249"/>
      <c r="AU8" s="249"/>
      <c r="AV8" s="282">
        <v>44</v>
      </c>
      <c r="AW8" s="282"/>
      <c r="AX8" s="282"/>
      <c r="AY8" s="16"/>
    </row>
    <row r="9" spans="1:51" ht="15" customHeight="1">
      <c r="A9" s="108" t="s">
        <v>156</v>
      </c>
      <c r="B9" s="240" t="s">
        <v>117</v>
      </c>
      <c r="C9" s="157"/>
      <c r="D9" s="157"/>
      <c r="E9" s="157"/>
      <c r="F9" s="157"/>
      <c r="G9" s="229">
        <v>3.5</v>
      </c>
      <c r="H9" s="229"/>
      <c r="I9" s="229"/>
      <c r="J9" s="229"/>
      <c r="K9" s="229">
        <v>16.1</v>
      </c>
      <c r="L9" s="229"/>
      <c r="M9" s="229"/>
      <c r="N9" s="229"/>
      <c r="O9" s="157" t="s">
        <v>118</v>
      </c>
      <c r="P9" s="157"/>
      <c r="Q9" s="157"/>
      <c r="R9" s="157"/>
      <c r="S9" s="298" t="s">
        <v>116</v>
      </c>
      <c r="T9" s="298"/>
      <c r="U9" s="298"/>
      <c r="V9" s="298"/>
      <c r="W9" s="229">
        <v>27.9</v>
      </c>
      <c r="X9" s="229"/>
      <c r="Y9" s="229"/>
      <c r="Z9" s="229"/>
      <c r="AA9" s="157" t="s">
        <v>119</v>
      </c>
      <c r="AB9" s="157"/>
      <c r="AC9" s="157"/>
      <c r="AD9" s="157"/>
      <c r="AE9" s="298" t="s">
        <v>116</v>
      </c>
      <c r="AF9" s="298"/>
      <c r="AG9" s="298"/>
      <c r="AH9" s="298"/>
      <c r="AI9" s="287">
        <v>91</v>
      </c>
      <c r="AJ9" s="287"/>
      <c r="AK9" s="287"/>
      <c r="AL9" s="249" t="s">
        <v>127</v>
      </c>
      <c r="AM9" s="249"/>
      <c r="AN9" s="249"/>
      <c r="AO9" s="249" t="s">
        <v>128</v>
      </c>
      <c r="AP9" s="249"/>
      <c r="AQ9" s="249"/>
      <c r="AR9" s="249"/>
      <c r="AS9" s="249" t="s">
        <v>129</v>
      </c>
      <c r="AT9" s="249"/>
      <c r="AU9" s="249"/>
      <c r="AV9" s="286">
        <v>13</v>
      </c>
      <c r="AW9" s="286"/>
      <c r="AX9" s="286"/>
      <c r="AY9" s="16"/>
    </row>
    <row r="10" spans="1:51" ht="15" customHeight="1">
      <c r="A10" s="108" t="s">
        <v>157</v>
      </c>
      <c r="B10" s="240" t="s">
        <v>117</v>
      </c>
      <c r="C10" s="157"/>
      <c r="D10" s="157"/>
      <c r="E10" s="157"/>
      <c r="F10" s="157"/>
      <c r="G10" s="229">
        <v>3.5</v>
      </c>
      <c r="H10" s="229"/>
      <c r="I10" s="229"/>
      <c r="J10" s="229"/>
      <c r="K10" s="229">
        <v>16</v>
      </c>
      <c r="L10" s="229"/>
      <c r="M10" s="229"/>
      <c r="N10" s="229"/>
      <c r="O10" s="157" t="s">
        <v>141</v>
      </c>
      <c r="P10" s="157"/>
      <c r="Q10" s="157"/>
      <c r="R10" s="157"/>
      <c r="S10" s="298" t="s">
        <v>143</v>
      </c>
      <c r="T10" s="298"/>
      <c r="U10" s="298"/>
      <c r="V10" s="298"/>
      <c r="W10" s="229">
        <v>25.1</v>
      </c>
      <c r="X10" s="229"/>
      <c r="Y10" s="229"/>
      <c r="Z10" s="229"/>
      <c r="AA10" s="157" t="s">
        <v>118</v>
      </c>
      <c r="AB10" s="157"/>
      <c r="AC10" s="157"/>
      <c r="AD10" s="157"/>
      <c r="AE10" s="298" t="s">
        <v>136</v>
      </c>
      <c r="AF10" s="298"/>
      <c r="AG10" s="298"/>
      <c r="AH10" s="298"/>
      <c r="AI10" s="287">
        <v>55</v>
      </c>
      <c r="AJ10" s="287"/>
      <c r="AK10" s="287"/>
      <c r="AL10" s="249" t="s">
        <v>144</v>
      </c>
      <c r="AM10" s="249"/>
      <c r="AN10" s="249"/>
      <c r="AO10" s="249" t="s">
        <v>145</v>
      </c>
      <c r="AP10" s="249"/>
      <c r="AQ10" s="249"/>
      <c r="AR10" s="249"/>
      <c r="AS10" s="249" t="s">
        <v>146</v>
      </c>
      <c r="AT10" s="249"/>
      <c r="AU10" s="249"/>
      <c r="AV10" s="286">
        <v>7</v>
      </c>
      <c r="AW10" s="286"/>
      <c r="AX10" s="286"/>
      <c r="AY10" s="16"/>
    </row>
    <row r="11" spans="1:51" s="72" customFormat="1" ht="14.25" customHeight="1">
      <c r="A11" s="108" t="s">
        <v>211</v>
      </c>
      <c r="B11" s="240" t="s">
        <v>117</v>
      </c>
      <c r="C11" s="157"/>
      <c r="D11" s="157"/>
      <c r="E11" s="157"/>
      <c r="F11" s="157"/>
      <c r="G11" s="229">
        <v>3.5</v>
      </c>
      <c r="H11" s="229"/>
      <c r="I11" s="229"/>
      <c r="J11" s="229"/>
      <c r="K11" s="229">
        <v>18.1</v>
      </c>
      <c r="L11" s="229"/>
      <c r="M11" s="229"/>
      <c r="N11" s="229"/>
      <c r="O11" s="157" t="s">
        <v>166</v>
      </c>
      <c r="P11" s="157"/>
      <c r="Q11" s="157"/>
      <c r="R11" s="157"/>
      <c r="S11" s="298" t="s">
        <v>167</v>
      </c>
      <c r="T11" s="298"/>
      <c r="U11" s="298"/>
      <c r="V11" s="298"/>
      <c r="W11" s="229">
        <v>31.8</v>
      </c>
      <c r="X11" s="229"/>
      <c r="Y11" s="229"/>
      <c r="Z11" s="229"/>
      <c r="AA11" s="157" t="s">
        <v>168</v>
      </c>
      <c r="AB11" s="157"/>
      <c r="AC11" s="157"/>
      <c r="AD11" s="157"/>
      <c r="AE11" s="298" t="s">
        <v>167</v>
      </c>
      <c r="AF11" s="298"/>
      <c r="AG11" s="298"/>
      <c r="AH11" s="298"/>
      <c r="AI11" s="287">
        <v>57</v>
      </c>
      <c r="AJ11" s="287"/>
      <c r="AK11" s="287"/>
      <c r="AL11" s="249" t="s">
        <v>169</v>
      </c>
      <c r="AM11" s="249"/>
      <c r="AN11" s="249"/>
      <c r="AO11" s="249" t="s">
        <v>170</v>
      </c>
      <c r="AP11" s="249"/>
      <c r="AQ11" s="249"/>
      <c r="AR11" s="249"/>
      <c r="AS11" s="249" t="s">
        <v>171</v>
      </c>
      <c r="AT11" s="249"/>
      <c r="AU11" s="249"/>
      <c r="AV11" s="286">
        <v>10</v>
      </c>
      <c r="AW11" s="286"/>
      <c r="AX11" s="286"/>
      <c r="AY11" s="71"/>
    </row>
    <row r="12" spans="1:51" s="72" customFormat="1" ht="7.5" customHeight="1">
      <c r="A12" s="109"/>
      <c r="B12" s="84"/>
      <c r="C12" s="82"/>
      <c r="D12" s="82"/>
      <c r="E12" s="82"/>
      <c r="F12" s="82"/>
      <c r="G12" s="85"/>
      <c r="H12" s="85"/>
      <c r="I12" s="85"/>
      <c r="J12" s="85"/>
      <c r="K12" s="85"/>
      <c r="M12" s="85"/>
      <c r="N12" s="85"/>
      <c r="O12" s="82"/>
      <c r="P12" s="82"/>
      <c r="Q12" s="82"/>
      <c r="R12" s="82"/>
      <c r="S12" s="93"/>
      <c r="T12" s="83"/>
      <c r="U12" s="83"/>
      <c r="V12" s="83"/>
      <c r="W12" s="83"/>
      <c r="X12" s="85"/>
      <c r="Y12" s="85"/>
      <c r="Z12" s="85"/>
      <c r="AA12" s="85"/>
      <c r="AB12" s="82"/>
      <c r="AC12" s="82"/>
      <c r="AD12" s="82"/>
      <c r="AE12" s="93"/>
      <c r="AF12" s="83"/>
      <c r="AG12" s="83"/>
      <c r="AH12" s="83"/>
      <c r="AI12" s="92"/>
      <c r="AJ12" s="92"/>
      <c r="AK12" s="92"/>
      <c r="AL12" s="88"/>
      <c r="AM12" s="87"/>
      <c r="AN12" s="87"/>
      <c r="AO12" s="87"/>
      <c r="AP12" s="87"/>
      <c r="AQ12" s="87"/>
      <c r="AR12" s="87"/>
      <c r="AS12" s="87"/>
      <c r="AT12" s="87"/>
      <c r="AU12" s="87"/>
      <c r="AV12" s="86"/>
      <c r="AW12" s="86"/>
      <c r="AX12" s="86"/>
      <c r="AY12" s="71"/>
    </row>
    <row r="13" spans="1:51" s="72" customFormat="1" ht="14.25" customHeight="1">
      <c r="A13" s="109" t="s">
        <v>212</v>
      </c>
      <c r="B13" s="276" t="s">
        <v>117</v>
      </c>
      <c r="C13" s="277"/>
      <c r="D13" s="277"/>
      <c r="E13" s="277"/>
      <c r="F13" s="277"/>
      <c r="G13" s="278">
        <v>3.6</v>
      </c>
      <c r="H13" s="278"/>
      <c r="I13" s="278"/>
      <c r="J13" s="278"/>
      <c r="K13" s="278">
        <v>15.6</v>
      </c>
      <c r="L13" s="278"/>
      <c r="M13" s="278"/>
      <c r="N13" s="278"/>
      <c r="O13" s="277" t="s">
        <v>247</v>
      </c>
      <c r="P13" s="277"/>
      <c r="Q13" s="277"/>
      <c r="R13" s="277"/>
      <c r="S13" s="299" t="s">
        <v>248</v>
      </c>
      <c r="T13" s="299"/>
      <c r="U13" s="299"/>
      <c r="V13" s="299"/>
      <c r="W13" s="278">
        <v>25.5</v>
      </c>
      <c r="X13" s="278"/>
      <c r="Y13" s="278"/>
      <c r="Z13" s="278"/>
      <c r="AA13" s="277" t="s">
        <v>247</v>
      </c>
      <c r="AB13" s="277"/>
      <c r="AC13" s="277"/>
      <c r="AD13" s="277"/>
      <c r="AE13" s="299" t="s">
        <v>248</v>
      </c>
      <c r="AF13" s="299"/>
      <c r="AG13" s="299"/>
      <c r="AH13" s="299"/>
      <c r="AI13" s="288">
        <v>33</v>
      </c>
      <c r="AJ13" s="288"/>
      <c r="AK13" s="288"/>
      <c r="AL13" s="280" t="s">
        <v>249</v>
      </c>
      <c r="AM13" s="280"/>
      <c r="AN13" s="280"/>
      <c r="AO13" s="280" t="s">
        <v>250</v>
      </c>
      <c r="AP13" s="280"/>
      <c r="AQ13" s="280"/>
      <c r="AR13" s="280"/>
      <c r="AS13" s="280" t="s">
        <v>143</v>
      </c>
      <c r="AT13" s="280"/>
      <c r="AU13" s="280"/>
      <c r="AV13" s="279">
        <v>14</v>
      </c>
      <c r="AW13" s="279"/>
      <c r="AX13" s="279"/>
      <c r="AY13" s="71"/>
    </row>
    <row r="14" spans="1:51" ht="7.5" customHeight="1">
      <c r="A14" s="73"/>
      <c r="B14" s="275"/>
      <c r="C14" s="209"/>
      <c r="D14" s="209"/>
      <c r="E14" s="209"/>
      <c r="F14" s="209"/>
      <c r="G14" s="74"/>
      <c r="H14" s="74"/>
      <c r="I14" s="74"/>
      <c r="J14" s="29"/>
      <c r="K14" s="42"/>
      <c r="L14" s="42"/>
      <c r="M14" s="42"/>
      <c r="N14" s="42"/>
      <c r="O14" s="74"/>
      <c r="P14" s="74"/>
      <c r="Q14" s="74"/>
      <c r="R14" s="74"/>
      <c r="S14" s="42"/>
      <c r="T14" s="42"/>
      <c r="U14" s="42"/>
      <c r="V14" s="42"/>
      <c r="W14" s="42"/>
      <c r="X14" s="42"/>
      <c r="Y14" s="42"/>
      <c r="Z14" s="42"/>
      <c r="AA14" s="42"/>
      <c r="AB14" s="74"/>
      <c r="AC14" s="74"/>
      <c r="AD14" s="74"/>
      <c r="AE14" s="74"/>
      <c r="AF14" s="75"/>
      <c r="AG14" s="74"/>
      <c r="AH14" s="74"/>
      <c r="AI14" s="42"/>
      <c r="AJ14" s="76"/>
      <c r="AK14" s="76"/>
      <c r="AL14" s="76"/>
      <c r="AM14" s="74"/>
      <c r="AN14" s="74"/>
      <c r="AO14" s="74"/>
      <c r="AP14" s="74"/>
      <c r="AQ14" s="74"/>
      <c r="AR14" s="74"/>
      <c r="AS14" s="74"/>
      <c r="AT14" s="74"/>
      <c r="AU14" s="74"/>
      <c r="AV14" s="76"/>
      <c r="AW14" s="74"/>
      <c r="AX14" s="42"/>
      <c r="AY14" s="16"/>
    </row>
    <row r="15" spans="1:49" ht="15" customHeight="1">
      <c r="A15" s="26" t="s">
        <v>149</v>
      </c>
      <c r="F15" s="26"/>
      <c r="L15" s="8"/>
      <c r="S15" s="19"/>
      <c r="AD15" s="189" t="s">
        <v>137</v>
      </c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</row>
    <row r="16" spans="1:12" ht="15" customHeight="1">
      <c r="A16" s="26" t="s">
        <v>150</v>
      </c>
      <c r="F16" s="26"/>
      <c r="L16" s="8"/>
    </row>
    <row r="17" spans="1:12" ht="15" customHeight="1">
      <c r="A17" s="26" t="s">
        <v>172</v>
      </c>
      <c r="F17" s="26"/>
      <c r="L17" s="8"/>
    </row>
  </sheetData>
  <sheetProtection/>
  <mergeCells count="86">
    <mergeCell ref="AL13:AN13"/>
    <mergeCell ref="AO13:AR13"/>
    <mergeCell ref="AS13:AU13"/>
    <mergeCell ref="AV13:AX13"/>
    <mergeCell ref="B14:F14"/>
    <mergeCell ref="AD15:AW15"/>
    <mergeCell ref="AV11:AX11"/>
    <mergeCell ref="B13:F13"/>
    <mergeCell ref="G13:J13"/>
    <mergeCell ref="K13:N13"/>
    <mergeCell ref="O13:R13"/>
    <mergeCell ref="S13:V13"/>
    <mergeCell ref="W13:Z13"/>
    <mergeCell ref="AA13:AD13"/>
    <mergeCell ref="AE13:AH13"/>
    <mergeCell ref="AI13:AK13"/>
    <mergeCell ref="AA11:AD11"/>
    <mergeCell ref="AE11:AH11"/>
    <mergeCell ref="AI11:AK11"/>
    <mergeCell ref="AL11:AN11"/>
    <mergeCell ref="AO11:AR11"/>
    <mergeCell ref="AS11:AU11"/>
    <mergeCell ref="AL10:AN10"/>
    <mergeCell ref="AO10:AR10"/>
    <mergeCell ref="AS10:AU10"/>
    <mergeCell ref="AV10:AX10"/>
    <mergeCell ref="B11:F11"/>
    <mergeCell ref="G11:J11"/>
    <mergeCell ref="K11:N11"/>
    <mergeCell ref="O11:R11"/>
    <mergeCell ref="S11:V11"/>
    <mergeCell ref="W11:Z11"/>
    <mergeCell ref="AV9:AX9"/>
    <mergeCell ref="B10:F10"/>
    <mergeCell ref="G10:J10"/>
    <mergeCell ref="K10:N10"/>
    <mergeCell ref="O10:R10"/>
    <mergeCell ref="S10:V10"/>
    <mergeCell ref="W10:Z10"/>
    <mergeCell ref="AA10:AD10"/>
    <mergeCell ref="AE10:AH10"/>
    <mergeCell ref="AI10:AK10"/>
    <mergeCell ref="AA9:AD9"/>
    <mergeCell ref="AE9:AH9"/>
    <mergeCell ref="AI9:AK9"/>
    <mergeCell ref="AL9:AN9"/>
    <mergeCell ref="AO9:AR9"/>
    <mergeCell ref="AS9:AU9"/>
    <mergeCell ref="B9:F9"/>
    <mergeCell ref="G9:J9"/>
    <mergeCell ref="K9:N9"/>
    <mergeCell ref="O9:R9"/>
    <mergeCell ref="S9:V9"/>
    <mergeCell ref="W9:Z9"/>
    <mergeCell ref="AE8:AH8"/>
    <mergeCell ref="AI8:AK8"/>
    <mergeCell ref="AL8:AN8"/>
    <mergeCell ref="AO8:AR8"/>
    <mergeCell ref="AS8:AU8"/>
    <mergeCell ref="AV8:AX8"/>
    <mergeCell ref="AO6:AR6"/>
    <mergeCell ref="AS6:AU6"/>
    <mergeCell ref="B7:F7"/>
    <mergeCell ref="B8:F8"/>
    <mergeCell ref="G8:J8"/>
    <mergeCell ref="K8:N8"/>
    <mergeCell ref="O8:R8"/>
    <mergeCell ref="S8:V8"/>
    <mergeCell ref="W8:Z8"/>
    <mergeCell ref="AA8:AD8"/>
    <mergeCell ref="S6:V6"/>
    <mergeCell ref="W6:Z6"/>
    <mergeCell ref="AA6:AD6"/>
    <mergeCell ref="AE6:AH6"/>
    <mergeCell ref="AI6:AK6"/>
    <mergeCell ref="AL6:AN6"/>
    <mergeCell ref="A3:AX3"/>
    <mergeCell ref="A5:A6"/>
    <mergeCell ref="B5:F6"/>
    <mergeCell ref="G5:AH5"/>
    <mergeCell ref="AI5:AN5"/>
    <mergeCell ref="AO5:AU5"/>
    <mergeCell ref="AV5:AX6"/>
    <mergeCell ref="G6:J6"/>
    <mergeCell ref="K6:N6"/>
    <mergeCell ref="O6:R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  <headerFooter scaleWithDoc="0" alignWithMargins="0">
    <oddHeader>&amp;L&amp;"ＭＳ ゴシック,標準"
&amp;R&amp;"ＭＳ ゴシック,標準" 　　&amp;"ＭＳ Ｐゴシック,標準"　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X26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8.625" style="8" customWidth="1"/>
    <col min="2" max="5" width="1.625" style="26" customWidth="1"/>
    <col min="6" max="6" width="1.625" style="8" customWidth="1"/>
    <col min="7" max="8" width="1.4921875" style="26" customWidth="1"/>
    <col min="9" max="9" width="1.4921875" style="8" customWidth="1"/>
    <col min="10" max="10" width="1.4921875" style="26" customWidth="1"/>
    <col min="11" max="17" width="1.625" style="26" customWidth="1"/>
    <col min="18" max="18" width="1.4921875" style="26" customWidth="1"/>
    <col min="19" max="30" width="1.625" style="26" customWidth="1"/>
    <col min="31" max="31" width="1.4921875" style="26" customWidth="1"/>
    <col min="32" max="32" width="1.625" style="26" customWidth="1"/>
    <col min="33" max="33" width="1.4921875" style="26" customWidth="1"/>
    <col min="34" max="35" width="1.625" style="26" customWidth="1"/>
    <col min="36" max="38" width="2.125" style="26" customWidth="1"/>
    <col min="39" max="47" width="1.625" style="26" customWidth="1"/>
    <col min="48" max="50" width="1.4921875" style="26" customWidth="1"/>
    <col min="51" max="51" width="0.6171875" style="26" customWidth="1"/>
    <col min="52" max="62" width="0.875" style="26" customWidth="1"/>
    <col min="63" max="67" width="1.625" style="26" customWidth="1"/>
    <col min="68" max="16384" width="9.00390625" style="26" customWidth="1"/>
  </cols>
  <sheetData>
    <row r="1" spans="1:12" ht="15" customHeight="1">
      <c r="A1" s="26"/>
      <c r="F1" s="26"/>
      <c r="L1" s="8"/>
    </row>
    <row r="2" spans="1:50" ht="16.5" customHeight="1">
      <c r="A2" s="251" t="s">
        <v>115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</row>
    <row r="3" spans="6:11" ht="24" customHeight="1">
      <c r="F3" s="26"/>
      <c r="H3" s="8"/>
      <c r="I3" s="26"/>
      <c r="K3" s="8"/>
    </row>
    <row r="4" spans="1:50" ht="13.5" customHeight="1">
      <c r="A4" s="220" t="s">
        <v>162</v>
      </c>
      <c r="B4" s="9"/>
      <c r="C4" s="22"/>
      <c r="D4" s="22"/>
      <c r="E4" s="22"/>
      <c r="F4" s="10"/>
      <c r="G4" s="10"/>
      <c r="H4" s="10"/>
      <c r="I4" s="10" t="s">
        <v>21</v>
      </c>
      <c r="J4" s="10"/>
      <c r="K4" s="10"/>
      <c r="L4" s="27"/>
      <c r="M4" s="27"/>
      <c r="N4" s="27"/>
      <c r="O4" s="10"/>
      <c r="P4" s="10"/>
      <c r="Q4" s="10"/>
      <c r="R4" s="10"/>
      <c r="S4" s="10"/>
      <c r="T4" s="10"/>
      <c r="U4" s="27"/>
      <c r="V4" s="27"/>
      <c r="W4" s="27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  <c r="AJ4" s="182" t="s">
        <v>24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</row>
    <row r="5" spans="1:50" ht="13.5" customHeight="1">
      <c r="A5" s="266"/>
      <c r="B5" s="271" t="s">
        <v>20</v>
      </c>
      <c r="C5" s="272"/>
      <c r="D5" s="272"/>
      <c r="E5" s="273"/>
      <c r="F5" s="241" t="s">
        <v>12</v>
      </c>
      <c r="G5" s="242"/>
      <c r="H5" s="243"/>
      <c r="I5" s="241" t="s">
        <v>13</v>
      </c>
      <c r="J5" s="242"/>
      <c r="K5" s="243"/>
      <c r="L5" s="241" t="s">
        <v>33</v>
      </c>
      <c r="M5" s="242"/>
      <c r="N5" s="243"/>
      <c r="O5" s="241" t="s">
        <v>14</v>
      </c>
      <c r="P5" s="242"/>
      <c r="Q5" s="242"/>
      <c r="R5" s="264"/>
      <c r="S5" s="264"/>
      <c r="T5" s="265"/>
      <c r="U5" s="241" t="s">
        <v>16</v>
      </c>
      <c r="V5" s="242"/>
      <c r="W5" s="243"/>
      <c r="X5" s="241" t="s">
        <v>17</v>
      </c>
      <c r="Y5" s="242"/>
      <c r="Z5" s="243"/>
      <c r="AA5" s="241" t="s">
        <v>18</v>
      </c>
      <c r="AB5" s="242"/>
      <c r="AC5" s="243"/>
      <c r="AD5" s="241" t="s">
        <v>19</v>
      </c>
      <c r="AE5" s="242"/>
      <c r="AF5" s="243"/>
      <c r="AG5" s="281" t="s">
        <v>7</v>
      </c>
      <c r="AH5" s="242"/>
      <c r="AI5" s="243"/>
      <c r="AJ5" s="295" t="s">
        <v>174</v>
      </c>
      <c r="AK5" s="296"/>
      <c r="AL5" s="296"/>
      <c r="AM5" s="294" t="s">
        <v>101</v>
      </c>
      <c r="AN5" s="292"/>
      <c r="AO5" s="292"/>
      <c r="AP5" s="292" t="s">
        <v>4</v>
      </c>
      <c r="AQ5" s="292"/>
      <c r="AR5" s="292"/>
      <c r="AS5" s="289" t="s">
        <v>102</v>
      </c>
      <c r="AT5" s="290"/>
      <c r="AU5" s="290"/>
      <c r="AV5" s="241" t="s">
        <v>4</v>
      </c>
      <c r="AW5" s="242"/>
      <c r="AX5" s="242"/>
    </row>
    <row r="6" spans="1:50" ht="13.5" customHeight="1">
      <c r="A6" s="267"/>
      <c r="B6" s="268" t="s">
        <v>100</v>
      </c>
      <c r="C6" s="269"/>
      <c r="D6" s="269"/>
      <c r="E6" s="270"/>
      <c r="F6" s="244"/>
      <c r="G6" s="245"/>
      <c r="H6" s="246"/>
      <c r="I6" s="244"/>
      <c r="J6" s="245"/>
      <c r="K6" s="246"/>
      <c r="L6" s="244"/>
      <c r="M6" s="245"/>
      <c r="N6" s="246"/>
      <c r="O6" s="244"/>
      <c r="P6" s="245"/>
      <c r="Q6" s="245"/>
      <c r="R6" s="283" t="s">
        <v>15</v>
      </c>
      <c r="S6" s="284"/>
      <c r="T6" s="285"/>
      <c r="U6" s="244"/>
      <c r="V6" s="245"/>
      <c r="W6" s="246"/>
      <c r="X6" s="244"/>
      <c r="Y6" s="245"/>
      <c r="Z6" s="246"/>
      <c r="AA6" s="244"/>
      <c r="AB6" s="245"/>
      <c r="AC6" s="246"/>
      <c r="AD6" s="244"/>
      <c r="AE6" s="245"/>
      <c r="AF6" s="246"/>
      <c r="AG6" s="244"/>
      <c r="AH6" s="245"/>
      <c r="AI6" s="246"/>
      <c r="AJ6" s="297"/>
      <c r="AK6" s="297"/>
      <c r="AL6" s="297"/>
      <c r="AM6" s="293"/>
      <c r="AN6" s="293"/>
      <c r="AO6" s="293"/>
      <c r="AP6" s="293"/>
      <c r="AQ6" s="293"/>
      <c r="AR6" s="293"/>
      <c r="AS6" s="291"/>
      <c r="AT6" s="291"/>
      <c r="AU6" s="291"/>
      <c r="AV6" s="244"/>
      <c r="AW6" s="245"/>
      <c r="AX6" s="245"/>
    </row>
    <row r="7" spans="1:50" ht="13.5">
      <c r="A7" s="23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1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4"/>
      <c r="AL7" s="14"/>
      <c r="AM7" s="14"/>
      <c r="AN7" s="14"/>
      <c r="AO7" s="14"/>
      <c r="AP7" s="13"/>
      <c r="AQ7" s="13"/>
      <c r="AR7" s="13"/>
      <c r="AS7" s="14"/>
      <c r="AT7" s="14"/>
      <c r="AU7" s="14"/>
      <c r="AV7" s="15"/>
      <c r="AW7" s="16"/>
      <c r="AX7" s="16"/>
    </row>
    <row r="8" spans="1:50" ht="15" customHeight="1">
      <c r="A8" s="110" t="s">
        <v>210</v>
      </c>
      <c r="B8" s="236">
        <v>1762.3</v>
      </c>
      <c r="C8" s="237"/>
      <c r="D8" s="237"/>
      <c r="E8" s="237"/>
      <c r="F8" s="234">
        <v>12</v>
      </c>
      <c r="G8" s="234"/>
      <c r="H8" s="234"/>
      <c r="I8" s="234">
        <v>188</v>
      </c>
      <c r="J8" s="234"/>
      <c r="K8" s="234"/>
      <c r="L8" s="234">
        <v>165</v>
      </c>
      <c r="M8" s="234"/>
      <c r="N8" s="234"/>
      <c r="O8" s="234">
        <v>289</v>
      </c>
      <c r="P8" s="234"/>
      <c r="Q8" s="234"/>
      <c r="R8" s="234">
        <v>108</v>
      </c>
      <c r="S8" s="234"/>
      <c r="T8" s="234"/>
      <c r="U8" s="234">
        <v>11</v>
      </c>
      <c r="V8" s="234"/>
      <c r="W8" s="234"/>
      <c r="X8" s="234">
        <v>43</v>
      </c>
      <c r="Y8" s="234"/>
      <c r="Z8" s="234"/>
      <c r="AA8" s="234">
        <v>61</v>
      </c>
      <c r="AB8" s="234"/>
      <c r="AC8" s="234"/>
      <c r="AD8" s="234">
        <v>11</v>
      </c>
      <c r="AE8" s="234"/>
      <c r="AF8" s="234"/>
      <c r="AG8" s="234">
        <v>104</v>
      </c>
      <c r="AH8" s="234"/>
      <c r="AI8" s="234"/>
      <c r="AJ8" s="237">
        <v>1116</v>
      </c>
      <c r="AK8" s="237"/>
      <c r="AL8" s="237"/>
      <c r="AM8" s="237">
        <v>38</v>
      </c>
      <c r="AN8" s="237"/>
      <c r="AO8" s="237"/>
      <c r="AP8" s="247" t="s">
        <v>120</v>
      </c>
      <c r="AQ8" s="234"/>
      <c r="AR8" s="234"/>
      <c r="AS8" s="237">
        <v>23.5</v>
      </c>
      <c r="AT8" s="237"/>
      <c r="AU8" s="237"/>
      <c r="AV8" s="234" t="s">
        <v>121</v>
      </c>
      <c r="AW8" s="234"/>
      <c r="AX8" s="234"/>
    </row>
    <row r="9" spans="1:50" ht="15" customHeight="1">
      <c r="A9" s="94" t="s">
        <v>156</v>
      </c>
      <c r="B9" s="236">
        <v>1729.8</v>
      </c>
      <c r="C9" s="237"/>
      <c r="D9" s="237"/>
      <c r="E9" s="237"/>
      <c r="F9" s="234">
        <v>9</v>
      </c>
      <c r="G9" s="234"/>
      <c r="H9" s="234"/>
      <c r="I9" s="234">
        <v>173</v>
      </c>
      <c r="J9" s="234"/>
      <c r="K9" s="234"/>
      <c r="L9" s="234">
        <v>184</v>
      </c>
      <c r="M9" s="234"/>
      <c r="N9" s="234"/>
      <c r="O9" s="234">
        <v>291</v>
      </c>
      <c r="P9" s="234"/>
      <c r="Q9" s="234"/>
      <c r="R9" s="234">
        <v>125</v>
      </c>
      <c r="S9" s="234"/>
      <c r="T9" s="234"/>
      <c r="U9" s="234">
        <v>16</v>
      </c>
      <c r="V9" s="234"/>
      <c r="W9" s="234"/>
      <c r="X9" s="234">
        <v>47</v>
      </c>
      <c r="Y9" s="234"/>
      <c r="Z9" s="234"/>
      <c r="AA9" s="234">
        <v>61</v>
      </c>
      <c r="AB9" s="234"/>
      <c r="AC9" s="234"/>
      <c r="AD9" s="234">
        <v>9</v>
      </c>
      <c r="AE9" s="234"/>
      <c r="AF9" s="234"/>
      <c r="AG9" s="234">
        <v>133</v>
      </c>
      <c r="AH9" s="234"/>
      <c r="AI9" s="234"/>
      <c r="AJ9" s="237">
        <v>1228.5</v>
      </c>
      <c r="AK9" s="237"/>
      <c r="AL9" s="237"/>
      <c r="AM9" s="237">
        <v>55</v>
      </c>
      <c r="AN9" s="237"/>
      <c r="AO9" s="237"/>
      <c r="AP9" s="247" t="s">
        <v>135</v>
      </c>
      <c r="AQ9" s="234"/>
      <c r="AR9" s="234"/>
      <c r="AS9" s="237">
        <v>25.5</v>
      </c>
      <c r="AT9" s="237"/>
      <c r="AU9" s="237"/>
      <c r="AV9" s="234" t="s">
        <v>136</v>
      </c>
      <c r="AW9" s="234"/>
      <c r="AX9" s="234"/>
    </row>
    <row r="10" spans="1:50" ht="15" customHeight="1">
      <c r="A10" s="94" t="s">
        <v>157</v>
      </c>
      <c r="B10" s="236">
        <v>1613.4</v>
      </c>
      <c r="C10" s="237"/>
      <c r="D10" s="237"/>
      <c r="E10" s="237"/>
      <c r="F10" s="234">
        <v>10</v>
      </c>
      <c r="G10" s="234"/>
      <c r="H10" s="234"/>
      <c r="I10" s="234">
        <f>365-(F10+L10)</f>
        <v>150</v>
      </c>
      <c r="J10" s="234"/>
      <c r="K10" s="234"/>
      <c r="L10" s="234">
        <v>205</v>
      </c>
      <c r="M10" s="234"/>
      <c r="N10" s="234"/>
      <c r="O10" s="234">
        <v>294</v>
      </c>
      <c r="P10" s="234"/>
      <c r="Q10" s="234"/>
      <c r="R10" s="234">
        <v>124</v>
      </c>
      <c r="S10" s="234"/>
      <c r="T10" s="234"/>
      <c r="U10" s="234">
        <v>12</v>
      </c>
      <c r="V10" s="234"/>
      <c r="W10" s="234"/>
      <c r="X10" s="234">
        <v>49</v>
      </c>
      <c r="Y10" s="234"/>
      <c r="Z10" s="234"/>
      <c r="AA10" s="234">
        <v>68</v>
      </c>
      <c r="AB10" s="234"/>
      <c r="AC10" s="234"/>
      <c r="AD10" s="234">
        <v>7</v>
      </c>
      <c r="AE10" s="234"/>
      <c r="AF10" s="234"/>
      <c r="AG10" s="234">
        <v>118</v>
      </c>
      <c r="AH10" s="234"/>
      <c r="AI10" s="234"/>
      <c r="AJ10" s="237">
        <v>1323</v>
      </c>
      <c r="AK10" s="237"/>
      <c r="AL10" s="237"/>
      <c r="AM10" s="237">
        <v>88.5</v>
      </c>
      <c r="AN10" s="237"/>
      <c r="AO10" s="237"/>
      <c r="AP10" s="247" t="s">
        <v>142</v>
      </c>
      <c r="AQ10" s="234"/>
      <c r="AR10" s="234"/>
      <c r="AS10" s="237">
        <v>29.5</v>
      </c>
      <c r="AT10" s="237"/>
      <c r="AU10" s="237"/>
      <c r="AV10" s="234" t="s">
        <v>142</v>
      </c>
      <c r="AW10" s="234"/>
      <c r="AX10" s="234"/>
    </row>
    <row r="11" spans="1:50" ht="13.5" customHeight="1">
      <c r="A11" s="94" t="s">
        <v>211</v>
      </c>
      <c r="B11" s="236">
        <v>2006.1</v>
      </c>
      <c r="C11" s="237"/>
      <c r="D11" s="237"/>
      <c r="E11" s="237"/>
      <c r="F11" s="234" t="s">
        <v>181</v>
      </c>
      <c r="G11" s="234"/>
      <c r="H11" s="234"/>
      <c r="I11" s="234" t="s">
        <v>180</v>
      </c>
      <c r="J11" s="234"/>
      <c r="K11" s="234"/>
      <c r="L11" s="234" t="s">
        <v>179</v>
      </c>
      <c r="M11" s="234"/>
      <c r="N11" s="234"/>
      <c r="O11" s="234" t="s">
        <v>178</v>
      </c>
      <c r="P11" s="234"/>
      <c r="Q11" s="234"/>
      <c r="R11" s="234" t="s">
        <v>177</v>
      </c>
      <c r="S11" s="234"/>
      <c r="T11" s="234"/>
      <c r="U11" s="234" t="s">
        <v>176</v>
      </c>
      <c r="V11" s="234"/>
      <c r="W11" s="234"/>
      <c r="X11" s="234" t="s">
        <v>182</v>
      </c>
      <c r="Y11" s="234"/>
      <c r="Z11" s="234"/>
      <c r="AA11" s="234" t="s">
        <v>183</v>
      </c>
      <c r="AB11" s="234"/>
      <c r="AC11" s="234"/>
      <c r="AD11" s="234" t="s">
        <v>184</v>
      </c>
      <c r="AE11" s="234"/>
      <c r="AF11" s="234"/>
      <c r="AG11" s="238" t="s">
        <v>185</v>
      </c>
      <c r="AH11" s="238"/>
      <c r="AI11" s="238"/>
      <c r="AJ11" s="237">
        <v>1078.5</v>
      </c>
      <c r="AK11" s="237"/>
      <c r="AL11" s="237"/>
      <c r="AM11" s="237" t="s">
        <v>186</v>
      </c>
      <c r="AN11" s="237"/>
      <c r="AO11" s="237"/>
      <c r="AP11" s="247" t="s">
        <v>187</v>
      </c>
      <c r="AQ11" s="234"/>
      <c r="AR11" s="234"/>
      <c r="AS11" s="237">
        <v>16</v>
      </c>
      <c r="AT11" s="237"/>
      <c r="AU11" s="237"/>
      <c r="AV11" s="234" t="s">
        <v>175</v>
      </c>
      <c r="AW11" s="234"/>
      <c r="AX11" s="234"/>
    </row>
    <row r="12" spans="1:50" ht="7.5" customHeight="1">
      <c r="A12" s="95"/>
      <c r="B12" s="96"/>
      <c r="C12" s="96"/>
      <c r="D12" s="96"/>
      <c r="E12" s="96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7"/>
      <c r="AK12" s="97"/>
      <c r="AL12" s="97"/>
      <c r="AM12" s="232"/>
      <c r="AN12" s="232"/>
      <c r="AO12" s="232"/>
      <c r="AP12" s="99"/>
      <c r="AQ12" s="99"/>
      <c r="AR12" s="99"/>
      <c r="AS12" s="232"/>
      <c r="AT12" s="232"/>
      <c r="AU12" s="232"/>
      <c r="AV12" s="99"/>
      <c r="AW12" s="100"/>
      <c r="AX12" s="100"/>
    </row>
    <row r="13" spans="1:50" ht="15" customHeight="1">
      <c r="A13" s="98" t="s">
        <v>212</v>
      </c>
      <c r="B13" s="235">
        <v>1870.9</v>
      </c>
      <c r="C13" s="232"/>
      <c r="D13" s="232"/>
      <c r="E13" s="232"/>
      <c r="F13" s="233">
        <v>23</v>
      </c>
      <c r="G13" s="233"/>
      <c r="H13" s="233"/>
      <c r="I13" s="233">
        <v>168</v>
      </c>
      <c r="J13" s="233"/>
      <c r="K13" s="233"/>
      <c r="L13" s="233">
        <v>174</v>
      </c>
      <c r="M13" s="233"/>
      <c r="N13" s="233"/>
      <c r="O13" s="233">
        <v>245</v>
      </c>
      <c r="P13" s="233"/>
      <c r="Q13" s="233"/>
      <c r="R13" s="233">
        <v>94</v>
      </c>
      <c r="S13" s="233"/>
      <c r="T13" s="233"/>
      <c r="U13" s="233">
        <v>7</v>
      </c>
      <c r="V13" s="233"/>
      <c r="W13" s="233"/>
      <c r="X13" s="233">
        <v>44</v>
      </c>
      <c r="Y13" s="233"/>
      <c r="Z13" s="233"/>
      <c r="AA13" s="233">
        <v>76</v>
      </c>
      <c r="AB13" s="233"/>
      <c r="AC13" s="233"/>
      <c r="AD13" s="233">
        <v>5</v>
      </c>
      <c r="AE13" s="233"/>
      <c r="AF13" s="233"/>
      <c r="AG13" s="239">
        <v>102</v>
      </c>
      <c r="AH13" s="239"/>
      <c r="AI13" s="239"/>
      <c r="AJ13" s="232">
        <v>1143</v>
      </c>
      <c r="AK13" s="232"/>
      <c r="AL13" s="232"/>
      <c r="AM13" s="232">
        <v>58.5</v>
      </c>
      <c r="AN13" s="232"/>
      <c r="AO13" s="232"/>
      <c r="AP13" s="230" t="s">
        <v>251</v>
      </c>
      <c r="AQ13" s="231"/>
      <c r="AR13" s="231"/>
      <c r="AS13" s="232">
        <v>17</v>
      </c>
      <c r="AT13" s="232"/>
      <c r="AU13" s="232"/>
      <c r="AV13" s="231" t="s">
        <v>251</v>
      </c>
      <c r="AW13" s="231"/>
      <c r="AX13" s="231"/>
    </row>
    <row r="14" spans="1:50" ht="7.5" customHeight="1">
      <c r="A14" s="111"/>
      <c r="B14" s="112"/>
      <c r="C14" s="112"/>
      <c r="D14" s="112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8"/>
      <c r="AW14" s="16"/>
      <c r="AX14" s="16"/>
    </row>
    <row r="15" spans="1:50" ht="15" customHeight="1">
      <c r="A15" s="26" t="s">
        <v>151</v>
      </c>
      <c r="E15" s="8"/>
      <c r="F15" s="26"/>
      <c r="H15" s="8"/>
      <c r="I15" s="26"/>
      <c r="R15" s="19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 t="s">
        <v>137</v>
      </c>
    </row>
    <row r="16" spans="1:9" ht="15" customHeight="1">
      <c r="A16" s="26" t="s">
        <v>213</v>
      </c>
      <c r="F16" s="26"/>
      <c r="H16" s="8"/>
      <c r="I16" s="26"/>
    </row>
    <row r="17" spans="1:9" ht="15" customHeight="1">
      <c r="A17" s="26" t="s">
        <v>214</v>
      </c>
      <c r="F17" s="26"/>
      <c r="H17" s="8"/>
      <c r="I17" s="26"/>
    </row>
    <row r="18" spans="1:28" ht="15" customHeight="1">
      <c r="A18" s="26" t="s">
        <v>152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17" ht="15" customHeight="1">
      <c r="A19" s="26" t="s">
        <v>153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7"/>
      <c r="M19" s="7"/>
      <c r="N19" s="7"/>
      <c r="O19" s="7"/>
      <c r="P19" s="7"/>
      <c r="Q19" s="7"/>
    </row>
    <row r="20" spans="1:9" ht="15" customHeight="1">
      <c r="A20" s="26" t="s">
        <v>154</v>
      </c>
      <c r="F20" s="26"/>
      <c r="I20" s="26"/>
    </row>
    <row r="21" spans="1:9" ht="12">
      <c r="A21" s="26"/>
      <c r="F21" s="26"/>
      <c r="I21" s="26"/>
    </row>
    <row r="22" spans="1:9" ht="12">
      <c r="A22" s="26"/>
      <c r="F22" s="26"/>
      <c r="I22" s="26"/>
    </row>
    <row r="23" spans="1:9" ht="12">
      <c r="A23" s="26"/>
      <c r="F23" s="26"/>
      <c r="I23" s="26"/>
    </row>
    <row r="24" spans="1:9" ht="12">
      <c r="A24" s="26"/>
      <c r="F24" s="26"/>
      <c r="I24" s="26"/>
    </row>
    <row r="25" spans="1:9" ht="12">
      <c r="A25" s="26"/>
      <c r="F25" s="26"/>
      <c r="I25" s="26"/>
    </row>
    <row r="26" spans="1:9" ht="12">
      <c r="A26" s="26"/>
      <c r="F26" s="26"/>
      <c r="I26" s="26"/>
    </row>
  </sheetData>
  <sheetProtection/>
  <mergeCells count="103">
    <mergeCell ref="AM12:AO12"/>
    <mergeCell ref="AS12:AU12"/>
    <mergeCell ref="AV11:AX11"/>
    <mergeCell ref="AP11:AR11"/>
    <mergeCell ref="AS11:AU11"/>
    <mergeCell ref="AA10:AC10"/>
    <mergeCell ref="AG10:AI10"/>
    <mergeCell ref="AG8:AI8"/>
    <mergeCell ref="AD10:AF10"/>
    <mergeCell ref="AJ8:AL8"/>
    <mergeCell ref="AV8:AX8"/>
    <mergeCell ref="AS8:AU8"/>
    <mergeCell ref="AV10:AX10"/>
    <mergeCell ref="X5:Z6"/>
    <mergeCell ref="AG9:AI9"/>
    <mergeCell ref="AV9:AX9"/>
    <mergeCell ref="AP9:AR9"/>
    <mergeCell ref="AM8:AO8"/>
    <mergeCell ref="AM9:AO9"/>
    <mergeCell ref="AM5:AO6"/>
    <mergeCell ref="AJ5:AL6"/>
    <mergeCell ref="AD9:AF9"/>
    <mergeCell ref="AD5:AF6"/>
    <mergeCell ref="AD8:AF8"/>
    <mergeCell ref="AV5:AX6"/>
    <mergeCell ref="AJ9:AL9"/>
    <mergeCell ref="AS9:AU9"/>
    <mergeCell ref="AP8:AR8"/>
    <mergeCell ref="AS5:AU6"/>
    <mergeCell ref="AP5:AR6"/>
    <mergeCell ref="X10:Z10"/>
    <mergeCell ref="R6:T6"/>
    <mergeCell ref="AS10:AU10"/>
    <mergeCell ref="R8:T8"/>
    <mergeCell ref="AA5:AC6"/>
    <mergeCell ref="L5:N6"/>
    <mergeCell ref="O5:Q6"/>
    <mergeCell ref="U5:W6"/>
    <mergeCell ref="AG5:AI6"/>
    <mergeCell ref="L8:N8"/>
    <mergeCell ref="F9:H9"/>
    <mergeCell ref="L9:N9"/>
    <mergeCell ref="A4:A6"/>
    <mergeCell ref="B6:E6"/>
    <mergeCell ref="B5:E5"/>
    <mergeCell ref="A2:AX2"/>
    <mergeCell ref="AJ4:AX4"/>
    <mergeCell ref="O11:Q11"/>
    <mergeCell ref="R5:T5"/>
    <mergeCell ref="I9:K9"/>
    <mergeCell ref="L10:N10"/>
    <mergeCell ref="X8:Z8"/>
    <mergeCell ref="AA9:AC9"/>
    <mergeCell ref="O10:Q10"/>
    <mergeCell ref="R10:T10"/>
    <mergeCell ref="AA8:AC8"/>
    <mergeCell ref="B8:E8"/>
    <mergeCell ref="I8:K8"/>
    <mergeCell ref="F10:H10"/>
    <mergeCell ref="F11:H11"/>
    <mergeCell ref="F5:H6"/>
    <mergeCell ref="B9:E9"/>
    <mergeCell ref="I11:K11"/>
    <mergeCell ref="F8:H8"/>
    <mergeCell ref="X9:Z9"/>
    <mergeCell ref="AP10:AR10"/>
    <mergeCell ref="X11:Z11"/>
    <mergeCell ref="AJ10:AL10"/>
    <mergeCell ref="AM11:AO11"/>
    <mergeCell ref="AM10:AO10"/>
    <mergeCell ref="U8:W8"/>
    <mergeCell ref="O9:Q9"/>
    <mergeCell ref="O8:Q8"/>
    <mergeCell ref="I10:K10"/>
    <mergeCell ref="R9:T9"/>
    <mergeCell ref="U9:W9"/>
    <mergeCell ref="I5:K6"/>
    <mergeCell ref="B10:E10"/>
    <mergeCell ref="AJ13:AL13"/>
    <mergeCell ref="AD11:AF11"/>
    <mergeCell ref="AG11:AI11"/>
    <mergeCell ref="U11:W11"/>
    <mergeCell ref="AJ11:AL11"/>
    <mergeCell ref="U10:W10"/>
    <mergeCell ref="AA11:AC11"/>
    <mergeCell ref="X13:Z13"/>
    <mergeCell ref="AA13:AC13"/>
    <mergeCell ref="AG13:AI13"/>
    <mergeCell ref="L11:N11"/>
    <mergeCell ref="B13:E13"/>
    <mergeCell ref="R13:T13"/>
    <mergeCell ref="U13:W13"/>
    <mergeCell ref="AD13:AF13"/>
    <mergeCell ref="R11:T11"/>
    <mergeCell ref="B11:E11"/>
    <mergeCell ref="AP13:AR13"/>
    <mergeCell ref="AS13:AU13"/>
    <mergeCell ref="AM13:AO13"/>
    <mergeCell ref="AV13:AX13"/>
    <mergeCell ref="F13:H13"/>
    <mergeCell ref="I13:K13"/>
    <mergeCell ref="L13:N13"/>
    <mergeCell ref="O13:Q1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  <headerFooter scaleWithDoc="0" alignWithMargins="0">
    <oddHeader>&amp;L&amp;"ＭＳ ゴシック,標準"
&amp;R&amp;"ＭＳ ゴシック,標準" 　　&amp;"ＭＳ Ｐゴシック,標準"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函館市総務課統計係</dc:creator>
  <cp:keywords/>
  <dc:description/>
  <cp:lastModifiedBy>user</cp:lastModifiedBy>
  <cp:lastPrinted>2017-04-10T02:38:50Z</cp:lastPrinted>
  <dcterms:created xsi:type="dcterms:W3CDTF">2000-02-02T01:06:39Z</dcterms:created>
  <dcterms:modified xsi:type="dcterms:W3CDTF">2020-07-20T05:17:25Z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