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730" windowHeight="5445" tabRatio="937" activeTab="0"/>
  </bookViews>
  <sheets>
    <sheet name="目次" sheetId="1" r:id="rId1"/>
    <sheet name="B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8" sheetId="13" r:id="rId13"/>
    <sheet name="19" sheetId="14" r:id="rId14"/>
    <sheet name="20" sheetId="15" r:id="rId15"/>
    <sheet name="21" sheetId="16" r:id="rId16"/>
    <sheet name="22" sheetId="17" r:id="rId17"/>
    <sheet name="23" sheetId="18" r:id="rId18"/>
    <sheet name="24" sheetId="19" r:id="rId19"/>
  </sheets>
  <definedNames>
    <definedName name="_xlnm.Print_Area" localSheetId="4">'10'!$A$1:$T$66</definedName>
    <definedName name="_xlnm.Print_Area" localSheetId="5">'11'!$A$1:$U$41</definedName>
    <definedName name="_xlnm.Print_Area" localSheetId="6">'12'!$A$1:$H$19</definedName>
    <definedName name="_xlnm.Print_Area" localSheetId="7">'13'!$A$1:$H$38</definedName>
    <definedName name="_xlnm.Print_Area" localSheetId="8">'14'!$A$1:$G$32</definedName>
    <definedName name="_xlnm.Print_Area" localSheetId="11">'17'!$A$1:$J$39</definedName>
    <definedName name="_xlnm.Print_Area" localSheetId="12">'18'!$A$1:$V$13</definedName>
    <definedName name="_xlnm.Print_Area" localSheetId="13">'19'!$A$1:$V$32</definedName>
    <definedName name="_xlnm.Print_Area" localSheetId="14">'20'!$A$1:$L$31</definedName>
    <definedName name="_xlnm.Print_Area" localSheetId="15">'21'!$A$1:$L$14</definedName>
    <definedName name="_xlnm.Print_Area" localSheetId="16">'22'!$A$1:$P$53</definedName>
    <definedName name="_xlnm.Print_Area" localSheetId="2">'8'!$A$1:$J$50</definedName>
    <definedName name="_xlnm.Print_Area" localSheetId="3">'9'!$A$1:$L$51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<sst xmlns="http://schemas.openxmlformats.org/spreadsheetml/2006/main" count="958" uniqueCount="697">
  <si>
    <t>自　然　増　減</t>
  </si>
  <si>
    <t>社　会　増　減</t>
  </si>
  <si>
    <t>そ の 他 の 増 減</t>
  </si>
  <si>
    <t>(1ｋ㎡当たり)</t>
  </si>
  <si>
    <t>面　積</t>
  </si>
  <si>
    <t>　　　人</t>
  </si>
  <si>
    <t>　口</t>
  </si>
  <si>
    <t>１ 世  帯</t>
  </si>
  <si>
    <t>人口密度</t>
  </si>
  <si>
    <t>総  数</t>
  </si>
  <si>
    <t>男</t>
  </si>
  <si>
    <t>女</t>
  </si>
  <si>
    <t>当たり人口</t>
  </si>
  <si>
    <t>　　　　(資料：函館市市民部戸籍住民課)</t>
  </si>
  <si>
    <t>出  生</t>
  </si>
  <si>
    <t>死  亡</t>
  </si>
  <si>
    <t>増  減</t>
  </si>
  <si>
    <t>転  入</t>
  </si>
  <si>
    <t>転  出</t>
  </si>
  <si>
    <t>増  加</t>
  </si>
  <si>
    <t>減  少</t>
  </si>
  <si>
    <t>　(資料：函館市市民部戸籍住民課)</t>
  </si>
  <si>
    <t>世帯数</t>
  </si>
  <si>
    <t>柳町</t>
  </si>
  <si>
    <t>昭和４丁目</t>
  </si>
  <si>
    <t>松陰町</t>
  </si>
  <si>
    <t>亀田本町</t>
  </si>
  <si>
    <t>人見町</t>
  </si>
  <si>
    <t>亀田港町</t>
  </si>
  <si>
    <t>金堀町</t>
  </si>
  <si>
    <t>入舟町</t>
  </si>
  <si>
    <t>乃木町</t>
  </si>
  <si>
    <t>船見町</t>
  </si>
  <si>
    <t>柏木町</t>
  </si>
  <si>
    <t>弥生町</t>
  </si>
  <si>
    <t>川原町</t>
  </si>
  <si>
    <t>富岡町１丁目</t>
  </si>
  <si>
    <t>弁天町</t>
  </si>
  <si>
    <t>富岡町２丁目</t>
  </si>
  <si>
    <t>大町</t>
  </si>
  <si>
    <t>富岡町３丁目</t>
  </si>
  <si>
    <t>末広町</t>
  </si>
  <si>
    <t>深堀町</t>
  </si>
  <si>
    <t>中道１丁目</t>
  </si>
  <si>
    <t>元町</t>
  </si>
  <si>
    <t>駒場町</t>
  </si>
  <si>
    <t>中道２丁目</t>
  </si>
  <si>
    <t>青柳町</t>
  </si>
  <si>
    <t>広野町</t>
  </si>
  <si>
    <t>山の手１丁目</t>
  </si>
  <si>
    <t>谷地頭町</t>
  </si>
  <si>
    <t>湯浜町</t>
  </si>
  <si>
    <t>山の手２丁目</t>
  </si>
  <si>
    <t>住吉町</t>
  </si>
  <si>
    <t>湯川町１丁目</t>
  </si>
  <si>
    <t>山の手３丁目</t>
  </si>
  <si>
    <t>宝来町</t>
  </si>
  <si>
    <t>湯川町２丁目</t>
  </si>
  <si>
    <t>本通１丁目</t>
  </si>
  <si>
    <t>東川町</t>
  </si>
  <si>
    <t>湯川町３丁目</t>
  </si>
  <si>
    <t>本通２丁目</t>
  </si>
  <si>
    <t>豊川町</t>
  </si>
  <si>
    <t>戸倉町</t>
  </si>
  <si>
    <t>本通３丁目</t>
  </si>
  <si>
    <t>大手町</t>
  </si>
  <si>
    <t>榎本町</t>
  </si>
  <si>
    <t>本通４丁目</t>
  </si>
  <si>
    <t>栄町</t>
  </si>
  <si>
    <t>花園町</t>
  </si>
  <si>
    <t>鍛治１丁目</t>
  </si>
  <si>
    <t>旭町</t>
  </si>
  <si>
    <t>鍛治２丁目</t>
  </si>
  <si>
    <t>日　浦　町</t>
  </si>
  <si>
    <t>東雲町</t>
  </si>
  <si>
    <t>日吉町２丁目</t>
  </si>
  <si>
    <t>陣川町</t>
  </si>
  <si>
    <t>吉　畑　町</t>
  </si>
  <si>
    <t>大森町</t>
  </si>
  <si>
    <t>日吉町３丁目</t>
  </si>
  <si>
    <t>陣 川１丁 目</t>
  </si>
  <si>
    <t>豊　浦　町</t>
  </si>
  <si>
    <t>松風町</t>
  </si>
  <si>
    <t>日吉町４丁目</t>
  </si>
  <si>
    <t>陣 川２丁 目</t>
  </si>
  <si>
    <t>大　澗　町</t>
  </si>
  <si>
    <t>若松町</t>
  </si>
  <si>
    <t>上野町</t>
  </si>
  <si>
    <t>中　浜　町</t>
  </si>
  <si>
    <t>千歳町</t>
  </si>
  <si>
    <t>高丘町</t>
  </si>
  <si>
    <t>神山１丁目</t>
  </si>
  <si>
    <t>女那川町</t>
  </si>
  <si>
    <t>新川町</t>
  </si>
  <si>
    <t>神山２丁目</t>
  </si>
  <si>
    <t>川　上　町</t>
  </si>
  <si>
    <t>上新川町</t>
  </si>
  <si>
    <t>神山３丁目</t>
  </si>
  <si>
    <t>日和山町</t>
  </si>
  <si>
    <t>海岸町</t>
  </si>
  <si>
    <t>東山町</t>
  </si>
  <si>
    <t>高　岱　町</t>
  </si>
  <si>
    <t>大縄町</t>
  </si>
  <si>
    <t>上湯川町</t>
  </si>
  <si>
    <t>東山１丁目</t>
  </si>
  <si>
    <t>日ノ浜町</t>
  </si>
  <si>
    <t>松川町</t>
  </si>
  <si>
    <t>東山２丁目</t>
  </si>
  <si>
    <t>古武井町</t>
  </si>
  <si>
    <t>万代町</t>
  </si>
  <si>
    <t>旭岡町</t>
  </si>
  <si>
    <t>東山３丁目</t>
  </si>
  <si>
    <t>恵　山　町</t>
  </si>
  <si>
    <t>浅野町</t>
  </si>
  <si>
    <t>美原１丁目</t>
  </si>
  <si>
    <t>柏　野　町</t>
  </si>
  <si>
    <t>吉川町</t>
  </si>
  <si>
    <t>西旭岡町２丁目</t>
  </si>
  <si>
    <t>美原２丁目</t>
  </si>
  <si>
    <t>御　崎　町</t>
  </si>
  <si>
    <t>北浜町</t>
  </si>
  <si>
    <t>西旭岡町３丁目</t>
  </si>
  <si>
    <t>美原３丁目</t>
  </si>
  <si>
    <t>港町１丁目</t>
  </si>
  <si>
    <t>美原４丁目</t>
  </si>
  <si>
    <t>港町２丁目</t>
  </si>
  <si>
    <t>美原５丁目</t>
  </si>
  <si>
    <t>恵山岬町</t>
  </si>
  <si>
    <t>港町３丁目</t>
  </si>
  <si>
    <t>赤川町</t>
  </si>
  <si>
    <t>元　村　町</t>
  </si>
  <si>
    <t>追分町</t>
  </si>
  <si>
    <t>赤川１丁目</t>
  </si>
  <si>
    <t>富　浦　町</t>
  </si>
  <si>
    <t>亀田町</t>
  </si>
  <si>
    <t>亀田中野町</t>
  </si>
  <si>
    <t>島　泊　町</t>
  </si>
  <si>
    <t>大川町</t>
  </si>
  <si>
    <t>北美原１丁目</t>
  </si>
  <si>
    <t>新恵山町</t>
  </si>
  <si>
    <t>田家町</t>
  </si>
  <si>
    <t>北美原２丁目</t>
  </si>
  <si>
    <t>絵紙山町</t>
  </si>
  <si>
    <t>白鳥町</t>
  </si>
  <si>
    <t>北美原３丁目</t>
  </si>
  <si>
    <t>新八幡町</t>
  </si>
  <si>
    <t>八幡町</t>
  </si>
  <si>
    <t>新　浜　町</t>
  </si>
  <si>
    <t>宮前町</t>
  </si>
  <si>
    <t>銚　子　町</t>
  </si>
  <si>
    <t>中島町</t>
  </si>
  <si>
    <t>石川町</t>
  </si>
  <si>
    <t>千代台町</t>
  </si>
  <si>
    <t>桔梗町</t>
  </si>
  <si>
    <t>堀川町</t>
  </si>
  <si>
    <t>古　部　町</t>
  </si>
  <si>
    <t>高盛町</t>
  </si>
  <si>
    <t>高松町</t>
  </si>
  <si>
    <t>木　直　町</t>
  </si>
  <si>
    <t>宇賀浦町</t>
  </si>
  <si>
    <t>志海苔町</t>
  </si>
  <si>
    <t>尾札部町</t>
  </si>
  <si>
    <t>日乃出町</t>
  </si>
  <si>
    <t>川　汲　町</t>
  </si>
  <si>
    <t>的場町</t>
  </si>
  <si>
    <t>安　浦　町</t>
  </si>
  <si>
    <t>時任町</t>
  </si>
  <si>
    <t>西桔梗町</t>
  </si>
  <si>
    <t>臼　尻　町</t>
  </si>
  <si>
    <t>杉並町</t>
  </si>
  <si>
    <t>昭和町</t>
  </si>
  <si>
    <t>豊　崎　町</t>
  </si>
  <si>
    <t>本町</t>
  </si>
  <si>
    <t>昭和１丁目</t>
  </si>
  <si>
    <t>大　船　町</t>
  </si>
  <si>
    <t>梁川町</t>
  </si>
  <si>
    <t>昭和２丁目</t>
  </si>
  <si>
    <t>双　見　町</t>
  </si>
  <si>
    <t>五稜郭町</t>
  </si>
  <si>
    <t>昭和３丁目</t>
  </si>
  <si>
    <t>岩　戸　町</t>
  </si>
  <si>
    <t>町　名</t>
  </si>
  <si>
    <t xml:space="preserve">     人           口</t>
  </si>
  <si>
    <t xml:space="preserve"> 総  数</t>
  </si>
  <si>
    <t xml:space="preserve">   男</t>
  </si>
  <si>
    <t xml:space="preserve">    女　　</t>
  </si>
  <si>
    <t>豊原町</t>
  </si>
  <si>
    <t>石崎町</t>
  </si>
  <si>
    <t>鶴野町</t>
  </si>
  <si>
    <t>本庁管内</t>
  </si>
  <si>
    <t>白石町</t>
  </si>
  <si>
    <t>戸井支所管内</t>
  </si>
  <si>
    <t>亀田支所管内</t>
  </si>
  <si>
    <t>湯川支所管内</t>
  </si>
  <si>
    <t>恵山支所管内</t>
  </si>
  <si>
    <t>神山町</t>
  </si>
  <si>
    <t>見晴町</t>
  </si>
  <si>
    <t>銅山町</t>
  </si>
  <si>
    <t>鱒川町</t>
  </si>
  <si>
    <t>椴法華支所管内</t>
  </si>
  <si>
    <t>寅沢町</t>
  </si>
  <si>
    <t>三森町</t>
  </si>
  <si>
    <t>紅葉山町</t>
  </si>
  <si>
    <t>庵原町</t>
  </si>
  <si>
    <t>亀尾町</t>
  </si>
  <si>
    <t>米原町</t>
  </si>
  <si>
    <t>東畑町</t>
  </si>
  <si>
    <t>鉄山町</t>
  </si>
  <si>
    <t>水元町</t>
  </si>
  <si>
    <t>蛾眉野町</t>
  </si>
  <si>
    <t>亀田大森町</t>
  </si>
  <si>
    <t>銭亀沢支所管内</t>
  </si>
  <si>
    <t>南茅部支所管内</t>
  </si>
  <si>
    <t>根崎町</t>
  </si>
  <si>
    <t>桔梗１丁目</t>
  </si>
  <si>
    <t>桔梗２丁目</t>
  </si>
  <si>
    <t>桔梗３丁目</t>
  </si>
  <si>
    <t>瀬戸川町</t>
  </si>
  <si>
    <t>桔梗４丁目</t>
  </si>
  <si>
    <t>赤坂町</t>
  </si>
  <si>
    <t>桔梗５丁目</t>
  </si>
  <si>
    <t>銭亀町</t>
  </si>
  <si>
    <t>中野町</t>
  </si>
  <si>
    <t>新湊町</t>
  </si>
  <si>
    <t>石倉町</t>
  </si>
  <si>
    <t>古川町</t>
  </si>
  <si>
    <t>(資料：函館市市民部戸籍住民課)</t>
  </si>
  <si>
    <t>年　　齢</t>
  </si>
  <si>
    <t>総　数</t>
  </si>
  <si>
    <t>総　　　数</t>
  </si>
  <si>
    <t>100歳以上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</si>
  <si>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</si>
  <si>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</si>
  <si>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</si>
  <si>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</si>
  <si>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</si>
  <si>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</si>
  <si>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</si>
  <si>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</si>
  <si>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</si>
  <si>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</si>
  <si>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</si>
  <si>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</si>
  <si>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</si>
  <si>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</si>
  <si>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</si>
  <si>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韓国・朝鮮</t>
  </si>
  <si>
    <t>その他</t>
  </si>
  <si>
    <t>（資料：函館市市民部戸籍住民課）</t>
  </si>
  <si>
    <t>総数</t>
  </si>
  <si>
    <t>砂川市</t>
  </si>
  <si>
    <t>（市計）</t>
  </si>
  <si>
    <t>歌志内市</t>
  </si>
  <si>
    <t>札幌市</t>
  </si>
  <si>
    <t>深川市</t>
  </si>
  <si>
    <t>小樽市</t>
  </si>
  <si>
    <t>富良野市</t>
  </si>
  <si>
    <t>旭川市</t>
  </si>
  <si>
    <t>登別市</t>
  </si>
  <si>
    <t>室蘭市</t>
  </si>
  <si>
    <t>恵庭市</t>
  </si>
  <si>
    <t>釧路市</t>
  </si>
  <si>
    <t>伊達市</t>
  </si>
  <si>
    <t>帯広市</t>
  </si>
  <si>
    <t>北広島市</t>
  </si>
  <si>
    <t>北見市</t>
  </si>
  <si>
    <t>石狩市</t>
  </si>
  <si>
    <t>夕張市</t>
  </si>
  <si>
    <t>北斗市</t>
  </si>
  <si>
    <t>岩見沢市</t>
  </si>
  <si>
    <t>（町村計）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</si>
  <si>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</si>
  <si>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</si>
  <si>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</si>
  <si>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</si>
  <si>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</si>
  <si>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</si>
  <si>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</si>
  <si>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</si>
  <si>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</si>
  <si>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</si>
  <si>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</si>
  <si>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</si>
  <si>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</si>
  <si>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</si>
  <si>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</si>
  <si>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年　　次</t>
  </si>
  <si>
    <t>（人 口 総 数）</t>
  </si>
  <si>
    <t>増減数</t>
  </si>
  <si>
    <t xml:space="preserve">  増減率</t>
  </si>
  <si>
    <t>市計</t>
  </si>
  <si>
    <t>函館市</t>
  </si>
  <si>
    <t>町村計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</si>
  <si>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</si>
  <si>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</si>
  <si>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</si>
  <si>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</si>
  <si>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</si>
  <si>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</si>
  <si>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</si>
  <si>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</si>
  <si>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</si>
  <si>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</si>
  <si>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</si>
  <si>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</si>
  <si>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</si>
  <si>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</si>
  <si>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</si>
  <si>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</si>
  <si>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対前年
増減数
(人口総数)</t>
  </si>
  <si>
    <t>(ｋ㎡)</t>
  </si>
  <si>
    <t>小安町</t>
  </si>
  <si>
    <t>小安山町</t>
  </si>
  <si>
    <t>釜谷町</t>
  </si>
  <si>
    <t>汐首町</t>
  </si>
  <si>
    <t>瀬田来町</t>
  </si>
  <si>
    <t>弁才町</t>
  </si>
  <si>
    <t>泊町</t>
  </si>
  <si>
    <t>館町</t>
  </si>
  <si>
    <t>浜町</t>
  </si>
  <si>
    <t>新二見町</t>
  </si>
  <si>
    <t>原木町</t>
  </si>
  <si>
    <t>丸山町</t>
  </si>
  <si>
    <t>滝沢町</t>
  </si>
  <si>
    <t>鈴蘭丘町</t>
  </si>
  <si>
    <t>西旭岡町１丁目</t>
  </si>
  <si>
    <t>別　世　帯　数　お　よ　び　人　口</t>
  </si>
  <si>
    <t>（資料：函館市市民部戸籍住民課）</t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</si>
  <si>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</si>
  <si>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</si>
  <si>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</si>
  <si>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</si>
  <si>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</si>
  <si>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</si>
  <si>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</si>
  <si>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</si>
  <si>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胆振</t>
  </si>
  <si>
    <t>日高</t>
  </si>
  <si>
    <t>十勝</t>
  </si>
  <si>
    <t>釧路</t>
  </si>
  <si>
    <t>根室</t>
  </si>
  <si>
    <t>渡島総合振興局</t>
  </si>
  <si>
    <t>檜山振興局</t>
  </si>
  <si>
    <t>（うち外国人）</t>
  </si>
  <si>
    <t>（注）　１　各年末現在</t>
  </si>
  <si>
    <t>（注）　１　各年末現在</t>
  </si>
  <si>
    <t>　　　　２　「転入」とは他市町村から函館市への移動である。　　</t>
  </si>
  <si>
    <t>　　　　３　「転出」とは函館市から他市町村への移動である。　　</t>
  </si>
  <si>
    <t>　　　　４　外国人を除く。</t>
  </si>
  <si>
    <t>　　　　２　住民基本台帳による。</t>
  </si>
  <si>
    <t>総　　　　　数</t>
  </si>
  <si>
    <t>日吉町１丁目</t>
  </si>
  <si>
    <t>　　　　２　住民基本台帳による。</t>
  </si>
  <si>
    <t>　　　　　帯の合計である。</t>
  </si>
  <si>
    <t>　　　　３　（うち外国人）の世帯数については，外国人のみで構成する世帯と日本人と外国人で構成する世</t>
  </si>
  <si>
    <t>女100人に
対する男
の人口</t>
  </si>
  <si>
    <t>年　齢　（ 各　歳　）　，　男　女　別　人　口</t>
  </si>
  <si>
    <t>世 帯 数</t>
  </si>
  <si>
    <t>　　　　２　外国人を含む。</t>
  </si>
  <si>
    <t>　　　　３　外国人を含む。</t>
  </si>
  <si>
    <t>歳</t>
  </si>
  <si>
    <t>25～29</t>
  </si>
  <si>
    <t>50～54</t>
  </si>
  <si>
    <t>75～79</t>
  </si>
  <si>
    <t>101以上</t>
  </si>
  <si>
    <t>年次</t>
  </si>
  <si>
    <t>総数</t>
  </si>
  <si>
    <t>中国</t>
  </si>
  <si>
    <t>市・振興局</t>
  </si>
  <si>
    <t>転入</t>
  </si>
  <si>
    <t>転出</t>
  </si>
  <si>
    <t>増減</t>
  </si>
  <si>
    <t>対前年比</t>
  </si>
  <si>
    <t>市町村名</t>
  </si>
  <si>
    <t>世帯数</t>
  </si>
  <si>
    <t>総数</t>
  </si>
  <si>
    <t>　　　　　人　　　　　　　　口</t>
  </si>
  <si>
    <t>人口総数対</t>
  </si>
  <si>
    <t>1世帯</t>
  </si>
  <si>
    <t>総   数</t>
  </si>
  <si>
    <t>前回増減数</t>
  </si>
  <si>
    <t>(資料：国勢調査）</t>
  </si>
  <si>
    <t>　　　　２　調査当時の市域における数値である。</t>
  </si>
  <si>
    <t>湯川町</t>
  </si>
  <si>
    <t>銭亀沢村</t>
  </si>
  <si>
    <t>亀田市</t>
  </si>
  <si>
    <t>戸井町</t>
  </si>
  <si>
    <t>恵山町</t>
  </si>
  <si>
    <t>椴法華村</t>
  </si>
  <si>
    <t>南茅部町</t>
  </si>
  <si>
    <t>現市域による
組換人口</t>
  </si>
  <si>
    <t>昭和14年</t>
  </si>
  <si>
    <t>昭和41年</t>
  </si>
  <si>
    <t>昭和48年</t>
  </si>
  <si>
    <t>平成16年</t>
  </si>
  <si>
    <t>(…)</t>
  </si>
  <si>
    <t>　　　　</t>
  </si>
  <si>
    <t>　　　　２　市町村名の下の年次は函館市と合併した年次である。</t>
  </si>
  <si>
    <t>　　　　３　（　）は，合併後の各支所管内における数値である。</t>
  </si>
  <si>
    <t>15歳未満</t>
  </si>
  <si>
    <t xml:space="preserve">  0～4歳</t>
  </si>
  <si>
    <t>5～9</t>
  </si>
  <si>
    <t>10～14</t>
  </si>
  <si>
    <t>15～64歳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</si>
  <si>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</si>
  <si>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</si>
  <si>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</si>
  <si>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</si>
  <si>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</si>
  <si>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</si>
  <si>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</si>
  <si>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</si>
  <si>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</si>
  <si>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</si>
  <si>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</si>
  <si>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65～69</t>
  </si>
  <si>
    <t>70～74</t>
  </si>
  <si>
    <t>75～79</t>
  </si>
  <si>
    <t>80～84</t>
  </si>
  <si>
    <t>85～89</t>
  </si>
  <si>
    <t>90～94</t>
  </si>
  <si>
    <t>95～99</t>
  </si>
  <si>
    <t>年 齢 不 詳</t>
  </si>
  <si>
    <t>割合（％）</t>
  </si>
  <si>
    <t>（資料：国勢調査）</t>
  </si>
  <si>
    <t>　　　　２　総数には，「年齢不詳」を含む。</t>
  </si>
  <si>
    <t>　　　　３　割合は，分母から「年齢不詳」を除いて算出している。</t>
  </si>
  <si>
    <t>労働力状態</t>
  </si>
  <si>
    <t>総数</t>
  </si>
  <si>
    <t>労働力人口</t>
  </si>
  <si>
    <t>就業者</t>
  </si>
  <si>
    <t>完全失業者</t>
  </si>
  <si>
    <t>非労働力人口</t>
  </si>
  <si>
    <t>労働力状態不詳</t>
  </si>
  <si>
    <t>（資料：国勢調査）</t>
  </si>
  <si>
    <t xml:space="preserve"> 産　　　業　（大　分　類）</t>
  </si>
  <si>
    <t>総数</t>
  </si>
  <si>
    <t>第  1  次  産  業</t>
  </si>
  <si>
    <t>A</t>
  </si>
  <si>
    <t>農業・林業</t>
  </si>
  <si>
    <t>B</t>
  </si>
  <si>
    <t>漁業</t>
  </si>
  <si>
    <t>第  2  次  産  業</t>
  </si>
  <si>
    <t>C</t>
  </si>
  <si>
    <t>鉱業・採石業・砂利採取業</t>
  </si>
  <si>
    <t>D</t>
  </si>
  <si>
    <t>建設業</t>
  </si>
  <si>
    <t>E</t>
  </si>
  <si>
    <t>製造業</t>
  </si>
  <si>
    <t>第  3  次  産  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</si>
  <si>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</si>
  <si>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</si>
  <si>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</si>
  <si>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</si>
  <si>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</si>
  <si>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</si>
  <si>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</si>
  <si>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</si>
  <si>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</si>
  <si>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</si>
  <si>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</si>
  <si>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不動産業・物品賃貸業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</si>
  <si>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</si>
  <si>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</si>
  <si>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</si>
  <si>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</si>
  <si>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</si>
  <si>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</si>
  <si>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</si>
  <si>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</si>
  <si>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</si>
  <si>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</si>
  <si>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</si>
  <si>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</si>
  <si>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</si>
  <si>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r>
      <t>サービス業</t>
    </r>
    <r>
      <rPr>
        <sz val="8"/>
        <rFont val="ＭＳ 明朝"/>
        <family val="1"/>
      </rPr>
      <t>（他に分類されないもの）</t>
    </r>
  </si>
  <si>
    <t>S</t>
  </si>
  <si>
    <r>
      <t>公務</t>
    </r>
    <r>
      <rPr>
        <sz val="8"/>
        <rFont val="ＭＳ 明朝"/>
        <family val="1"/>
      </rPr>
      <t>（他に分類されるものを除く）</t>
    </r>
  </si>
  <si>
    <t>分類不能の産業</t>
  </si>
  <si>
    <t>区　　　　分</t>
  </si>
  <si>
    <t>世　　帯　　数</t>
  </si>
  <si>
    <t>一般世帯</t>
  </si>
  <si>
    <t>人</t>
  </si>
  <si>
    <t>以上</t>
  </si>
  <si>
    <t>施設等の世帯</t>
  </si>
  <si>
    <t>世　帯　人　員</t>
  </si>
  <si>
    <t xml:space="preserve"> １世帯当たり人員</t>
  </si>
  <si>
    <t>寮，寄宿舎の学生・生徒</t>
  </si>
  <si>
    <t>病院・療養所の入院者</t>
  </si>
  <si>
    <t>社会施設の入所者</t>
  </si>
  <si>
    <t>自衛隊営舎内居住者</t>
  </si>
  <si>
    <t>矯正施設の入所者</t>
  </si>
  <si>
    <t>年齢</t>
  </si>
  <si>
    <t>総数</t>
  </si>
  <si>
    <t>男</t>
  </si>
  <si>
    <t>女</t>
  </si>
  <si>
    <t xml:space="preserve"> お よ び 常 住 人 口</t>
  </si>
  <si>
    <t>年・年齢・男女</t>
  </si>
  <si>
    <t>昼　　間　　人　　口</t>
  </si>
  <si>
    <t xml:space="preserve">  流　　　出　　　入</t>
  </si>
  <si>
    <t xml:space="preserve">  状　 　　況</t>
  </si>
  <si>
    <t>常　　　住　　　人　　　口</t>
  </si>
  <si>
    <t>総　数</t>
  </si>
  <si>
    <t>就業者</t>
  </si>
  <si>
    <t>通学者</t>
  </si>
  <si>
    <t>従業も通学も
していない</t>
  </si>
  <si>
    <t xml:space="preserve"> 流  　入  　人  　口</t>
  </si>
  <si>
    <t xml:space="preserve"> 流  　出  　人  　口</t>
  </si>
  <si>
    <t>総　数</t>
  </si>
  <si>
    <t xml:space="preserve"> 平 成 22 年</t>
  </si>
  <si>
    <t xml:space="preserve"> 平 成 27 年</t>
  </si>
  <si>
    <t xml:space="preserve"> 平 成 27 年</t>
  </si>
  <si>
    <t xml:space="preserve"> 1. 15歳未満</t>
  </si>
  <si>
    <t xml:space="preserve"> 2. 15 - 19</t>
  </si>
  <si>
    <t xml:space="preserve"> 3. 20 - 24</t>
  </si>
  <si>
    <t xml:space="preserve"> 4. 25 - 29</t>
  </si>
  <si>
    <t xml:space="preserve"> 5. 30 - 34</t>
  </si>
  <si>
    <t xml:space="preserve"> 6. 35 - 39</t>
  </si>
  <si>
    <t xml:space="preserve"> 7. 40 - 44</t>
  </si>
  <si>
    <t xml:space="preserve"> 8. 45 - 49</t>
  </si>
  <si>
    <t xml:space="preserve"> 9. 50 - 54</t>
  </si>
  <si>
    <t>10. 55 - 59</t>
  </si>
  <si>
    <t>11. 60 - 64</t>
  </si>
  <si>
    <t>12. 65歳以上</t>
  </si>
  <si>
    <t>13. 不　　詳</t>
  </si>
  <si>
    <t>　  　男</t>
  </si>
  <si>
    <t>　  　男</t>
  </si>
  <si>
    <t xml:space="preserve"> 1. 15歳未満</t>
  </si>
  <si>
    <t xml:space="preserve"> 2. 15 - 19</t>
  </si>
  <si>
    <t>　  　女</t>
  </si>
  <si>
    <t>　　　　２　昼間人口および常住人口の総数には労働力状態「不詳」を含む。</t>
  </si>
  <si>
    <t xml:space="preserve"> 区　    分</t>
  </si>
  <si>
    <t>未婚</t>
  </si>
  <si>
    <t>有配偶</t>
  </si>
  <si>
    <t>死別</t>
  </si>
  <si>
    <t>離別</t>
  </si>
  <si>
    <t>（再掲）</t>
  </si>
  <si>
    <t>　　　　２　総数には，配偶関係「不詳」を含む。</t>
  </si>
  <si>
    <t xml:space="preserve"> 区　  　　　　分</t>
  </si>
  <si>
    <t>世帯数</t>
  </si>
  <si>
    <t>世帯人員</t>
  </si>
  <si>
    <t>１世帯当たり人員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</si>
  <si>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</si>
  <si>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</si>
  <si>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</si>
  <si>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</si>
  <si>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</si>
  <si>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</si>
  <si>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</si>
  <si>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</si>
  <si>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</si>
  <si>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（資料：国勢調査）</t>
  </si>
  <si>
    <t>…</t>
  </si>
  <si>
    <t>フィリピン</t>
  </si>
  <si>
    <t>ロシア</t>
  </si>
  <si>
    <t>英国</t>
  </si>
  <si>
    <t>台湾</t>
  </si>
  <si>
    <t>オホーツク</t>
  </si>
  <si>
    <t>　当地に常住している者を含む。</t>
  </si>
  <si>
    <t>ベトナム</t>
  </si>
  <si>
    <t>マレーシア</t>
  </si>
  <si>
    <t>インドネシア</t>
  </si>
  <si>
    <t>ネパール</t>
  </si>
  <si>
    <t>オースト
ラリア</t>
  </si>
  <si>
    <t>（注）　１　平成３０年１月１日現在</t>
  </si>
  <si>
    <t>昭和59年</t>
  </si>
  <si>
    <t>年　次</t>
  </si>
  <si>
    <t>平成元年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</si>
  <si>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</si>
  <si>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</si>
  <si>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</si>
  <si>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</si>
  <si>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</si>
  <si>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</si>
  <si>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</si>
  <si>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</si>
  <si>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</si>
  <si>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</si>
  <si>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</si>
  <si>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</si>
  <si>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</si>
  <si>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</si>
  <si>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</si>
  <si>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</si>
  <si>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</si>
  <si>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</si>
  <si>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</si>
  <si>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</si>
  <si>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</si>
  <si>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</si>
  <si>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</si>
  <si>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</si>
  <si>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</si>
  <si>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</si>
  <si>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</si>
  <si>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</si>
  <si>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</si>
  <si>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>0～4</t>
  </si>
  <si>
    <t>平成26年</t>
  </si>
  <si>
    <t xml:space="preserve">      28</t>
  </si>
  <si>
    <t xml:space="preserve">      29</t>
  </si>
  <si>
    <t xml:space="preserve">      30</t>
  </si>
  <si>
    <t>　　　27</t>
  </si>
  <si>
    <t>大正 9年</t>
  </si>
  <si>
    <t>昭和 5年</t>
  </si>
  <si>
    <t>平成 2年</t>
  </si>
  <si>
    <t>平 成　17　年</t>
  </si>
  <si>
    <t>平 成　22　年</t>
  </si>
  <si>
    <t>平 成　27　年</t>
  </si>
  <si>
    <t>平成17年</t>
  </si>
  <si>
    <t>平成22年</t>
  </si>
  <si>
    <t>平成27年</t>
  </si>
  <si>
    <t>平成27年</t>
  </si>
  <si>
    <t>平成17年</t>
  </si>
  <si>
    <t>平成22年</t>
  </si>
  <si>
    <t>平成27年</t>
  </si>
  <si>
    <t>平成17年</t>
  </si>
  <si>
    <t>平成22年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</si>
  <si>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</si>
  <si>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</si>
  <si>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</si>
  <si>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</si>
  <si>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</si>
  <si>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</si>
  <si>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</si>
  <si>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</si>
  <si>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</si>
  <si>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</si>
  <si>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（5歳階級）</t>
  </si>
  <si>
    <t xml:space="preserve"> 高齢単身者数
(65歳以上)</t>
  </si>
  <si>
    <t>65～69歳</t>
  </si>
  <si>
    <t>85歳以上</t>
  </si>
  <si>
    <t>(別掲)60歳以上</t>
  </si>
  <si>
    <t>15歳以上総数</t>
  </si>
  <si>
    <t>15～19歳</t>
  </si>
  <si>
    <t>85歳以上</t>
  </si>
  <si>
    <t>総数(15歳以上）</t>
  </si>
  <si>
    <t>　　　　　人を含む。</t>
  </si>
  <si>
    <t>　　　　２  平成２４年以降の数値は，住民基本台帳法の改正（平成２４年７月９日施行）に伴い，外国</t>
  </si>
  <si>
    <t>（注）　１　平成１６年の数値は，１２月分のみ東部４支所分を含む。</t>
  </si>
  <si>
    <t>　　　　　外国人を含む。</t>
  </si>
  <si>
    <t>　　　　２  平成２４年７月分以降の数値は，住民基本台帳法の改正（平成２４年７月９日施行）に伴い，</t>
  </si>
  <si>
    <t>（注）　１　平成３０年１２月末現在</t>
  </si>
  <si>
    <t>（注）　１　平成３０年中の移動である。</t>
  </si>
  <si>
    <t>（注）　１　各年１０月１日現在</t>
  </si>
  <si>
    <t>（注）　１　各年１０月１日現在</t>
  </si>
  <si>
    <t>（注）　１　各年１０月１日現在</t>
  </si>
  <si>
    <t>　　　　２　平成２５年１０月に産業分類の改定あり。</t>
  </si>
  <si>
    <t>（注）　各年１０月１日現在</t>
  </si>
  <si>
    <t>　　　　２　平成１７年の世帯の総数には，世帯の種類「不詳」を含む。</t>
  </si>
  <si>
    <t>（注）　１　各年１０月１日現在</t>
  </si>
  <si>
    <t>（注）　１　平成２７年１０月１日現在</t>
  </si>
  <si>
    <t xml:space="preserve"> (資料：北海道総合政策部地域振興局市町村課）</t>
  </si>
  <si>
    <t>（注）　平成２７年１０月１日現在</t>
  </si>
  <si>
    <r>
      <rPr>
        <sz val="12"/>
        <rFont val="ＭＳ ゴシック"/>
        <family val="3"/>
      </rPr>
      <t>８　　</t>
    </r>
    <r>
      <rPr>
        <sz val="12"/>
        <rFont val="ＭＳ 明朝"/>
        <family val="1"/>
      </rPr>
      <t>住   民   基 　本   台 　帳   人 　口</t>
    </r>
  </si>
  <si>
    <r>
      <rPr>
        <sz val="12"/>
        <rFont val="ＭＳ ゴシック"/>
        <family val="3"/>
      </rPr>
      <t>９　　</t>
    </r>
    <r>
      <rPr>
        <sz val="12"/>
        <rFont val="ＭＳ 明朝"/>
        <family val="1"/>
      </rPr>
      <t>住　民　基　本　台　帳　人　口　動　態</t>
    </r>
  </si>
  <si>
    <r>
      <t>１０　　</t>
    </r>
    <r>
      <rPr>
        <sz val="12"/>
        <rFont val="ＭＳ 明朝"/>
        <family val="1"/>
      </rPr>
      <t>住　民　基　本　台　帳　町</t>
    </r>
  </si>
  <si>
    <r>
      <t>１１　　</t>
    </r>
    <r>
      <rPr>
        <sz val="12"/>
        <rFont val="ＭＳ 明朝"/>
        <family val="1"/>
      </rPr>
      <t xml:space="preserve">住　民　基　本　台　帳 </t>
    </r>
  </si>
  <si>
    <r>
      <t>１２　　</t>
    </r>
    <r>
      <rPr>
        <sz val="12"/>
        <rFont val="ＭＳ 明朝"/>
        <family val="1"/>
      </rPr>
      <t>国　籍　・　地　域　別　外　国　人　人　口</t>
    </r>
  </si>
  <si>
    <r>
      <rPr>
        <sz val="12"/>
        <rFont val="ＭＳ ゴシック"/>
        <family val="3"/>
      </rPr>
      <t>１３　　</t>
    </r>
    <r>
      <rPr>
        <sz val="12"/>
        <rFont val="ＭＳ 明朝"/>
        <family val="1"/>
      </rPr>
      <t>道 内 市 ・ 振 興 局 別 転 入 ， 転 出 者 数</t>
    </r>
  </si>
  <si>
    <r>
      <t>１４　　</t>
    </r>
    <r>
      <rPr>
        <sz val="12"/>
        <rFont val="ＭＳ 明朝"/>
        <family val="1"/>
      </rPr>
      <t>渡島・檜山管内市町村別世帯数，人口および人口増加率</t>
    </r>
  </si>
  <si>
    <r>
      <rPr>
        <sz val="12"/>
        <rFont val="ＭＳ ゴシック"/>
        <family val="3"/>
      </rPr>
      <t>１５　　</t>
    </r>
    <r>
      <rPr>
        <sz val="12"/>
        <rFont val="ＭＳ 明朝"/>
        <family val="1"/>
      </rPr>
      <t>国 勢 調 査 世 帯 数 お よ び 人 口</t>
    </r>
  </si>
  <si>
    <r>
      <rPr>
        <sz val="12"/>
        <rFont val="ＭＳ ゴシック"/>
        <family val="3"/>
      </rPr>
      <t>１６　　</t>
    </r>
    <r>
      <rPr>
        <sz val="12"/>
        <rFont val="ＭＳ 明朝"/>
        <family val="1"/>
      </rPr>
      <t>合 併 市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町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村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別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国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勢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調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査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人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口</t>
    </r>
  </si>
  <si>
    <r>
      <rPr>
        <sz val="12"/>
        <rFont val="ＭＳ ゴシック"/>
        <family val="3"/>
      </rPr>
      <t>１７　　</t>
    </r>
    <r>
      <rPr>
        <sz val="12"/>
        <rFont val="ＭＳ 明朝"/>
        <family val="1"/>
      </rPr>
      <t>国勢調査年齢 （５歳階級 ），男女別人口</t>
    </r>
  </si>
  <si>
    <r>
      <rPr>
        <sz val="12"/>
        <rFont val="ＭＳ ゴシック"/>
        <family val="3"/>
      </rPr>
      <t>１８　　</t>
    </r>
    <r>
      <rPr>
        <sz val="12"/>
        <rFont val="ＭＳ 明朝"/>
        <family val="1"/>
      </rPr>
      <t>労働力状態，男女別１５歳以上人口</t>
    </r>
  </si>
  <si>
    <r>
      <rPr>
        <sz val="12"/>
        <rFont val="ＭＳ ゴシック"/>
        <family val="3"/>
      </rPr>
      <t>１９　　</t>
    </r>
    <r>
      <rPr>
        <sz val="12"/>
        <rFont val="ＭＳ 明朝"/>
        <family val="1"/>
      </rPr>
      <t>産業(大分類)，男女別１５歳以上就業者数</t>
    </r>
  </si>
  <si>
    <r>
      <rPr>
        <sz val="12"/>
        <rFont val="ＭＳ ゴシック"/>
        <family val="3"/>
      </rPr>
      <t>２０　　</t>
    </r>
    <r>
      <rPr>
        <sz val="12"/>
        <rFont val="ＭＳ 明朝"/>
        <family val="1"/>
      </rPr>
      <t>世帯の種類，世帯人員別世帯数および世帯の種類別世帯人員</t>
    </r>
  </si>
  <si>
    <r>
      <rPr>
        <sz val="12"/>
        <rFont val="ＭＳ ゴシック"/>
        <family val="3"/>
      </rPr>
      <t>２１　　</t>
    </r>
    <r>
      <rPr>
        <sz val="12"/>
        <rFont val="ＭＳ 明朝"/>
        <family val="1"/>
      </rPr>
      <t>年 齢 （５歳階級） ， 男 女 別 高 齢 単 身 者 数</t>
    </r>
  </si>
  <si>
    <r>
      <rPr>
        <sz val="12"/>
        <color indexed="8"/>
        <rFont val="ＭＳ ゴシック"/>
        <family val="3"/>
      </rPr>
      <t>２２　　</t>
    </r>
    <r>
      <rPr>
        <sz val="12"/>
        <color indexed="8"/>
        <rFont val="ＭＳ 明朝"/>
        <family val="1"/>
      </rPr>
      <t xml:space="preserve">年 齢（５歳階級），男 女 別 昼 間 人 口 </t>
    </r>
  </si>
  <si>
    <r>
      <rPr>
        <sz val="12"/>
        <rFont val="ＭＳ ゴシック"/>
        <family val="3"/>
      </rPr>
      <t>２３　　</t>
    </r>
    <r>
      <rPr>
        <sz val="12"/>
        <rFont val="ＭＳ 明朝"/>
        <family val="1"/>
      </rPr>
      <t>年齢（５歳階級），配偶関係（４区分），男女別１５歳以上人口</t>
    </r>
  </si>
  <si>
    <r>
      <rPr>
        <sz val="12"/>
        <rFont val="ＭＳ ゴシック"/>
        <family val="3"/>
      </rPr>
      <t>２４　　</t>
    </r>
    <r>
      <rPr>
        <sz val="12"/>
        <rFont val="ＭＳ 明朝"/>
        <family val="1"/>
      </rPr>
      <t xml:space="preserve">住居の種類・住宅の所有の関係別一般世帯数および世帯人員 </t>
    </r>
  </si>
  <si>
    <t>　　　　　と一致しない場合がある。</t>
  </si>
  <si>
    <t>　　　　５　集計方法の違いにより，総務省および各市町村が公表する人口移動報告，人口動態等の数値</t>
  </si>
  <si>
    <t>米国</t>
  </si>
  <si>
    <t>　　　　３　平成２２年の昼間人口の総数には従業地・通学地「不詳」で，当地に常住している者を含む。</t>
  </si>
  <si>
    <t>４　平成２７年の昼間人口の総数には従業・通学市区町村「不詳・外国」および従業地・通学地「不詳」で</t>
  </si>
  <si>
    <t>　　（資料：北海道総合政策部情報統計局統計課「北海道住民基本台帳人口移動報告」）</t>
  </si>
  <si>
    <t>　Ｂ　人　　　口</t>
  </si>
  <si>
    <t>Ｂ　人口</t>
  </si>
  <si>
    <t>８　住民基本台帳人口</t>
  </si>
  <si>
    <t>９　住民基本台帳人口動態</t>
  </si>
  <si>
    <t>10　住民基本台帳町別世帯数および人口</t>
  </si>
  <si>
    <t>11　住民基本台帳(各歳)，男女別人口</t>
  </si>
  <si>
    <t>13　道内市・振興局別転入，転出者数</t>
  </si>
  <si>
    <t>12　国籍・地域別外国人人口</t>
  </si>
  <si>
    <t>14　渡島・檜山管内市町村別世帯数，人口および人口増加率</t>
  </si>
  <si>
    <t>(国勢調査)</t>
  </si>
  <si>
    <t>15  国勢調査世帯数および人口</t>
  </si>
  <si>
    <t>16  合併市町村別国勢調査人口</t>
  </si>
  <si>
    <t>17  国勢調査年齢(５歳階級),男女別人口</t>
  </si>
  <si>
    <t>18  労働力状態，男女別15歳以上人口</t>
  </si>
  <si>
    <t>19  産業(大分類)，男女別15歳以上就業者数</t>
  </si>
  <si>
    <t>20  世帯の種類，世帯人員別世帯数および世帯の種類別世帯人員</t>
  </si>
  <si>
    <t>21  年齢(５歳階級),男女別高齢単身者数</t>
  </si>
  <si>
    <t>22  年齢(５歳階級),男女別昼間人口および常住人口</t>
  </si>
  <si>
    <t>23  年齢(５歳階級),配偶関係(４区分)男女別１５歳以上人口</t>
  </si>
  <si>
    <t>24  住居の種類・住宅の所有の関係別一般世帯数および世帯人員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</si>
</sst>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0"/>
    <numFmt numFmtId="178" formatCode="0.0_);[Red]\(0.0\)"/>
    <numFmt numFmtId="179" formatCode="#,##0;&quot;△ &quot;#,##0"/>
    <numFmt numFmtId="180" formatCode="#\ ##0;&quot;△ &quot;#\ ##0"/>
    <numFmt numFmtId="181" formatCode="0.0;&quot;△ &quot;0.0"/>
    <numFmt numFmtId="182" formatCode="#\ ###\ ##0"/>
    <numFmt numFmtId="183" formatCode="\ * #\ ##0_ ;\ * \-#\ ##0_ ;\ * &quot;-&quot;_ ;\ @_ "/>
    <numFmt numFmtId="184" formatCode="0;&quot;△ &quot;#\ ###\ ##0"/>
    <numFmt numFmtId="185" formatCode="\ #\ ###\ ##0_ ;_ * \-#,##0_ ;_ * &quot;-&quot;_ ;_ @_ "/>
    <numFmt numFmtId="186" formatCode="#\ ###\ ##0\ ;&quot;△ &quot;#\ ###\ ##0\ ;"/>
    <numFmt numFmtId="187" formatCode="#\ ###\ ##0;"/>
    <numFmt numFmtId="188" formatCode="#,##0;&quot;▲ &quot;#,##0"/>
    <numFmt numFmtId="189" formatCode="0;&quot;△ &quot;0"/>
    <numFmt numFmtId="190" formatCode="0_);\(0\)"/>
    <numFmt numFmtId="191" formatCode="#\ ##0;&quot;△ &quot;#\ ##0;&quot;-&quot;"/>
    <numFmt numFmtId="192" formatCode="#\ ###\ ##0_ ;_ * \-#,##0_ ;_ * &quot;-&quot;_ ;_ @_ "/>
    <numFmt numFmtId="193" formatCode="\(#\ ###\ ##0_ ;_ * \-#,##0_ ;_ * &quot;-&quot;_ ;_ @_)\ "/>
    <numFmt numFmtId="194" formatCode="\(#\ ##0\)"/>
    <numFmt numFmtId="195" formatCode="\(###0\)"/>
    <numFmt numFmtId="196" formatCode="#\ ###\ ##0\ ;&quot;△&quot;#\ ###\ ##0\ ;"/>
    <numFmt numFmtId="197" formatCode="0.00;&quot;△ &quot;0.00"/>
    <numFmt numFmtId="198" formatCode="#\ ###\ ##0;\-#,##0;* &quot;-&quot;;@\ "/>
    <numFmt numFmtId="199" formatCode="#\ ###\ ##0.0\ ;&quot;△&quot;#\ ###\ ##0.0\ ;"/>
    <numFmt numFmtId="200" formatCode="#\ ###\ ##0.0\ ;&quot;△&quot;#\ ###\ ##0.0\ ;&quot;-&quot;"/>
    <numFmt numFmtId="201" formatCode="#\ ###\ ##0.0\ ;&quot;△&quot;#\ ###\ ##0.0\ ;&quot;-&quot;\ ;"/>
    <numFmt numFmtId="202" formatCode="#\ ###\ ##0\ ;&quot;△&quot;#\ ###\ ##0\ ;&quot;-&quot;\ ;"/>
    <numFmt numFmtId="203" formatCode="\ * #\ ##0_ ;\ * \-#\ ##0_ ;"/>
    <numFmt numFmtId="204" formatCode="#\ ###\ ##0.00\ ;&quot;△&quot;#\ ###\ ##0.00\ ;&quot;-&quot;\ ;"/>
    <numFmt numFmtId="205" formatCode="#\ ###\ ##0;&quot;△&quot;#\ ###\ ##0;"/>
    <numFmt numFmtId="206" formatCode="#\ ###\ ##0;&quot;△&quot;#\ ###\ ##0;&quot;-&quot;\ ;"/>
    <numFmt numFmtId="207" formatCode="#\ ###\ ##0.00;&quot;△&quot;#\ ###\ ##0.00;&quot;-&quot;;"/>
    <numFmt numFmtId="208" formatCode="#\ ##0\ ;"/>
    <numFmt numFmtId="209" formatCode="\(#\ ##0\);"/>
    <numFmt numFmtId="210" formatCode="\ * #\ ###0_ ;\ * \-#\ ##0_ ;\ * &quot;-&quot;_ ;\ @_ "/>
    <numFmt numFmtId="211" formatCode="#\ ##0;"/>
    <numFmt numFmtId="212" formatCode="0.0_ "/>
    <numFmt numFmtId="213" formatCode="#\ ##0.0;"/>
    <numFmt numFmtId="214" formatCode="\ #\ ###\ ##0"/>
    <numFmt numFmtId="215" formatCode="0.00_);[Red]\(0.00\)"/>
    <numFmt numFmtId="216" formatCode="#\ ##0.00\ ;"/>
    <numFmt numFmtId="217" formatCode="_ * #\ ##0_ ;_ * \-#\ ##0_ ;_ * &quot;-&quot;_ ;_ @_ "/>
    <numFmt numFmtId="218" formatCode="#\ ##0;\-#\ ##0;&quot;-&quot;;@_ "/>
    <numFmt numFmtId="219" formatCode="* #\ ##0;* \-#\ ##0;* &quot;-&quot;\ ;@_ "/>
    <numFmt numFmtId="220" formatCode="#\ ###\ ##0;&quot;△ &quot;#\ ###\ ##0;@"/>
    <numFmt numFmtId="221" formatCode="#\ ###\ ##0;&quot;△&quot;#\ ###\ ##0;&quot;-&quot;;"/>
    <numFmt numFmtId="222" formatCode="#,##0.0;&quot;△ &quot;#,##0.0"/>
    <numFmt numFmtId="223" formatCode="#,##0.00;&quot;△ &quot;#,##0.00"/>
    <numFmt numFmtId="224" formatCode="#,##0\ ;&quot;△ &quot;#,##0\ ;"/>
    <numFmt numFmtId="225" formatCode="#,##0\ ;&quot;△ &quot;#,##0\ ;&quot;-&quot;\ ;"/>
    <numFmt numFmtId="226" formatCode="#\ ##0\ ;&quot;△ &quot;#\ ##0\ ;&quot;-&quot;\ ;"/>
    <numFmt numFmtId="227" formatCode="#\ ##0\ ;&quot;△ &quot;#\ ##0\ ;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5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11"/>
      <name val="標準明朝"/>
      <family val="1"/>
    </font>
    <font>
      <sz val="6"/>
      <name val="標準明朝"/>
      <family val="1"/>
    </font>
    <font>
      <sz val="6"/>
      <name val="ＭＳ Ｐ明朝"/>
      <family val="1"/>
    </font>
    <font>
      <sz val="10"/>
      <color indexed="40"/>
      <name val="ＭＳ 明朝"/>
      <family val="1"/>
    </font>
    <font>
      <sz val="11"/>
      <name val="ＭＳ ゴシック"/>
      <family val="3"/>
    </font>
    <font>
      <sz val="12"/>
      <color indexed="4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0"/>
      <color indexed="8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40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4"/>
      <name val="ＤＦ平成明朝体W7"/>
      <family val="1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1" fontId="32" fillId="0" borderId="0">
      <alignment/>
      <protection/>
    </xf>
    <xf numFmtId="0" fontId="58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9" fontId="3" fillId="0" borderId="0" xfId="68" applyNumberFormat="1" applyFont="1" applyFill="1" applyBorder="1" applyAlignment="1" applyProtection="1">
      <alignment vertical="center"/>
      <protection/>
    </xf>
    <xf numFmtId="179" fontId="3" fillId="0" borderId="0" xfId="68" applyNumberFormat="1" applyFont="1" applyFill="1" applyBorder="1" applyAlignment="1" applyProtection="1">
      <alignment horizontal="distributed" vertical="center"/>
      <protection/>
    </xf>
    <xf numFmtId="179" fontId="0" fillId="0" borderId="0" xfId="68" applyNumberFormat="1" applyFont="1" applyFill="1" applyBorder="1" applyAlignment="1" applyProtection="1">
      <alignment horizontal="right" vertical="center"/>
      <protection/>
    </xf>
    <xf numFmtId="179" fontId="3" fillId="0" borderId="0" xfId="68" applyNumberFormat="1" applyFont="1" applyFill="1" applyBorder="1" applyAlignment="1" applyProtection="1">
      <alignment vertical="center"/>
      <protection locked="0"/>
    </xf>
    <xf numFmtId="179" fontId="3" fillId="0" borderId="0" xfId="68" applyNumberFormat="1" applyFont="1" applyFill="1" applyBorder="1" applyAlignment="1" applyProtection="1">
      <alignment horizontal="right" vertical="center"/>
      <protection/>
    </xf>
    <xf numFmtId="0" fontId="0" fillId="0" borderId="0" xfId="69" applyFont="1" applyFill="1" applyAlignment="1">
      <alignment horizontal="center" vertical="center"/>
      <protection/>
    </xf>
    <xf numFmtId="0" fontId="8" fillId="0" borderId="0" xfId="69" applyFill="1">
      <alignment/>
      <protection/>
    </xf>
    <xf numFmtId="0" fontId="8" fillId="0" borderId="0" xfId="69" applyFill="1" applyAlignment="1">
      <alignment horizontal="center" vertical="center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Alignment="1">
      <alignment horizontal="right" vertical="center"/>
      <protection/>
    </xf>
    <xf numFmtId="0" fontId="13" fillId="0" borderId="0" xfId="69" applyFont="1" applyFill="1" applyAlignment="1">
      <alignment horizontal="center" vertical="center"/>
      <protection/>
    </xf>
    <xf numFmtId="0" fontId="5" fillId="0" borderId="0" xfId="69" applyFont="1" applyFill="1" applyAlignment="1">
      <alignment vertical="center"/>
      <protection/>
    </xf>
    <xf numFmtId="182" fontId="14" fillId="0" borderId="0" xfId="69" applyNumberFormat="1" applyFont="1" applyFill="1" applyAlignment="1">
      <alignment vertical="center"/>
      <protection/>
    </xf>
    <xf numFmtId="0" fontId="13" fillId="0" borderId="0" xfId="69" applyFont="1" applyFill="1">
      <alignment/>
      <protection/>
    </xf>
    <xf numFmtId="0" fontId="16" fillId="0" borderId="0" xfId="71" applyFont="1" applyFill="1" applyAlignment="1">
      <alignment horizontal="center" vertical="center"/>
      <protection/>
    </xf>
    <xf numFmtId="0" fontId="16" fillId="0" borderId="0" xfId="71" applyFont="1" applyFill="1" applyAlignment="1">
      <alignment vertical="center"/>
      <protection/>
    </xf>
    <xf numFmtId="0" fontId="19" fillId="0" borderId="15" xfId="71" applyFont="1" applyFill="1" applyBorder="1" applyAlignment="1">
      <alignment vertical="center"/>
      <protection/>
    </xf>
    <xf numFmtId="0" fontId="19" fillId="0" borderId="0" xfId="71" applyFont="1" applyFill="1" applyAlignment="1">
      <alignment vertical="center"/>
      <protection/>
    </xf>
    <xf numFmtId="0" fontId="3" fillId="0" borderId="12" xfId="71" applyFont="1" applyFill="1" applyBorder="1" applyAlignment="1">
      <alignment horizontal="center" vertical="center"/>
      <protection/>
    </xf>
    <xf numFmtId="0" fontId="3" fillId="0" borderId="16" xfId="71" applyFont="1" applyFill="1" applyBorder="1" applyAlignment="1">
      <alignment horizontal="center" vertical="center"/>
      <protection/>
    </xf>
    <xf numFmtId="0" fontId="3" fillId="0" borderId="17" xfId="71" applyFont="1" applyFill="1" applyBorder="1" applyAlignment="1">
      <alignment horizontal="center" vertical="center"/>
      <protection/>
    </xf>
    <xf numFmtId="0" fontId="3" fillId="0" borderId="18" xfId="71" applyFont="1" applyFill="1" applyBorder="1" applyAlignment="1">
      <alignment horizontal="center" vertical="center"/>
      <protection/>
    </xf>
    <xf numFmtId="0" fontId="3" fillId="0" borderId="19" xfId="71" applyFont="1" applyFill="1" applyBorder="1" applyAlignment="1">
      <alignment horizontal="center" vertical="center"/>
      <protection/>
    </xf>
    <xf numFmtId="0" fontId="3" fillId="0" borderId="14" xfId="71" applyFont="1" applyFill="1" applyBorder="1" applyAlignment="1">
      <alignment horizontal="center" vertical="center"/>
      <protection/>
    </xf>
    <xf numFmtId="0" fontId="8" fillId="0" borderId="0" xfId="71" applyFont="1" applyFill="1" applyAlignment="1">
      <alignment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12" xfId="7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vertical="center"/>
      <protection/>
    </xf>
    <xf numFmtId="179" fontId="3" fillId="0" borderId="20" xfId="0" applyNumberFormat="1" applyFont="1" applyFill="1" applyBorder="1" applyAlignment="1" applyProtection="1">
      <alignment vertical="center"/>
      <protection/>
    </xf>
    <xf numFmtId="179" fontId="3" fillId="0" borderId="18" xfId="0" applyNumberFormat="1" applyFont="1" applyFill="1" applyBorder="1" applyAlignment="1" applyProtection="1">
      <alignment vertical="center"/>
      <protection/>
    </xf>
    <xf numFmtId="179" fontId="3" fillId="0" borderId="13" xfId="0" applyNumberFormat="1" applyFont="1" applyFill="1" applyBorder="1" applyAlignment="1" applyProtection="1">
      <alignment vertical="center"/>
      <protection/>
    </xf>
    <xf numFmtId="179" fontId="3" fillId="0" borderId="14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13" fillId="0" borderId="0" xfId="69" applyFont="1" applyFill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8" fillId="0" borderId="0" xfId="69" applyFill="1" applyAlignment="1">
      <alignment vertical="center"/>
      <protection/>
    </xf>
    <xf numFmtId="187" fontId="8" fillId="0" borderId="0" xfId="0" applyNumberFormat="1" applyFont="1" applyFill="1" applyAlignment="1">
      <alignment vertical="center"/>
    </xf>
    <xf numFmtId="187" fontId="8" fillId="0" borderId="17" xfId="0" applyNumberFormat="1" applyFont="1" applyFill="1" applyBorder="1" applyAlignment="1">
      <alignment horizontal="center" vertical="center"/>
    </xf>
    <xf numFmtId="0" fontId="0" fillId="0" borderId="0" xfId="70" applyFont="1" applyFill="1" applyAlignment="1">
      <alignment vertical="center"/>
      <protection/>
    </xf>
    <xf numFmtId="0" fontId="16" fillId="0" borderId="0" xfId="70" applyFont="1" applyFill="1" applyAlignment="1">
      <alignment vertical="center"/>
      <protection/>
    </xf>
    <xf numFmtId="0" fontId="16" fillId="0" borderId="0" xfId="70" applyFont="1" applyFill="1" applyAlignment="1">
      <alignment horizontal="distributed" vertical="center"/>
      <protection/>
    </xf>
    <xf numFmtId="0" fontId="13" fillId="0" borderId="0" xfId="70" applyFont="1" applyFill="1" applyAlignment="1">
      <alignment vertical="center"/>
      <protection/>
    </xf>
    <xf numFmtId="0" fontId="8" fillId="0" borderId="0" xfId="70" applyFont="1" applyFill="1" applyAlignment="1">
      <alignment vertical="center"/>
      <protection/>
    </xf>
    <xf numFmtId="0" fontId="3" fillId="0" borderId="0" xfId="70" applyFont="1" applyFill="1" applyAlignment="1">
      <alignment vertical="center"/>
      <protection/>
    </xf>
    <xf numFmtId="186" fontId="16" fillId="0" borderId="0" xfId="71" applyNumberFormat="1" applyFont="1" applyFill="1" applyAlignment="1">
      <alignment vertical="center"/>
      <protection/>
    </xf>
    <xf numFmtId="186" fontId="8" fillId="0" borderId="15" xfId="71" applyNumberFormat="1" applyFill="1" applyBorder="1" applyAlignment="1">
      <alignment vertical="center"/>
      <protection/>
    </xf>
    <xf numFmtId="186" fontId="3" fillId="0" borderId="13" xfId="71" applyNumberFormat="1" applyFont="1" applyFill="1" applyBorder="1" applyAlignment="1">
      <alignment horizontal="center" vertical="center"/>
      <protection/>
    </xf>
    <xf numFmtId="186" fontId="3" fillId="0" borderId="0" xfId="71" applyNumberFormat="1" applyFont="1" applyFill="1" applyAlignment="1">
      <alignment vertical="center"/>
      <protection/>
    </xf>
    <xf numFmtId="191" fontId="3" fillId="0" borderId="0" xfId="0" applyNumberFormat="1" applyFont="1" applyFill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0" fontId="3" fillId="0" borderId="0" xfId="71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91" fontId="3" fillId="0" borderId="0" xfId="0" applyNumberFormat="1" applyFont="1" applyFill="1" applyAlignment="1">
      <alignment horizontal="right" vertical="center"/>
    </xf>
    <xf numFmtId="177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1"/>
    </xf>
    <xf numFmtId="0" fontId="3" fillId="0" borderId="0" xfId="0" applyFont="1" applyFill="1" applyAlignment="1">
      <alignment horizontal="center" vertical="center"/>
    </xf>
    <xf numFmtId="197" fontId="3" fillId="0" borderId="0" xfId="0" applyNumberFormat="1" applyFont="1" applyFill="1" applyAlignment="1">
      <alignment vertical="center"/>
    </xf>
    <xf numFmtId="198" fontId="12" fillId="0" borderId="17" xfId="0" applyNumberFormat="1" applyFont="1" applyFill="1" applyBorder="1" applyAlignment="1" applyProtection="1">
      <alignment vertical="center"/>
      <protection/>
    </xf>
    <xf numFmtId="198" fontId="12" fillId="0" borderId="0" xfId="0" applyNumberFormat="1" applyFont="1" applyFill="1" applyBorder="1" applyAlignment="1" applyProtection="1">
      <alignment vertical="center"/>
      <protection/>
    </xf>
    <xf numFmtId="179" fontId="5" fillId="0" borderId="0" xfId="68" applyNumberFormat="1" applyFont="1" applyFill="1" applyBorder="1" applyAlignment="1" applyProtection="1">
      <alignment vertical="center"/>
      <protection/>
    </xf>
    <xf numFmtId="49" fontId="24" fillId="0" borderId="22" xfId="0" applyNumberFormat="1" applyFont="1" applyFill="1" applyBorder="1" applyAlignment="1">
      <alignment horizontal="distributed" vertical="center" shrinkToFit="1"/>
    </xf>
    <xf numFmtId="49" fontId="24" fillId="0" borderId="23" xfId="0" applyNumberFormat="1" applyFont="1" applyFill="1" applyBorder="1" applyAlignment="1" applyProtection="1">
      <alignment horizontal="distributed" vertical="center" shrinkToFit="1"/>
      <protection/>
    </xf>
    <xf numFmtId="49" fontId="8" fillId="0" borderId="22" xfId="0" applyNumberFormat="1" applyFont="1" applyFill="1" applyBorder="1" applyAlignment="1">
      <alignment horizontal="center" vertical="center" shrinkToFit="1"/>
    </xf>
    <xf numFmtId="49" fontId="24" fillId="0" borderId="22" xfId="0" applyNumberFormat="1" applyFont="1" applyFill="1" applyBorder="1" applyAlignment="1">
      <alignment horizontal="right" vertical="center" shrinkToFit="1"/>
    </xf>
    <xf numFmtId="49" fontId="23" fillId="0" borderId="22" xfId="0" applyNumberFormat="1" applyFont="1" applyFill="1" applyBorder="1" applyAlignment="1" applyProtection="1">
      <alignment vertical="center" shrinkToFit="1"/>
      <protection/>
    </xf>
    <xf numFmtId="49" fontId="4" fillId="0" borderId="22" xfId="0" applyNumberFormat="1" applyFont="1" applyFill="1" applyBorder="1" applyAlignment="1">
      <alignment horizontal="distributed" vertical="center" shrinkToFit="1"/>
    </xf>
    <xf numFmtId="49" fontId="4" fillId="0" borderId="23" xfId="0" applyNumberFormat="1" applyFont="1" applyFill="1" applyBorder="1" applyAlignment="1">
      <alignment horizontal="distributed" vertical="center" shrinkToFit="1"/>
    </xf>
    <xf numFmtId="49" fontId="20" fillId="0" borderId="23" xfId="0" applyNumberFormat="1" applyFont="1" applyFill="1" applyBorder="1" applyAlignment="1">
      <alignment horizontal="distributed" vertical="center" shrinkToFit="1"/>
    </xf>
    <xf numFmtId="49" fontId="4" fillId="0" borderId="23" xfId="0" applyNumberFormat="1" applyFont="1" applyFill="1" applyBorder="1" applyAlignment="1" applyProtection="1">
      <alignment horizontal="distributed" vertical="center" shrinkToFit="1"/>
      <protection/>
    </xf>
    <xf numFmtId="49" fontId="20" fillId="0" borderId="23" xfId="0" applyNumberFormat="1" applyFont="1" applyFill="1" applyBorder="1" applyAlignment="1" applyProtection="1">
      <alignment horizontal="distributed" vertical="center" shrinkToFit="1"/>
      <protection/>
    </xf>
    <xf numFmtId="49" fontId="4" fillId="0" borderId="24" xfId="0" applyNumberFormat="1" applyFont="1" applyFill="1" applyBorder="1" applyAlignment="1" applyProtection="1">
      <alignment horizontal="distributed" vertical="center" shrinkToFit="1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vertical="center"/>
      <protection/>
    </xf>
    <xf numFmtId="49" fontId="2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>
      <alignment horizontal="distributed" vertical="center" wrapText="1"/>
    </xf>
    <xf numFmtId="49" fontId="4" fillId="0" borderId="23" xfId="0" applyNumberFormat="1" applyFont="1" applyFill="1" applyBorder="1" applyAlignment="1">
      <alignment horizontal="distributed" vertical="center" wrapText="1"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3" xfId="65" applyNumberFormat="1" applyFont="1" applyFill="1" applyBorder="1" applyAlignment="1" applyProtection="1">
      <alignment horizontal="distributed" vertical="center"/>
      <protection/>
    </xf>
    <xf numFmtId="198" fontId="4" fillId="0" borderId="0" xfId="65" applyNumberFormat="1" applyFont="1" applyFill="1" applyBorder="1" applyAlignment="1" applyProtection="1">
      <alignment vertical="center"/>
      <protection/>
    </xf>
    <xf numFmtId="198" fontId="25" fillId="0" borderId="0" xfId="0" applyNumberFormat="1" applyFont="1" applyFill="1" applyBorder="1" applyAlignment="1" applyProtection="1">
      <alignment vertical="center"/>
      <protection/>
    </xf>
    <xf numFmtId="187" fontId="8" fillId="0" borderId="1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distributed" vertical="center" shrinkToFit="1"/>
    </xf>
    <xf numFmtId="49" fontId="4" fillId="0" borderId="26" xfId="0" applyNumberFormat="1" applyFont="1" applyFill="1" applyBorder="1" applyAlignment="1">
      <alignment horizontal="distributed" vertical="center" wrapText="1"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8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4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177" fontId="15" fillId="0" borderId="17" xfId="0" applyNumberFormat="1" applyFont="1" applyFill="1" applyBorder="1" applyAlignment="1">
      <alignment vertical="center"/>
    </xf>
    <xf numFmtId="187" fontId="8" fillId="0" borderId="29" xfId="0" applyNumberFormat="1" applyFont="1" applyFill="1" applyBorder="1" applyAlignment="1">
      <alignment horizontal="center" vertical="center"/>
    </xf>
    <xf numFmtId="187" fontId="8" fillId="0" borderId="3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187" fontId="8" fillId="0" borderId="17" xfId="0" applyNumberFormat="1" applyFont="1" applyFill="1" applyBorder="1" applyAlignment="1">
      <alignment horizontal="right"/>
    </xf>
    <xf numFmtId="187" fontId="8" fillId="0" borderId="22" xfId="0" applyNumberFormat="1" applyFont="1" applyFill="1" applyBorder="1" applyAlignment="1">
      <alignment horizontal="center"/>
    </xf>
    <xf numFmtId="0" fontId="8" fillId="0" borderId="0" xfId="69" applyFont="1" applyFill="1" applyAlignment="1">
      <alignment/>
      <protection/>
    </xf>
    <xf numFmtId="0" fontId="3" fillId="0" borderId="10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3" fillId="0" borderId="17" xfId="71" applyFont="1" applyFill="1" applyBorder="1" applyAlignment="1">
      <alignment horizontal="distributed" vertical="center" indent="1"/>
      <protection/>
    </xf>
    <xf numFmtId="187" fontId="3" fillId="0" borderId="0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187" fontId="3" fillId="0" borderId="17" xfId="0" applyNumberFormat="1" applyFont="1" applyFill="1" applyBorder="1" applyAlignment="1">
      <alignment horizontal="right"/>
    </xf>
    <xf numFmtId="187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7" fontId="8" fillId="0" borderId="17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8" fillId="0" borderId="22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87" fontId="8" fillId="0" borderId="31" xfId="0" applyNumberFormat="1" applyFont="1" applyFill="1" applyBorder="1" applyAlignment="1">
      <alignment vertical="center"/>
    </xf>
    <xf numFmtId="187" fontId="8" fillId="0" borderId="30" xfId="0" applyNumberFormat="1" applyFont="1" applyFill="1" applyBorder="1" applyAlignment="1">
      <alignment vertical="center"/>
    </xf>
    <xf numFmtId="187" fontId="15" fillId="0" borderId="0" xfId="67" applyNumberFormat="1" applyFont="1" applyFill="1" applyBorder="1" applyAlignment="1">
      <alignment/>
      <protection/>
    </xf>
    <xf numFmtId="187" fontId="8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/>
    </xf>
    <xf numFmtId="187" fontId="21" fillId="0" borderId="0" xfId="67" applyNumberFormat="1" applyFont="1" applyFill="1" applyBorder="1" applyAlignment="1">
      <alignment/>
      <protection/>
    </xf>
    <xf numFmtId="0" fontId="8" fillId="0" borderId="0" xfId="71" applyFont="1" applyFill="1" applyBorder="1" applyAlignment="1">
      <alignment horizontal="distributed" vertical="center" indent="1"/>
      <protection/>
    </xf>
    <xf numFmtId="0" fontId="3" fillId="0" borderId="0" xfId="71" applyFont="1" applyFill="1" applyBorder="1" applyAlignment="1">
      <alignment horizontal="distributed" vertical="center" indent="1"/>
      <protection/>
    </xf>
    <xf numFmtId="0" fontId="3" fillId="0" borderId="15" xfId="71" applyFont="1" applyFill="1" applyBorder="1" applyAlignment="1">
      <alignment horizontal="distributed" vertical="center" indent="1"/>
      <protection/>
    </xf>
    <xf numFmtId="177" fontId="8" fillId="0" borderId="15" xfId="0" applyNumberFormat="1" applyFont="1" applyFill="1" applyBorder="1" applyAlignment="1">
      <alignment vertical="center"/>
    </xf>
    <xf numFmtId="197" fontId="8" fillId="0" borderId="15" xfId="0" applyNumberFormat="1" applyFont="1" applyFill="1" applyBorder="1" applyAlignment="1">
      <alignment vertical="center"/>
    </xf>
    <xf numFmtId="177" fontId="21" fillId="0" borderId="32" xfId="0" applyNumberFormat="1" applyFont="1" applyFill="1" applyBorder="1" applyAlignment="1">
      <alignment vertical="center"/>
    </xf>
    <xf numFmtId="177" fontId="21" fillId="0" borderId="15" xfId="0" applyNumberFormat="1" applyFont="1" applyFill="1" applyBorder="1" applyAlignment="1">
      <alignment vertical="center"/>
    </xf>
    <xf numFmtId="191" fontId="21" fillId="0" borderId="15" xfId="0" applyNumberFormat="1" applyFont="1" applyFill="1" applyBorder="1" applyAlignment="1">
      <alignment vertical="center"/>
    </xf>
    <xf numFmtId="205" fontId="8" fillId="0" borderId="17" xfId="71" applyNumberFormat="1" applyFont="1" applyFill="1" applyBorder="1" applyAlignment="1">
      <alignment vertical="center"/>
      <protection/>
    </xf>
    <xf numFmtId="205" fontId="8" fillId="0" borderId="0" xfId="71" applyNumberFormat="1" applyFont="1" applyFill="1" applyBorder="1" applyAlignment="1">
      <alignment vertical="center"/>
      <protection/>
    </xf>
    <xf numFmtId="205" fontId="3" fillId="0" borderId="17" xfId="71" applyNumberFormat="1" applyFont="1" applyFill="1" applyBorder="1" applyAlignment="1">
      <alignment vertical="center"/>
      <protection/>
    </xf>
    <xf numFmtId="205" fontId="3" fillId="0" borderId="0" xfId="71" applyNumberFormat="1" applyFont="1" applyFill="1" applyBorder="1" applyAlignment="1">
      <alignment vertical="center"/>
      <protection/>
    </xf>
    <xf numFmtId="205" fontId="3" fillId="0" borderId="32" xfId="71" applyNumberFormat="1" applyFont="1" applyFill="1" applyBorder="1" applyAlignment="1">
      <alignment vertical="center"/>
      <protection/>
    </xf>
    <xf numFmtId="205" fontId="3" fillId="0" borderId="15" xfId="71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72" applyFont="1" applyFill="1" applyAlignment="1">
      <alignment vertical="center"/>
      <protection/>
    </xf>
    <xf numFmtId="0" fontId="8" fillId="0" borderId="0" xfId="72" applyFill="1">
      <alignment/>
      <protection/>
    </xf>
    <xf numFmtId="0" fontId="8" fillId="0" borderId="0" xfId="72" applyFill="1" applyAlignment="1">
      <alignment horizontal="center" vertical="center"/>
      <protection/>
    </xf>
    <xf numFmtId="0" fontId="13" fillId="0" borderId="0" xfId="72" applyFont="1" applyFill="1" applyAlignment="1">
      <alignment horizontal="center" vertical="center"/>
      <protection/>
    </xf>
    <xf numFmtId="0" fontId="5" fillId="0" borderId="0" xfId="72" applyFont="1" applyFill="1" applyAlignment="1">
      <alignment vertical="center"/>
      <protection/>
    </xf>
    <xf numFmtId="0" fontId="3" fillId="0" borderId="28" xfId="72" applyFont="1" applyFill="1" applyBorder="1" applyAlignment="1">
      <alignment horizontal="center" vertical="center"/>
      <protection/>
    </xf>
    <xf numFmtId="0" fontId="3" fillId="0" borderId="19" xfId="72" applyFont="1" applyFill="1" applyBorder="1" applyAlignment="1">
      <alignment horizontal="center" vertical="center"/>
      <protection/>
    </xf>
    <xf numFmtId="0" fontId="13" fillId="0" borderId="0" xfId="72" applyFont="1" applyFill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177" fontId="8" fillId="0" borderId="17" xfId="72" applyNumberFormat="1" applyFont="1" applyFill="1" applyBorder="1" applyAlignment="1">
      <alignment vertical="center"/>
      <protection/>
    </xf>
    <xf numFmtId="177" fontId="8" fillId="0" borderId="0" xfId="72" applyNumberFormat="1" applyFont="1" applyFill="1" applyBorder="1" applyAlignment="1">
      <alignment vertical="center"/>
      <protection/>
    </xf>
    <xf numFmtId="177" fontId="8" fillId="0" borderId="0" xfId="72" applyNumberFormat="1" applyFont="1" applyFill="1" applyAlignment="1">
      <alignment vertical="center"/>
      <protection/>
    </xf>
    <xf numFmtId="0" fontId="8" fillId="0" borderId="0" xfId="72" applyFont="1" applyFill="1">
      <alignment/>
      <protection/>
    </xf>
    <xf numFmtId="0" fontId="8" fillId="0" borderId="0" xfId="72" applyFont="1" applyFill="1" applyBorder="1" applyAlignment="1">
      <alignment horizontal="center"/>
      <protection/>
    </xf>
    <xf numFmtId="177" fontId="8" fillId="0" borderId="17" xfId="72" applyNumberFormat="1" applyFont="1" applyFill="1" applyBorder="1" applyAlignment="1">
      <alignment/>
      <protection/>
    </xf>
    <xf numFmtId="177" fontId="8" fillId="0" borderId="0" xfId="72" applyNumberFormat="1" applyFont="1" applyFill="1" applyBorder="1" applyAlignment="1">
      <alignment/>
      <protection/>
    </xf>
    <xf numFmtId="177" fontId="8" fillId="0" borderId="0" xfId="72" applyNumberFormat="1" applyFont="1" applyFill="1" applyAlignment="1">
      <alignment/>
      <protection/>
    </xf>
    <xf numFmtId="0" fontId="13" fillId="0" borderId="0" xfId="72" applyFont="1" applyFill="1" applyAlignment="1">
      <alignment/>
      <protection/>
    </xf>
    <xf numFmtId="0" fontId="16" fillId="0" borderId="0" xfId="72" applyFont="1" applyFill="1">
      <alignment/>
      <protection/>
    </xf>
    <xf numFmtId="0" fontId="16" fillId="0" borderId="0" xfId="72" applyFont="1" applyFill="1" applyAlignment="1">
      <alignment/>
      <protection/>
    </xf>
    <xf numFmtId="210" fontId="8" fillId="0" borderId="0" xfId="72" applyNumberFormat="1" applyFont="1" applyFill="1" applyBorder="1" applyAlignment="1">
      <alignment horizontal="center"/>
      <protection/>
    </xf>
    <xf numFmtId="0" fontId="3" fillId="0" borderId="0" xfId="72" applyFont="1" applyFill="1" applyBorder="1" applyAlignment="1">
      <alignment horizontal="center"/>
      <protection/>
    </xf>
    <xf numFmtId="177" fontId="3" fillId="0" borderId="17" xfId="72" applyNumberFormat="1" applyFont="1" applyFill="1" applyBorder="1" applyAlignment="1">
      <alignment/>
      <protection/>
    </xf>
    <xf numFmtId="177" fontId="3" fillId="0" borderId="0" xfId="72" applyNumberFormat="1" applyFont="1" applyFill="1" applyBorder="1" applyAlignment="1">
      <alignment/>
      <protection/>
    </xf>
    <xf numFmtId="177" fontId="3" fillId="0" borderId="0" xfId="72" applyNumberFormat="1" applyFont="1" applyFill="1" applyAlignment="1">
      <alignment/>
      <protection/>
    </xf>
    <xf numFmtId="0" fontId="3" fillId="0" borderId="0" xfId="72" applyFont="1" applyFill="1" applyAlignment="1">
      <alignment vertical="center"/>
      <protection/>
    </xf>
    <xf numFmtId="0" fontId="3" fillId="0" borderId="0" xfId="72" applyFont="1" applyFill="1">
      <alignment/>
      <protection/>
    </xf>
    <xf numFmtId="0" fontId="3" fillId="0" borderId="0" xfId="72" applyFont="1" applyFill="1" applyAlignment="1">
      <alignment horizontal="right" vertical="center"/>
      <protection/>
    </xf>
    <xf numFmtId="0" fontId="3" fillId="0" borderId="0" xfId="72" applyFont="1" applyFill="1" applyBorder="1" applyAlignment="1">
      <alignment vertical="center"/>
      <protection/>
    </xf>
    <xf numFmtId="211" fontId="3" fillId="0" borderId="0" xfId="0" applyNumberFormat="1" applyFont="1" applyFill="1" applyAlignment="1">
      <alignment vertical="center"/>
    </xf>
    <xf numFmtId="211" fontId="3" fillId="0" borderId="0" xfId="0" applyNumberFormat="1" applyFont="1" applyFill="1" applyBorder="1" applyAlignment="1">
      <alignment vertical="center"/>
    </xf>
    <xf numFmtId="211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211" fontId="8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14" fontId="3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211" fontId="8" fillId="0" borderId="0" xfId="0" applyNumberFormat="1" applyFont="1" applyFill="1" applyAlignment="1">
      <alignment vertical="center"/>
    </xf>
    <xf numFmtId="211" fontId="3" fillId="0" borderId="32" xfId="0" applyNumberFormat="1" applyFont="1" applyFill="1" applyBorder="1" applyAlignment="1">
      <alignment vertical="center"/>
    </xf>
    <xf numFmtId="211" fontId="3" fillId="0" borderId="15" xfId="0" applyNumberFormat="1" applyFont="1" applyFill="1" applyBorder="1" applyAlignment="1">
      <alignment vertical="center"/>
    </xf>
    <xf numFmtId="0" fontId="0" fillId="0" borderId="0" xfId="73" applyFont="1" applyFill="1" applyAlignment="1">
      <alignment vertical="center"/>
      <protection/>
    </xf>
    <xf numFmtId="0" fontId="3" fillId="0" borderId="0" xfId="73" applyFill="1" applyAlignment="1">
      <alignment vertical="center"/>
      <protection/>
    </xf>
    <xf numFmtId="0" fontId="28" fillId="0" borderId="0" xfId="73" applyFont="1" applyFill="1" applyBorder="1" applyAlignment="1">
      <alignment vertical="center"/>
      <protection/>
    </xf>
    <xf numFmtId="0" fontId="15" fillId="0" borderId="0" xfId="73" applyFont="1" applyFill="1" applyBorder="1" applyAlignment="1">
      <alignment vertical="center"/>
      <protection/>
    </xf>
    <xf numFmtId="0" fontId="3" fillId="0" borderId="0" xfId="73" applyFill="1" applyBorder="1" applyAlignment="1">
      <alignment vertical="center"/>
      <protection/>
    </xf>
    <xf numFmtId="0" fontId="15" fillId="0" borderId="13" xfId="73" applyFont="1" applyFill="1" applyBorder="1" applyAlignment="1">
      <alignment horizontal="center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17" xfId="73" applyFont="1" applyFill="1" applyBorder="1" applyAlignment="1">
      <alignment vertical="center"/>
      <protection/>
    </xf>
    <xf numFmtId="0" fontId="21" fillId="0" borderId="0" xfId="73" applyFont="1" applyFill="1" applyBorder="1" applyAlignment="1">
      <alignment vertical="center"/>
      <protection/>
    </xf>
    <xf numFmtId="0" fontId="15" fillId="0" borderId="17" xfId="73" applyFont="1" applyFill="1" applyBorder="1" applyAlignment="1">
      <alignment vertical="center"/>
      <protection/>
    </xf>
    <xf numFmtId="0" fontId="15" fillId="0" borderId="22" xfId="73" applyFont="1" applyFill="1" applyBorder="1" applyAlignment="1">
      <alignment vertical="center"/>
      <protection/>
    </xf>
    <xf numFmtId="0" fontId="21" fillId="0" borderId="17" xfId="73" applyFont="1" applyFill="1" applyBorder="1" applyAlignment="1">
      <alignment vertical="center"/>
      <protection/>
    </xf>
    <xf numFmtId="0" fontId="15" fillId="0" borderId="26" xfId="73" applyFont="1" applyFill="1" applyBorder="1" applyAlignment="1">
      <alignment vertical="center"/>
      <protection/>
    </xf>
    <xf numFmtId="0" fontId="15" fillId="0" borderId="32" xfId="73" applyFont="1" applyFill="1" applyBorder="1" applyAlignment="1">
      <alignment vertical="center"/>
      <protection/>
    </xf>
    <xf numFmtId="0" fontId="31" fillId="0" borderId="0" xfId="73" applyFont="1" applyFill="1" applyAlignment="1">
      <alignment vertical="center"/>
      <protection/>
    </xf>
    <xf numFmtId="0" fontId="31" fillId="0" borderId="0" xfId="73" applyFont="1" applyFill="1" applyAlignment="1">
      <alignment horizontal="left" vertical="center"/>
      <protection/>
    </xf>
    <xf numFmtId="0" fontId="31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18" fontId="8" fillId="0" borderId="17" xfId="0" applyNumberFormat="1" applyFont="1" applyFill="1" applyBorder="1" applyAlignment="1">
      <alignment vertical="center"/>
    </xf>
    <xf numFmtId="218" fontId="8" fillId="0" borderId="0" xfId="0" applyNumberFormat="1" applyFont="1" applyFill="1" applyBorder="1" applyAlignment="1">
      <alignment vertical="center"/>
    </xf>
    <xf numFmtId="219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218" fontId="3" fillId="0" borderId="17" xfId="0" applyNumberFormat="1" applyFont="1" applyFill="1" applyBorder="1" applyAlignment="1">
      <alignment vertical="center"/>
    </xf>
    <xf numFmtId="218" fontId="3" fillId="0" borderId="0" xfId="0" applyNumberFormat="1" applyFont="1" applyFill="1" applyBorder="1" applyAlignment="1">
      <alignment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Alignment="1">
      <alignment vertical="center"/>
    </xf>
    <xf numFmtId="21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218" fontId="3" fillId="0" borderId="32" xfId="0" applyNumberFormat="1" applyFont="1" applyFill="1" applyBorder="1" applyAlignment="1">
      <alignment vertical="center"/>
    </xf>
    <xf numFmtId="218" fontId="3" fillId="0" borderId="1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221" fontId="8" fillId="0" borderId="17" xfId="73" applyNumberFormat="1" applyFont="1" applyFill="1" applyBorder="1" applyAlignment="1">
      <alignment vertical="center"/>
      <protection/>
    </xf>
    <xf numFmtId="221" fontId="8" fillId="0" borderId="0" xfId="73" applyNumberFormat="1" applyFont="1" applyFill="1" applyBorder="1" applyAlignment="1">
      <alignment vertical="center"/>
      <protection/>
    </xf>
    <xf numFmtId="221" fontId="15" fillId="0" borderId="17" xfId="73" applyNumberFormat="1" applyFont="1" applyFill="1" applyBorder="1" applyAlignment="1">
      <alignment vertical="center"/>
      <protection/>
    </xf>
    <xf numFmtId="221" fontId="15" fillId="0" borderId="0" xfId="73" applyNumberFormat="1" applyFont="1" applyFill="1" applyBorder="1" applyAlignment="1">
      <alignment vertical="center"/>
      <protection/>
    </xf>
    <xf numFmtId="221" fontId="15" fillId="0" borderId="0" xfId="73" applyNumberFormat="1" applyFont="1" applyFill="1" applyBorder="1" applyAlignment="1">
      <alignment horizontal="right" vertical="center"/>
      <protection/>
    </xf>
    <xf numFmtId="221" fontId="15" fillId="0" borderId="32" xfId="73" applyNumberFormat="1" applyFont="1" applyFill="1" applyBorder="1" applyAlignment="1">
      <alignment vertical="center"/>
      <protection/>
    </xf>
    <xf numFmtId="221" fontId="15" fillId="0" borderId="15" xfId="73" applyNumberFormat="1" applyFont="1" applyFill="1" applyBorder="1" applyAlignment="1">
      <alignment horizontal="right" vertical="center"/>
      <protection/>
    </xf>
    <xf numFmtId="221" fontId="15" fillId="0" borderId="15" xfId="73" applyNumberFormat="1" applyFont="1" applyFill="1" applyBorder="1" applyAlignment="1">
      <alignment vertical="center"/>
      <protection/>
    </xf>
    <xf numFmtId="0" fontId="3" fillId="0" borderId="0" xfId="73" applyFill="1" applyAlignment="1">
      <alignment horizontal="right" vertical="center"/>
      <protection/>
    </xf>
    <xf numFmtId="191" fontId="8" fillId="0" borderId="0" xfId="0" applyNumberFormat="1" applyFont="1" applyFill="1" applyBorder="1" applyAlignment="1">
      <alignment vertical="center"/>
    </xf>
    <xf numFmtId="221" fontId="21" fillId="0" borderId="17" xfId="73" applyNumberFormat="1" applyFont="1" applyFill="1" applyBorder="1" applyAlignment="1">
      <alignment vertical="center"/>
      <protection/>
    </xf>
    <xf numFmtId="221" fontId="21" fillId="0" borderId="0" xfId="73" applyNumberFormat="1" applyFont="1" applyFill="1" applyBorder="1" applyAlignment="1">
      <alignment vertical="center"/>
      <protection/>
    </xf>
    <xf numFmtId="210" fontId="3" fillId="0" borderId="0" xfId="72" applyNumberFormat="1" applyFont="1" applyFill="1" applyBorder="1" applyAlignment="1">
      <alignment horizontal="center"/>
      <protection/>
    </xf>
    <xf numFmtId="181" fontId="3" fillId="0" borderId="17" xfId="72" applyNumberFormat="1" applyFont="1" applyFill="1" applyBorder="1" applyAlignment="1">
      <alignment/>
      <protection/>
    </xf>
    <xf numFmtId="181" fontId="3" fillId="0" borderId="0" xfId="72" applyNumberFormat="1" applyFont="1" applyFill="1" applyBorder="1" applyAlignment="1">
      <alignment/>
      <protection/>
    </xf>
    <xf numFmtId="0" fontId="3" fillId="0" borderId="15" xfId="72" applyFont="1" applyFill="1" applyBorder="1" applyAlignment="1">
      <alignment horizontal="center"/>
      <protection/>
    </xf>
    <xf numFmtId="181" fontId="3" fillId="0" borderId="32" xfId="72" applyNumberFormat="1" applyFont="1" applyFill="1" applyBorder="1" applyAlignment="1">
      <alignment/>
      <protection/>
    </xf>
    <xf numFmtId="181" fontId="3" fillId="0" borderId="15" xfId="72" applyNumberFormat="1" applyFont="1" applyFill="1" applyBorder="1" applyAlignment="1">
      <alignment/>
      <protection/>
    </xf>
    <xf numFmtId="0" fontId="8" fillId="0" borderId="1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87" fontId="8" fillId="0" borderId="32" xfId="0" applyNumberFormat="1" applyFont="1" applyFill="1" applyBorder="1" applyAlignment="1">
      <alignment vertical="center"/>
    </xf>
    <xf numFmtId="187" fontId="8" fillId="0" borderId="15" xfId="0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15" xfId="0" applyNumberFormat="1" applyFont="1" applyFill="1" applyBorder="1" applyAlignment="1">
      <alignment horizontal="right" vertical="center"/>
    </xf>
    <xf numFmtId="187" fontId="8" fillId="0" borderId="15" xfId="0" applyNumberFormat="1" applyFont="1" applyFill="1" applyBorder="1" applyAlignment="1">
      <alignment horizontal="center" vertical="center"/>
    </xf>
    <xf numFmtId="187" fontId="8" fillId="0" borderId="32" xfId="0" applyNumberFormat="1" applyFont="1" applyFill="1" applyBorder="1" applyAlignment="1">
      <alignment horizontal="center" vertical="center"/>
    </xf>
    <xf numFmtId="187" fontId="8" fillId="0" borderId="26" xfId="0" applyNumberFormat="1" applyFont="1" applyFill="1" applyBorder="1" applyAlignment="1">
      <alignment horizontal="center" vertical="center"/>
    </xf>
    <xf numFmtId="187" fontId="3" fillId="0" borderId="32" xfId="0" applyNumberFormat="1" applyFont="1" applyFill="1" applyBorder="1" applyAlignment="1">
      <alignment horizontal="right" vertical="center"/>
    </xf>
    <xf numFmtId="187" fontId="3" fillId="0" borderId="26" xfId="0" applyNumberFormat="1" applyFont="1" applyFill="1" applyBorder="1" applyAlignment="1">
      <alignment horizontal="center" vertical="center"/>
    </xf>
    <xf numFmtId="187" fontId="15" fillId="0" borderId="15" xfId="67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right" vertical="center" indent="2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indent="1"/>
    </xf>
    <xf numFmtId="49" fontId="8" fillId="0" borderId="26" xfId="0" applyNumberFormat="1" applyFont="1" applyFill="1" applyBorder="1" applyAlignment="1">
      <alignment horizontal="right" vertical="center" indent="1"/>
    </xf>
    <xf numFmtId="49" fontId="8" fillId="0" borderId="26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right" vertical="center" indent="2"/>
    </xf>
    <xf numFmtId="49" fontId="3" fillId="0" borderId="15" xfId="0" applyNumberFormat="1" applyFont="1" applyFill="1" applyBorder="1" applyAlignment="1">
      <alignment horizontal="right" vertical="center" indent="1"/>
    </xf>
    <xf numFmtId="49" fontId="16" fillId="0" borderId="0" xfId="0" applyNumberFormat="1" applyFont="1" applyFill="1" applyAlignment="1">
      <alignment horizontal="right" vertical="center"/>
    </xf>
    <xf numFmtId="180" fontId="8" fillId="0" borderId="15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98" fontId="8" fillId="0" borderId="0" xfId="0" applyNumberFormat="1" applyFont="1" applyFill="1" applyAlignment="1">
      <alignment vertical="center"/>
    </xf>
    <xf numFmtId="195" fontId="8" fillId="0" borderId="17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198" fontId="24" fillId="0" borderId="17" xfId="65" applyNumberFormat="1" applyFont="1" applyFill="1" applyBorder="1" applyAlignment="1" applyProtection="1">
      <alignment vertical="center"/>
      <protection/>
    </xf>
    <xf numFmtId="198" fontId="24" fillId="0" borderId="0" xfId="65" applyNumberFormat="1" applyFont="1" applyFill="1" applyBorder="1" applyAlignment="1" applyProtection="1">
      <alignment vertical="center"/>
      <protection/>
    </xf>
    <xf numFmtId="198" fontId="4" fillId="0" borderId="17" xfId="65" applyNumberFormat="1" applyFont="1" applyFill="1" applyBorder="1" applyAlignment="1" applyProtection="1">
      <alignment vertical="center"/>
      <protection/>
    </xf>
    <xf numFmtId="198" fontId="4" fillId="0" borderId="17" xfId="65" applyNumberFormat="1" applyFont="1" applyFill="1" applyBorder="1" applyAlignment="1" applyProtection="1">
      <alignment horizontal="right" vertical="center"/>
      <protection/>
    </xf>
    <xf numFmtId="198" fontId="4" fillId="0" borderId="0" xfId="65" applyNumberFormat="1" applyFont="1" applyFill="1" applyBorder="1" applyAlignment="1" applyProtection="1">
      <alignment horizontal="right" vertical="center"/>
      <protection/>
    </xf>
    <xf numFmtId="198" fontId="4" fillId="0" borderId="32" xfId="65" applyNumberFormat="1" applyFont="1" applyFill="1" applyBorder="1" applyAlignment="1" applyProtection="1">
      <alignment vertical="center"/>
      <protection/>
    </xf>
    <xf numFmtId="198" fontId="4" fillId="0" borderId="15" xfId="65" applyNumberFormat="1" applyFont="1" applyFill="1" applyBorder="1" applyAlignment="1" applyProtection="1">
      <alignment vertical="center"/>
      <protection/>
    </xf>
    <xf numFmtId="206" fontId="8" fillId="0" borderId="0" xfId="71" applyNumberFormat="1" applyFont="1" applyFill="1" applyBorder="1" applyAlignment="1">
      <alignment vertical="center"/>
      <protection/>
    </xf>
    <xf numFmtId="207" fontId="8" fillId="0" borderId="0" xfId="71" applyNumberFormat="1" applyFont="1" applyFill="1" applyAlignment="1">
      <alignment horizontal="right" vertical="center"/>
      <protection/>
    </xf>
    <xf numFmtId="205" fontId="8" fillId="0" borderId="0" xfId="71" applyNumberFormat="1" applyFont="1" applyFill="1" applyAlignment="1">
      <alignment vertical="center"/>
      <protection/>
    </xf>
    <xf numFmtId="205" fontId="3" fillId="0" borderId="0" xfId="71" applyNumberFormat="1" applyFont="1" applyFill="1" applyAlignment="1">
      <alignment vertical="center"/>
      <protection/>
    </xf>
    <xf numFmtId="206" fontId="3" fillId="0" borderId="0" xfId="71" applyNumberFormat="1" applyFont="1" applyFill="1" applyBorder="1" applyAlignment="1">
      <alignment vertical="center"/>
      <protection/>
    </xf>
    <xf numFmtId="207" fontId="3" fillId="0" borderId="0" xfId="71" applyNumberFormat="1" applyFont="1" applyFill="1" applyAlignment="1">
      <alignment horizontal="right" vertical="center"/>
      <protection/>
    </xf>
    <xf numFmtId="207" fontId="3" fillId="0" borderId="0" xfId="71" applyNumberFormat="1" applyFont="1" applyFill="1" applyAlignment="1">
      <alignment vertical="center"/>
      <protection/>
    </xf>
    <xf numFmtId="206" fontId="3" fillId="0" borderId="15" xfId="71" applyNumberFormat="1" applyFont="1" applyFill="1" applyBorder="1" applyAlignment="1">
      <alignment vertical="center"/>
      <protection/>
    </xf>
    <xf numFmtId="207" fontId="3" fillId="0" borderId="15" xfId="71" applyNumberFormat="1" applyFont="1" applyFill="1" applyBorder="1" applyAlignment="1">
      <alignment horizontal="right" vertical="center"/>
      <protection/>
    </xf>
    <xf numFmtId="226" fontId="3" fillId="0" borderId="17" xfId="0" applyNumberFormat="1" applyFont="1" applyFill="1" applyBorder="1" applyAlignment="1">
      <alignment vertical="center"/>
    </xf>
    <xf numFmtId="226" fontId="3" fillId="0" borderId="0" xfId="0" applyNumberFormat="1" applyFont="1" applyFill="1" applyBorder="1" applyAlignment="1">
      <alignment vertical="center"/>
    </xf>
    <xf numFmtId="226" fontId="3" fillId="0" borderId="32" xfId="0" applyNumberFormat="1" applyFont="1" applyFill="1" applyBorder="1" applyAlignment="1">
      <alignment vertical="center"/>
    </xf>
    <xf numFmtId="226" fontId="3" fillId="0" borderId="15" xfId="0" applyNumberFormat="1" applyFont="1" applyFill="1" applyBorder="1" applyAlignment="1">
      <alignment vertical="center"/>
    </xf>
    <xf numFmtId="226" fontId="8" fillId="0" borderId="15" xfId="0" applyNumberFormat="1" applyFont="1" applyFill="1" applyBorder="1" applyAlignment="1">
      <alignment vertical="center"/>
    </xf>
    <xf numFmtId="226" fontId="8" fillId="0" borderId="32" xfId="0" applyNumberFormat="1" applyFont="1" applyFill="1" applyBorder="1" applyAlignment="1">
      <alignment vertical="center"/>
    </xf>
    <xf numFmtId="226" fontId="8" fillId="0" borderId="17" xfId="0" applyNumberFormat="1" applyFont="1" applyFill="1" applyBorder="1" applyAlignment="1">
      <alignment vertical="center"/>
    </xf>
    <xf numFmtId="226" fontId="8" fillId="0" borderId="0" xfId="0" applyNumberFormat="1" applyFont="1" applyFill="1" applyBorder="1" applyAlignment="1">
      <alignment vertical="center"/>
    </xf>
    <xf numFmtId="0" fontId="3" fillId="0" borderId="0" xfId="70" applyFont="1" applyFill="1" applyAlignment="1">
      <alignment horizontal="distributed" vertical="center"/>
      <protection/>
    </xf>
    <xf numFmtId="0" fontId="3" fillId="0" borderId="21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/>
    </xf>
    <xf numFmtId="0" fontId="33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33" fillId="0" borderId="0" xfId="66" applyFont="1" applyBorder="1" applyAlignment="1">
      <alignment vertical="center"/>
      <protection/>
    </xf>
    <xf numFmtId="0" fontId="0" fillId="0" borderId="0" xfId="66" applyBorder="1" applyAlignment="1">
      <alignment vertical="center"/>
      <protection/>
    </xf>
    <xf numFmtId="0" fontId="33" fillId="0" borderId="0" xfId="66" applyFont="1" applyBorder="1" applyAlignment="1">
      <alignment horizontal="distributed" vertical="center"/>
      <protection/>
    </xf>
    <xf numFmtId="0" fontId="36" fillId="0" borderId="12" xfId="66" applyFont="1" applyBorder="1" applyAlignment="1">
      <alignment horizontal="distributed" vertical="center"/>
      <protection/>
    </xf>
    <xf numFmtId="0" fontId="0" fillId="0" borderId="12" xfId="66" applyBorder="1" applyAlignment="1">
      <alignment vertical="center"/>
      <protection/>
    </xf>
    <xf numFmtId="0" fontId="5" fillId="0" borderId="12" xfId="66" applyFont="1" applyFill="1" applyBorder="1" applyAlignment="1">
      <alignment vertical="center"/>
      <protection/>
    </xf>
    <xf numFmtId="0" fontId="36" fillId="0" borderId="0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34" fillId="0" borderId="0" xfId="66" applyFont="1" applyBorder="1" applyAlignment="1">
      <alignment/>
      <protection/>
    </xf>
    <xf numFmtId="0" fontId="35" fillId="0" borderId="0" xfId="0" applyFont="1" applyAlignment="1">
      <alignment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19" fillId="0" borderId="0" xfId="68" applyNumberFormat="1" applyFont="1" applyFill="1" applyBorder="1" applyAlignment="1" applyProtection="1">
      <alignment horizontal="right" vertical="center" indent="2"/>
      <protection/>
    </xf>
    <xf numFmtId="179" fontId="5" fillId="0" borderId="0" xfId="68" applyNumberFormat="1" applyFont="1" applyFill="1" applyBorder="1" applyAlignment="1" applyProtection="1">
      <alignment horizontal="left" vertical="center" indent="2"/>
      <protection/>
    </xf>
    <xf numFmtId="179" fontId="3" fillId="0" borderId="27" xfId="0" applyNumberFormat="1" applyFont="1" applyFill="1" applyBorder="1" applyAlignment="1" applyProtection="1">
      <alignment horizontal="center" vertical="center"/>
      <protection/>
    </xf>
    <xf numFmtId="179" fontId="3" fillId="0" borderId="28" xfId="0" applyNumberFormat="1" applyFont="1" applyFill="1" applyBorder="1" applyAlignment="1" applyProtection="1">
      <alignment horizontal="center" vertical="center"/>
      <protection/>
    </xf>
    <xf numFmtId="179" fontId="3" fillId="0" borderId="25" xfId="0" applyNumberFormat="1" applyFont="1" applyFill="1" applyBorder="1" applyAlignment="1" applyProtection="1">
      <alignment horizontal="center" vertical="center"/>
      <protection/>
    </xf>
    <xf numFmtId="179" fontId="3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19" fillId="0" borderId="0" xfId="69" applyNumberFormat="1" applyFont="1" applyFill="1" applyAlignment="1">
      <alignment horizontal="right" vertical="center" indent="2"/>
      <protection/>
    </xf>
    <xf numFmtId="0" fontId="0" fillId="0" borderId="0" xfId="0" applyFill="1" applyAlignment="1">
      <alignment horizontal="right" indent="2"/>
    </xf>
    <xf numFmtId="0" fontId="5" fillId="0" borderId="0" xfId="69" applyFont="1" applyFill="1" applyAlignment="1">
      <alignment horizontal="left" vertical="center" indent="2"/>
      <protection/>
    </xf>
    <xf numFmtId="0" fontId="19" fillId="0" borderId="0" xfId="70" applyFont="1" applyFill="1" applyAlignment="1">
      <alignment horizontal="left" vertical="center" indent="11"/>
      <protection/>
    </xf>
    <xf numFmtId="0" fontId="5" fillId="0" borderId="0" xfId="70" applyFont="1" applyFill="1" applyAlignment="1">
      <alignment horizontal="left" vertical="center" indent="11"/>
      <protection/>
    </xf>
    <xf numFmtId="0" fontId="19" fillId="0" borderId="0" xfId="71" applyFont="1" applyFill="1" applyBorder="1" applyAlignment="1">
      <alignment horizontal="left" vertical="center" indent="8"/>
      <protection/>
    </xf>
    <xf numFmtId="0" fontId="3" fillId="0" borderId="16" xfId="71" applyFont="1" applyFill="1" applyBorder="1" applyAlignment="1">
      <alignment horizontal="distributed" vertical="center" indent="3"/>
      <protection/>
    </xf>
    <xf numFmtId="0" fontId="3" fillId="0" borderId="12" xfId="71" applyFont="1" applyFill="1" applyBorder="1" applyAlignment="1">
      <alignment horizontal="distributed" vertical="center" indent="3"/>
      <protection/>
    </xf>
    <xf numFmtId="0" fontId="3" fillId="0" borderId="17" xfId="71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209" fontId="3" fillId="0" borderId="0" xfId="0" applyNumberFormat="1" applyFont="1" applyFill="1" applyBorder="1" applyAlignment="1">
      <alignment horizontal="right" vertical="center"/>
    </xf>
    <xf numFmtId="209" fontId="3" fillId="0" borderId="22" xfId="0" applyNumberFormat="1" applyFont="1" applyFill="1" applyBorder="1" applyAlignment="1">
      <alignment horizontal="right" vertical="center"/>
    </xf>
    <xf numFmtId="221" fontId="3" fillId="0" borderId="17" xfId="0" applyNumberFormat="1" applyFont="1" applyFill="1" applyBorder="1" applyAlignment="1">
      <alignment vertical="center"/>
    </xf>
    <xf numFmtId="221" fontId="3" fillId="0" borderId="0" xfId="0" applyNumberFormat="1" applyFont="1" applyFill="1" applyBorder="1" applyAlignment="1">
      <alignment vertical="center"/>
    </xf>
    <xf numFmtId="209" fontId="8" fillId="0" borderId="32" xfId="0" applyNumberFormat="1" applyFont="1" applyFill="1" applyBorder="1" applyAlignment="1">
      <alignment horizontal="right" vertical="center"/>
    </xf>
    <xf numFmtId="209" fontId="8" fillId="0" borderId="15" xfId="0" applyNumberFormat="1" applyFont="1" applyFill="1" applyBorder="1" applyAlignment="1">
      <alignment horizontal="right" vertical="center"/>
    </xf>
    <xf numFmtId="221" fontId="8" fillId="0" borderId="32" xfId="0" applyNumberFormat="1" applyFont="1" applyFill="1" applyBorder="1" applyAlignment="1">
      <alignment vertical="center"/>
    </xf>
    <xf numFmtId="221" fontId="8" fillId="0" borderId="15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horizontal="right" vertical="center"/>
    </xf>
    <xf numFmtId="221" fontId="3" fillId="0" borderId="22" xfId="0" applyNumberFormat="1" applyFont="1" applyFill="1" applyBorder="1" applyAlignment="1">
      <alignment vertical="center"/>
    </xf>
    <xf numFmtId="208" fontId="3" fillId="0" borderId="17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06" fontId="8" fillId="0" borderId="32" xfId="0" applyNumberFormat="1" applyFont="1" applyFill="1" applyBorder="1" applyAlignment="1">
      <alignment vertical="center"/>
    </xf>
    <xf numFmtId="206" fontId="8" fillId="0" borderId="15" xfId="0" applyNumberFormat="1" applyFont="1" applyFill="1" applyBorder="1" applyAlignment="1">
      <alignment vertical="center"/>
    </xf>
    <xf numFmtId="220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>
      <alignment horizontal="right" vertical="center"/>
    </xf>
    <xf numFmtId="206" fontId="3" fillId="0" borderId="17" xfId="0" applyNumberFormat="1" applyFont="1" applyFill="1" applyBorder="1" applyAlignment="1">
      <alignment vertical="center"/>
    </xf>
    <xf numFmtId="206" fontId="3" fillId="0" borderId="0" xfId="0" applyNumberFormat="1" applyFont="1" applyFill="1" applyBorder="1" applyAlignment="1">
      <alignment vertical="center"/>
    </xf>
    <xf numFmtId="220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220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8" fillId="0" borderId="25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top"/>
    </xf>
    <xf numFmtId="0" fontId="5" fillId="0" borderId="0" xfId="72" applyFont="1" applyFill="1" applyAlignment="1">
      <alignment horizontal="left" vertical="center" indent="11"/>
      <protection/>
    </xf>
    <xf numFmtId="0" fontId="3" fillId="0" borderId="12" xfId="72" applyFont="1" applyFill="1" applyBorder="1" applyAlignment="1">
      <alignment horizontal="center" vertical="center"/>
      <protection/>
    </xf>
    <xf numFmtId="0" fontId="8" fillId="0" borderId="18" xfId="72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horizontal="center" vertical="center"/>
      <protection/>
    </xf>
    <xf numFmtId="0" fontId="3" fillId="0" borderId="20" xfId="72" applyFont="1" applyFill="1" applyBorder="1" applyAlignment="1">
      <alignment horizontal="center"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182" fontId="3" fillId="0" borderId="12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211" fontId="8" fillId="0" borderId="32" xfId="0" applyNumberFormat="1" applyFont="1" applyFill="1" applyBorder="1" applyAlignment="1">
      <alignment vertical="center"/>
    </xf>
    <xf numFmtId="211" fontId="8" fillId="0" borderId="15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distributed" vertical="center" wrapText="1"/>
    </xf>
    <xf numFmtId="214" fontId="3" fillId="0" borderId="22" xfId="0" applyNumberFormat="1" applyFont="1" applyFill="1" applyBorder="1" applyAlignment="1">
      <alignment horizontal="distributed" vertical="center" wrapText="1"/>
    </xf>
    <xf numFmtId="211" fontId="18" fillId="0" borderId="17" xfId="0" applyNumberFormat="1" applyFont="1" applyFill="1" applyBorder="1" applyAlignment="1">
      <alignment vertical="center"/>
    </xf>
    <xf numFmtId="211" fontId="18" fillId="0" borderId="0" xfId="0" applyNumberFormat="1" applyFont="1" applyFill="1" applyBorder="1" applyAlignment="1">
      <alignment vertical="center"/>
    </xf>
    <xf numFmtId="211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214" fontId="3" fillId="0" borderId="0" xfId="0" applyNumberFormat="1" applyFont="1" applyFill="1" applyBorder="1" applyAlignment="1">
      <alignment horizontal="distributed" vertical="center"/>
    </xf>
    <xf numFmtId="214" fontId="3" fillId="0" borderId="22" xfId="0" applyNumberFormat="1" applyFont="1" applyFill="1" applyBorder="1" applyAlignment="1">
      <alignment horizontal="distributed" vertical="center"/>
    </xf>
    <xf numFmtId="21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211" fontId="8" fillId="0" borderId="17" xfId="0" applyNumberFormat="1" applyFont="1" applyFill="1" applyBorder="1" applyAlignment="1">
      <alignment vertical="center"/>
    </xf>
    <xf numFmtId="211" fontId="8" fillId="0" borderId="22" xfId="0" applyNumberFormat="1" applyFont="1" applyFill="1" applyBorder="1" applyAlignment="1">
      <alignment vertical="center"/>
    </xf>
    <xf numFmtId="211" fontId="8" fillId="0" borderId="30" xfId="0" applyNumberFormat="1" applyFont="1" applyFill="1" applyBorder="1" applyAlignment="1">
      <alignment vertical="center"/>
    </xf>
    <xf numFmtId="211" fontId="8" fillId="0" borderId="31" xfId="0" applyNumberFormat="1" applyFont="1" applyFill="1" applyBorder="1" applyAlignment="1">
      <alignment vertical="center"/>
    </xf>
    <xf numFmtId="211" fontId="8" fillId="0" borderId="2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211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211" fontId="3" fillId="0" borderId="32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distributed" vertical="center" indent="1"/>
    </xf>
    <xf numFmtId="49" fontId="3" fillId="0" borderId="25" xfId="0" applyNumberFormat="1" applyFont="1" applyFill="1" applyBorder="1" applyAlignment="1">
      <alignment horizontal="distributed" vertical="center" indent="1"/>
    </xf>
    <xf numFmtId="49" fontId="3" fillId="0" borderId="18" xfId="0" applyNumberFormat="1" applyFont="1" applyFill="1" applyBorder="1" applyAlignment="1">
      <alignment horizontal="distributed" vertical="center" indent="1"/>
    </xf>
    <xf numFmtId="49" fontId="3" fillId="0" borderId="33" xfId="0" applyNumberFormat="1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221" fontId="3" fillId="0" borderId="32" xfId="0" applyNumberFormat="1" applyFont="1" applyFill="1" applyBorder="1" applyAlignment="1">
      <alignment vertical="center"/>
    </xf>
    <xf numFmtId="221" fontId="3" fillId="0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distributed" vertical="center" indent="1"/>
    </xf>
    <xf numFmtId="221" fontId="8" fillId="0" borderId="17" xfId="0" applyNumberFormat="1" applyFont="1" applyFill="1" applyBorder="1" applyAlignment="1">
      <alignment vertical="center"/>
    </xf>
    <xf numFmtId="221" fontId="8" fillId="0" borderId="0" xfId="0" applyNumberFormat="1" applyFont="1" applyFill="1" applyBorder="1" applyAlignment="1">
      <alignment vertical="center"/>
    </xf>
    <xf numFmtId="220" fontId="8" fillId="0" borderId="17" xfId="0" applyNumberFormat="1" applyFont="1" applyFill="1" applyBorder="1" applyAlignment="1">
      <alignment vertical="center"/>
    </xf>
    <xf numFmtId="220" fontId="8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distributed" vertical="center" indent="1"/>
    </xf>
    <xf numFmtId="49" fontId="3" fillId="0" borderId="0" xfId="0" applyNumberFormat="1" applyFont="1" applyFill="1" applyBorder="1" applyAlignment="1">
      <alignment horizontal="distributed" vertical="center" indent="1"/>
    </xf>
    <xf numFmtId="207" fontId="3" fillId="0" borderId="17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horizontal="center" vertical="center" textRotation="255"/>
    </xf>
    <xf numFmtId="49" fontId="3" fillId="0" borderId="29" xfId="0" applyNumberFormat="1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22" xfId="0" applyNumberFormat="1" applyFont="1" applyFill="1" applyBorder="1" applyAlignment="1">
      <alignment horizontal="center" vertical="center" textRotation="255"/>
    </xf>
    <xf numFmtId="49" fontId="3" fillId="0" borderId="15" xfId="0" applyNumberFormat="1" applyFont="1" applyFill="1" applyBorder="1" applyAlignment="1">
      <alignment horizontal="center" vertical="center" textRotation="255"/>
    </xf>
    <xf numFmtId="49" fontId="3" fillId="0" borderId="26" xfId="0" applyNumberFormat="1" applyFont="1" applyFill="1" applyBorder="1" applyAlignment="1">
      <alignment horizontal="center" vertical="center" textRotation="255"/>
    </xf>
    <xf numFmtId="49" fontId="8" fillId="0" borderId="31" xfId="0" applyNumberFormat="1" applyFont="1" applyFill="1" applyBorder="1" applyAlignment="1">
      <alignment horizontal="distributed" vertical="center" indent="1"/>
    </xf>
    <xf numFmtId="49" fontId="8" fillId="0" borderId="30" xfId="0" applyNumberFormat="1" applyFont="1" applyFill="1" applyBorder="1" applyAlignment="1">
      <alignment horizontal="distributed" vertical="center" indent="1"/>
    </xf>
    <xf numFmtId="221" fontId="8" fillId="0" borderId="31" xfId="0" applyNumberFormat="1" applyFont="1" applyFill="1" applyBorder="1" applyAlignment="1">
      <alignment vertical="center"/>
    </xf>
    <xf numFmtId="221" fontId="8" fillId="0" borderId="30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distributed" vertical="center" indent="1"/>
    </xf>
    <xf numFmtId="49" fontId="8" fillId="0" borderId="18" xfId="0" applyNumberFormat="1" applyFont="1" applyFill="1" applyBorder="1" applyAlignment="1">
      <alignment horizontal="distributed" vertical="center" indent="1"/>
    </xf>
    <xf numFmtId="221" fontId="8" fillId="0" borderId="19" xfId="0" applyNumberFormat="1" applyFont="1" applyFill="1" applyBorder="1" applyAlignment="1">
      <alignment vertical="center"/>
    </xf>
    <xf numFmtId="221" fontId="8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5"/>
    </xf>
    <xf numFmtId="49" fontId="3" fillId="0" borderId="18" xfId="0" applyNumberFormat="1" applyFont="1" applyFill="1" applyBorder="1" applyAlignment="1">
      <alignment horizontal="center" vertical="center" textRotation="255"/>
    </xf>
    <xf numFmtId="49" fontId="3" fillId="0" borderId="33" xfId="0" applyNumberFormat="1" applyFont="1" applyFill="1" applyBorder="1" applyAlignment="1">
      <alignment horizontal="center" vertical="center" textRotation="255"/>
    </xf>
    <xf numFmtId="0" fontId="15" fillId="0" borderId="36" xfId="73" applyFont="1" applyFill="1" applyBorder="1" applyAlignment="1">
      <alignment horizontal="center" vertical="center"/>
      <protection/>
    </xf>
    <xf numFmtId="0" fontId="15" fillId="0" borderId="28" xfId="73" applyFont="1" applyFill="1" applyBorder="1" applyAlignment="1">
      <alignment horizontal="center" vertical="center"/>
      <protection/>
    </xf>
    <xf numFmtId="0" fontId="30" fillId="0" borderId="36" xfId="73" applyFont="1" applyFill="1" applyBorder="1" applyAlignment="1">
      <alignment horizontal="center" vertical="center" wrapText="1"/>
      <protection/>
    </xf>
    <xf numFmtId="0" fontId="30" fillId="0" borderId="28" xfId="73" applyFont="1" applyFill="1" applyBorder="1" applyAlignment="1">
      <alignment horizontal="center" vertical="center" wrapText="1"/>
      <protection/>
    </xf>
    <xf numFmtId="0" fontId="15" fillId="0" borderId="13" xfId="73" applyFont="1" applyFill="1" applyBorder="1" applyAlignment="1">
      <alignment horizontal="center" vertical="center"/>
      <protection/>
    </xf>
    <xf numFmtId="0" fontId="28" fillId="0" borderId="0" xfId="73" applyFont="1" applyFill="1" applyBorder="1" applyAlignment="1">
      <alignment horizontal="right" vertical="center"/>
      <protection/>
    </xf>
    <xf numFmtId="0" fontId="15" fillId="0" borderId="25" xfId="73" applyFont="1" applyFill="1" applyBorder="1" applyAlignment="1">
      <alignment horizontal="center" vertical="center"/>
      <protection/>
    </xf>
    <xf numFmtId="0" fontId="15" fillId="0" borderId="22" xfId="73" applyFont="1" applyFill="1" applyBorder="1" applyAlignment="1">
      <alignment horizontal="center" vertical="center"/>
      <protection/>
    </xf>
    <xf numFmtId="0" fontId="15" fillId="0" borderId="33" xfId="73" applyFont="1" applyFill="1" applyBorder="1" applyAlignment="1">
      <alignment horizontal="center" vertical="center"/>
      <protection/>
    </xf>
    <xf numFmtId="0" fontId="15" fillId="0" borderId="21" xfId="73" applyFont="1" applyFill="1" applyBorder="1" applyAlignment="1">
      <alignment horizontal="center" vertical="center"/>
      <protection/>
    </xf>
    <xf numFmtId="0" fontId="15" fillId="0" borderId="10" xfId="73" applyFont="1" applyFill="1" applyBorder="1" applyAlignment="1">
      <alignment horizontal="center" vertical="center"/>
      <protection/>
    </xf>
    <xf numFmtId="0" fontId="30" fillId="0" borderId="31" xfId="73" applyFont="1" applyFill="1" applyBorder="1" applyAlignment="1">
      <alignment horizontal="center" vertical="center" wrapText="1"/>
      <protection/>
    </xf>
    <xf numFmtId="0" fontId="30" fillId="0" borderId="19" xfId="73" applyFont="1" applyFill="1" applyBorder="1" applyAlignment="1">
      <alignment horizontal="center" vertical="center" wrapText="1"/>
      <protection/>
    </xf>
    <xf numFmtId="0" fontId="28" fillId="0" borderId="0" xfId="73" applyFont="1" applyFill="1" applyBorder="1" applyAlignment="1">
      <alignment horizontal="left" vertical="center" indent="2"/>
      <protection/>
    </xf>
    <xf numFmtId="0" fontId="15" fillId="0" borderId="16" xfId="73" applyFont="1" applyFill="1" applyBorder="1" applyAlignment="1">
      <alignment horizontal="center" vertical="center"/>
      <protection/>
    </xf>
    <xf numFmtId="0" fontId="15" fillId="0" borderId="17" xfId="73" applyFont="1" applyFill="1" applyBorder="1" applyAlignment="1">
      <alignment horizontal="center" vertical="center"/>
      <protection/>
    </xf>
    <xf numFmtId="0" fontId="15" fillId="0" borderId="19" xfId="73" applyFont="1" applyFill="1" applyBorder="1" applyAlignment="1">
      <alignment horizontal="center" vertical="center"/>
      <protection/>
    </xf>
    <xf numFmtId="49" fontId="8" fillId="0" borderId="15" xfId="0" applyNumberFormat="1" applyFont="1" applyFill="1" applyBorder="1" applyAlignment="1">
      <alignment horizontal="distributed" vertical="center"/>
    </xf>
    <xf numFmtId="207" fontId="8" fillId="0" borderId="15" xfId="0" applyNumberFormat="1" applyFont="1" applyFill="1" applyBorder="1" applyAlignment="1">
      <alignment vertical="center"/>
    </xf>
    <xf numFmtId="49" fontId="8" fillId="0" borderId="30" xfId="0" applyNumberFormat="1" applyFont="1" applyFill="1" applyBorder="1" applyAlignment="1">
      <alignment horizontal="distributed" vertical="center"/>
    </xf>
    <xf numFmtId="207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7" fillId="0" borderId="0" xfId="43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77" fillId="0" borderId="0" xfId="43" applyFont="1" applyAlignment="1">
      <alignment horizontal="lef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人口１月末" xfId="65"/>
    <cellStyle name="標準_総目次" xfId="66"/>
    <cellStyle name="標準_年齢別03" xfId="67"/>
    <cellStyle name="標準_表１１　○" xfId="68"/>
    <cellStyle name="標準_表１２　○" xfId="69"/>
    <cellStyle name="標準_表１３～１４　○" xfId="70"/>
    <cellStyle name="標準_表１５　作業" xfId="71"/>
    <cellStyle name="標準_表１９" xfId="72"/>
    <cellStyle name="標準_表２７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6</xdr:col>
      <xdr:colOff>85725</xdr:colOff>
      <xdr:row>41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43325"/>
          <a:ext cx="52292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A1" sqref="A1:C1"/>
    </sheetView>
  </sheetViews>
  <sheetFormatPr defaultColWidth="4.625" defaultRowHeight="19.5" customHeight="1"/>
  <cols>
    <col min="1" max="16384" width="4.625" style="556" customWidth="1"/>
  </cols>
  <sheetData>
    <row r="1" spans="1:4" s="559" customFormat="1" ht="19.5" customHeight="1">
      <c r="A1" s="557" t="s">
        <v>678</v>
      </c>
      <c r="B1" s="557"/>
      <c r="C1" s="557"/>
      <c r="D1" s="558"/>
    </row>
    <row r="2" s="559" customFormat="1" ht="19.5" customHeight="1"/>
    <row r="3" spans="1:12" s="559" customFormat="1" ht="19.5" customHeight="1">
      <c r="A3" s="560" t="s">
        <v>679</v>
      </c>
      <c r="B3" s="560"/>
      <c r="C3" s="560"/>
      <c r="D3" s="560"/>
      <c r="E3" s="560"/>
      <c r="F3" s="561"/>
      <c r="G3" s="561"/>
      <c r="H3" s="561"/>
      <c r="I3" s="561"/>
      <c r="J3" s="561"/>
      <c r="K3" s="561"/>
      <c r="L3" s="561"/>
    </row>
    <row r="4" spans="1:12" s="559" customFormat="1" ht="19.5" customHeight="1">
      <c r="A4" s="560" t="s">
        <v>680</v>
      </c>
      <c r="B4" s="560"/>
      <c r="C4" s="560"/>
      <c r="D4" s="560"/>
      <c r="E4" s="560"/>
      <c r="F4" s="560"/>
      <c r="G4" s="561"/>
      <c r="H4" s="561"/>
      <c r="I4" s="561"/>
      <c r="J4" s="561"/>
      <c r="K4" s="561"/>
      <c r="L4" s="561"/>
    </row>
    <row r="5" spans="1:12" s="559" customFormat="1" ht="19.5" customHeight="1">
      <c r="A5" s="560" t="s">
        <v>681</v>
      </c>
      <c r="B5" s="560"/>
      <c r="C5" s="560"/>
      <c r="D5" s="560"/>
      <c r="E5" s="560"/>
      <c r="F5" s="560"/>
      <c r="G5" s="560"/>
      <c r="H5" s="560"/>
      <c r="I5" s="561"/>
      <c r="J5" s="561"/>
      <c r="K5" s="561"/>
      <c r="L5" s="561"/>
    </row>
    <row r="6" spans="1:12" s="559" customFormat="1" ht="19.5" customHeight="1">
      <c r="A6" s="560" t="s">
        <v>682</v>
      </c>
      <c r="B6" s="560"/>
      <c r="C6" s="560"/>
      <c r="D6" s="560"/>
      <c r="E6" s="560"/>
      <c r="F6" s="560"/>
      <c r="G6" s="560"/>
      <c r="H6" s="560"/>
      <c r="I6" s="561"/>
      <c r="J6" s="561"/>
      <c r="K6" s="561"/>
      <c r="L6" s="561"/>
    </row>
    <row r="7" spans="1:12" s="559" customFormat="1" ht="19.5" customHeight="1">
      <c r="A7" s="560" t="s">
        <v>684</v>
      </c>
      <c r="B7" s="560"/>
      <c r="C7" s="560"/>
      <c r="D7" s="560"/>
      <c r="E7" s="560"/>
      <c r="F7" s="560"/>
      <c r="G7" s="561"/>
      <c r="H7" s="561"/>
      <c r="I7" s="561"/>
      <c r="J7" s="561"/>
      <c r="K7" s="561"/>
      <c r="L7" s="561"/>
    </row>
    <row r="8" spans="1:12" s="559" customFormat="1" ht="19.5" customHeight="1">
      <c r="A8" s="560" t="s">
        <v>683</v>
      </c>
      <c r="B8" s="560"/>
      <c r="C8" s="560"/>
      <c r="D8" s="560"/>
      <c r="E8" s="560"/>
      <c r="F8" s="560"/>
      <c r="G8" s="560"/>
      <c r="H8" s="560"/>
      <c r="I8" s="562"/>
      <c r="J8" s="562"/>
      <c r="K8" s="562"/>
      <c r="L8" s="561"/>
    </row>
    <row r="9" spans="1:12" s="559" customFormat="1" ht="19.5" customHeight="1">
      <c r="A9" s="560" t="s">
        <v>685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</row>
    <row r="10" spans="1:12" s="559" customFormat="1" ht="19.5" customHeight="1">
      <c r="A10" s="563" t="s">
        <v>686</v>
      </c>
      <c r="B10" s="563"/>
      <c r="C10" s="563"/>
      <c r="D10" s="563"/>
      <c r="E10" s="563"/>
      <c r="F10" s="563"/>
      <c r="G10" s="561"/>
      <c r="H10" s="561"/>
      <c r="I10" s="561"/>
      <c r="J10" s="561"/>
      <c r="K10" s="561"/>
      <c r="L10" s="561"/>
    </row>
    <row r="11" spans="1:12" s="559" customFormat="1" ht="19.5" customHeight="1">
      <c r="A11" s="560" t="s">
        <v>687</v>
      </c>
      <c r="B11" s="560"/>
      <c r="C11" s="560"/>
      <c r="D11" s="560"/>
      <c r="E11" s="560"/>
      <c r="F11" s="560"/>
      <c r="G11" s="560"/>
      <c r="H11" s="561"/>
      <c r="I11" s="561"/>
      <c r="J11" s="561"/>
      <c r="K11" s="561"/>
      <c r="L11" s="561"/>
    </row>
    <row r="12" spans="1:12" s="559" customFormat="1" ht="19.5" customHeight="1">
      <c r="A12" s="564" t="s">
        <v>688</v>
      </c>
      <c r="B12" s="564"/>
      <c r="C12" s="564"/>
      <c r="D12" s="564"/>
      <c r="E12" s="564"/>
      <c r="F12" s="564"/>
      <c r="G12" s="564"/>
      <c r="H12" s="562"/>
      <c r="I12" s="561"/>
      <c r="J12" s="561"/>
      <c r="K12" s="561"/>
      <c r="L12" s="561"/>
    </row>
    <row r="13" spans="1:12" s="559" customFormat="1" ht="19.5" customHeight="1">
      <c r="A13" s="564" t="s">
        <v>689</v>
      </c>
      <c r="B13" s="564"/>
      <c r="C13" s="564"/>
      <c r="D13" s="564"/>
      <c r="E13" s="564"/>
      <c r="F13" s="564"/>
      <c r="G13" s="564"/>
      <c r="H13" s="564"/>
      <c r="I13" s="561"/>
      <c r="J13" s="561"/>
      <c r="K13" s="561"/>
      <c r="L13" s="561"/>
    </row>
    <row r="14" spans="1:12" s="559" customFormat="1" ht="19.5" customHeight="1">
      <c r="A14" s="564" t="s">
        <v>690</v>
      </c>
      <c r="B14" s="564"/>
      <c r="C14" s="564"/>
      <c r="D14" s="564"/>
      <c r="E14" s="564"/>
      <c r="F14" s="564"/>
      <c r="G14" s="564"/>
      <c r="H14" s="564"/>
      <c r="I14" s="561"/>
      <c r="J14" s="561"/>
      <c r="K14" s="561"/>
      <c r="L14" s="561"/>
    </row>
    <row r="15" spans="1:12" s="559" customFormat="1" ht="19.5" customHeight="1">
      <c r="A15" s="564" t="s">
        <v>691</v>
      </c>
      <c r="B15" s="564"/>
      <c r="C15" s="564"/>
      <c r="D15" s="564"/>
      <c r="E15" s="564"/>
      <c r="F15" s="564"/>
      <c r="G15" s="564"/>
      <c r="H15" s="564"/>
      <c r="I15" s="564"/>
      <c r="J15" s="561"/>
      <c r="K15" s="561"/>
      <c r="L15" s="561"/>
    </row>
    <row r="16" spans="1:13" s="559" customFormat="1" ht="19.5" customHeight="1">
      <c r="A16" s="564" t="s">
        <v>692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</row>
    <row r="17" spans="1:12" s="559" customFormat="1" ht="19.5" customHeight="1">
      <c r="A17" s="564" t="s">
        <v>693</v>
      </c>
      <c r="B17" s="564"/>
      <c r="C17" s="564"/>
      <c r="D17" s="564"/>
      <c r="E17" s="564"/>
      <c r="F17" s="564"/>
      <c r="G17" s="564"/>
      <c r="H17" s="564"/>
      <c r="I17" s="561"/>
      <c r="J17" s="561"/>
      <c r="K17" s="561"/>
      <c r="L17" s="561"/>
    </row>
    <row r="18" spans="1:12" s="559" customFormat="1" ht="19.5" customHeight="1">
      <c r="A18" s="564" t="s">
        <v>694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1"/>
    </row>
    <row r="19" spans="1:12" s="559" customFormat="1" ht="19.5" customHeight="1">
      <c r="A19" s="564" t="s">
        <v>695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</row>
    <row r="20" spans="1:13" s="559" customFormat="1" ht="19.5" customHeight="1">
      <c r="A20" s="564" t="s">
        <v>696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</row>
  </sheetData>
  <sheetProtection/>
  <mergeCells count="19">
    <mergeCell ref="A20:M20"/>
    <mergeCell ref="A10:F10"/>
    <mergeCell ref="A4:F4"/>
    <mergeCell ref="A6:H6"/>
    <mergeCell ref="A8:H8"/>
    <mergeCell ref="A9:L9"/>
    <mergeCell ref="A11:G11"/>
    <mergeCell ref="A12:G12"/>
    <mergeCell ref="A14:H14"/>
    <mergeCell ref="A15:I15"/>
    <mergeCell ref="A17:H17"/>
    <mergeCell ref="A16:M16"/>
    <mergeCell ref="A18:K18"/>
    <mergeCell ref="A19:L19"/>
    <mergeCell ref="A1:C1"/>
    <mergeCell ref="A3:E3"/>
    <mergeCell ref="A5:H5"/>
    <mergeCell ref="A7:F7"/>
    <mergeCell ref="A13:H13"/>
  </mergeCells>
  <hyperlinks>
    <hyperlink ref="A3:E3" location="'8'!A1" display="８　住民基本台帳人口"/>
    <hyperlink ref="A4:E4" location="'9'!A1" display="９　住民基本台帳人口動態"/>
    <hyperlink ref="A5:H5" location="'10'!A1" display="10　住民基本台帳町別世帯数および人口"/>
    <hyperlink ref="A6:G6" location="'11'!A1" display="11　住民基本台帳(各歳)，男女別人口"/>
    <hyperlink ref="A7:F7" location="'12'!A1" display="12　国籍・地域別外国人人口"/>
    <hyperlink ref="A8:G8" location="'13'!A1" display="13　道内市・振興局別転入，転出者数"/>
    <hyperlink ref="A9:K9" location="'14'!A1" display="14　渡島・檜山管内市町村別世帯数，人口および人口増加率"/>
    <hyperlink ref="A11:F11" location="'15'!A1" display="15  国勢調査世帯数および人口"/>
    <hyperlink ref="A12:F12" location="'16'!A1" display="16  合併市町村別国勢調査人口"/>
    <hyperlink ref="A13:H13" location="'17'!A1" display="17  国勢調査年齢(５歳階級),男女別人口"/>
    <hyperlink ref="A14:G14" location="'18'!A1" display="18  労働力状態，男女別15歳以上人口"/>
    <hyperlink ref="A15:H15" location="'19'!A1" display="19  産業(大分類)，男女別15歳以上就業者数"/>
    <hyperlink ref="A16:L16" location="'20'!A1" display="20  世帯の種類，世帯人員別世帯数および世帯の種類別世帯人員"/>
    <hyperlink ref="A17:H17" location="'21'!A1" display="21  年齢(５歳階級),男女別高齢単身者数"/>
    <hyperlink ref="A18:J18" location="'22'!A1" display="22  年齢(５歳階級),男女別昼間人口および常住人口"/>
    <hyperlink ref="A19:K19" location="'23'!A1" display="23  年齢(５歳階級),配偶関係(４区分)男女別１５歳以上人口"/>
    <hyperlink ref="A20:L20" location="'24'!A1" display="24  住居の種類・住宅の所有の関係別一般世帯数および世帯人員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181" customWidth="1"/>
    <col min="2" max="5" width="4.375" style="76" customWidth="1"/>
    <col min="6" max="7" width="4.625" style="76" customWidth="1"/>
    <col min="8" max="18" width="4.375" style="76" customWidth="1"/>
    <col min="19" max="25" width="0.875" style="76" customWidth="1"/>
    <col min="26" max="16384" width="9.00390625" style="76" customWidth="1"/>
  </cols>
  <sheetData>
    <row r="1" ht="15" customHeight="1">
      <c r="G1" s="182"/>
    </row>
    <row r="2" ht="15" customHeight="1"/>
    <row r="3" spans="1:18" ht="16.5" customHeight="1">
      <c r="A3" s="376" t="s">
        <v>661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="2" customFormat="1" ht="24" customHeight="1">
      <c r="A4" s="183"/>
    </row>
    <row r="5" spans="1:18" s="2" customFormat="1" ht="19.5" customHeight="1">
      <c r="A5" s="434" t="s">
        <v>286</v>
      </c>
      <c r="B5" s="436" t="s">
        <v>357</v>
      </c>
      <c r="C5" s="437"/>
      <c r="D5" s="438"/>
      <c r="E5" s="442" t="s">
        <v>376</v>
      </c>
      <c r="F5" s="443"/>
      <c r="G5" s="443"/>
      <c r="H5" s="443"/>
      <c r="I5" s="443"/>
      <c r="J5" s="443"/>
      <c r="K5" s="443"/>
      <c r="L5" s="443"/>
      <c r="M5" s="444"/>
      <c r="N5" s="445" t="s">
        <v>377</v>
      </c>
      <c r="O5" s="446"/>
      <c r="P5" s="447"/>
      <c r="Q5" s="445" t="s">
        <v>378</v>
      </c>
      <c r="R5" s="446"/>
    </row>
    <row r="6" spans="1:18" s="2" customFormat="1" ht="19.5" customHeight="1">
      <c r="A6" s="435"/>
      <c r="B6" s="439"/>
      <c r="C6" s="440"/>
      <c r="D6" s="441"/>
      <c r="E6" s="439" t="s">
        <v>379</v>
      </c>
      <c r="F6" s="440"/>
      <c r="G6" s="441"/>
      <c r="H6" s="439" t="s">
        <v>10</v>
      </c>
      <c r="I6" s="440"/>
      <c r="J6" s="441"/>
      <c r="K6" s="439" t="s">
        <v>11</v>
      </c>
      <c r="L6" s="440"/>
      <c r="M6" s="441"/>
      <c r="N6" s="431" t="s">
        <v>380</v>
      </c>
      <c r="O6" s="432"/>
      <c r="P6" s="448"/>
      <c r="Q6" s="431" t="s">
        <v>12</v>
      </c>
      <c r="R6" s="432"/>
    </row>
    <row r="7" spans="1:18" s="2" customFormat="1" ht="14.25" customHeight="1">
      <c r="A7" s="306" t="s">
        <v>603</v>
      </c>
      <c r="B7" s="427">
        <v>29160</v>
      </c>
      <c r="C7" s="428"/>
      <c r="D7" s="428"/>
      <c r="E7" s="428">
        <v>144749</v>
      </c>
      <c r="F7" s="428"/>
      <c r="G7" s="428"/>
      <c r="H7" s="428">
        <v>75648</v>
      </c>
      <c r="I7" s="428"/>
      <c r="J7" s="428"/>
      <c r="K7" s="428">
        <v>69101</v>
      </c>
      <c r="L7" s="428"/>
      <c r="M7" s="428"/>
      <c r="N7" s="433" t="s">
        <v>552</v>
      </c>
      <c r="O7" s="433"/>
      <c r="P7" s="433"/>
      <c r="Q7" s="430">
        <v>4.964</v>
      </c>
      <c r="R7" s="430"/>
    </row>
    <row r="8" spans="1:18" s="2" customFormat="1" ht="14.25" customHeight="1">
      <c r="A8" s="308">
        <v>14</v>
      </c>
      <c r="B8" s="427">
        <v>33318</v>
      </c>
      <c r="C8" s="428"/>
      <c r="D8" s="428"/>
      <c r="E8" s="428">
        <v>163972</v>
      </c>
      <c r="F8" s="428"/>
      <c r="G8" s="428"/>
      <c r="H8" s="428">
        <v>84817</v>
      </c>
      <c r="I8" s="428"/>
      <c r="J8" s="428"/>
      <c r="K8" s="428">
        <v>79155</v>
      </c>
      <c r="L8" s="428"/>
      <c r="M8" s="428"/>
      <c r="N8" s="429">
        <v>19223</v>
      </c>
      <c r="O8" s="429"/>
      <c r="P8" s="429"/>
      <c r="Q8" s="430">
        <v>4.921</v>
      </c>
      <c r="R8" s="430"/>
    </row>
    <row r="9" spans="1:18" s="2" customFormat="1" ht="14.25" customHeight="1">
      <c r="A9" s="306" t="s">
        <v>604</v>
      </c>
      <c r="B9" s="427">
        <v>38291</v>
      </c>
      <c r="C9" s="428"/>
      <c r="D9" s="428"/>
      <c r="E9" s="428">
        <v>197252</v>
      </c>
      <c r="F9" s="428"/>
      <c r="G9" s="428"/>
      <c r="H9" s="428">
        <v>103542</v>
      </c>
      <c r="I9" s="428"/>
      <c r="J9" s="428"/>
      <c r="K9" s="428">
        <v>93710</v>
      </c>
      <c r="L9" s="428"/>
      <c r="M9" s="428"/>
      <c r="N9" s="429">
        <v>33280</v>
      </c>
      <c r="O9" s="429"/>
      <c r="P9" s="429"/>
      <c r="Q9" s="430">
        <v>5.151</v>
      </c>
      <c r="R9" s="430"/>
    </row>
    <row r="10" spans="1:18" s="2" customFormat="1" ht="14.25" customHeight="1">
      <c r="A10" s="308">
        <v>10</v>
      </c>
      <c r="B10" s="427">
        <v>39196</v>
      </c>
      <c r="C10" s="428"/>
      <c r="D10" s="428"/>
      <c r="E10" s="428">
        <v>207480</v>
      </c>
      <c r="F10" s="428"/>
      <c r="G10" s="428"/>
      <c r="H10" s="428">
        <v>109200</v>
      </c>
      <c r="I10" s="428"/>
      <c r="J10" s="428"/>
      <c r="K10" s="428">
        <v>98280</v>
      </c>
      <c r="L10" s="428"/>
      <c r="M10" s="428"/>
      <c r="N10" s="429">
        <v>10228</v>
      </c>
      <c r="O10" s="429"/>
      <c r="P10" s="429"/>
      <c r="Q10" s="430">
        <v>5.293</v>
      </c>
      <c r="R10" s="430"/>
    </row>
    <row r="11" spans="1:18" s="2" customFormat="1" ht="14.25" customHeight="1">
      <c r="A11" s="308">
        <v>15</v>
      </c>
      <c r="B11" s="427">
        <v>40745</v>
      </c>
      <c r="C11" s="428"/>
      <c r="D11" s="428"/>
      <c r="E11" s="428">
        <v>203862</v>
      </c>
      <c r="F11" s="428"/>
      <c r="G11" s="428"/>
      <c r="H11" s="428">
        <v>102121</v>
      </c>
      <c r="I11" s="428"/>
      <c r="J11" s="428"/>
      <c r="K11" s="428">
        <v>101741</v>
      </c>
      <c r="L11" s="428"/>
      <c r="M11" s="428"/>
      <c r="N11" s="429">
        <v>-3618</v>
      </c>
      <c r="O11" s="429"/>
      <c r="P11" s="429"/>
      <c r="Q11" s="430">
        <v>5.003</v>
      </c>
      <c r="R11" s="430"/>
    </row>
    <row r="12" spans="1:18" s="2" customFormat="1" ht="14.25" customHeight="1">
      <c r="A12" s="308">
        <v>22</v>
      </c>
      <c r="B12" s="427">
        <v>43486</v>
      </c>
      <c r="C12" s="428"/>
      <c r="D12" s="428"/>
      <c r="E12" s="428">
        <v>211441</v>
      </c>
      <c r="F12" s="428"/>
      <c r="G12" s="428"/>
      <c r="H12" s="428">
        <v>103817</v>
      </c>
      <c r="I12" s="428"/>
      <c r="J12" s="428"/>
      <c r="K12" s="428">
        <v>107624</v>
      </c>
      <c r="L12" s="428"/>
      <c r="M12" s="428"/>
      <c r="N12" s="429">
        <v>7579</v>
      </c>
      <c r="O12" s="429"/>
      <c r="P12" s="429"/>
      <c r="Q12" s="430">
        <v>4.862</v>
      </c>
      <c r="R12" s="430"/>
    </row>
    <row r="13" spans="1:18" s="2" customFormat="1" ht="14.25" customHeight="1">
      <c r="A13" s="308">
        <v>25</v>
      </c>
      <c r="B13" s="427">
        <v>47736</v>
      </c>
      <c r="C13" s="428"/>
      <c r="D13" s="428"/>
      <c r="E13" s="428">
        <v>228994</v>
      </c>
      <c r="F13" s="428"/>
      <c r="G13" s="428"/>
      <c r="H13" s="428">
        <v>111141</v>
      </c>
      <c r="I13" s="428"/>
      <c r="J13" s="428"/>
      <c r="K13" s="428">
        <v>117853</v>
      </c>
      <c r="L13" s="428"/>
      <c r="M13" s="428"/>
      <c r="N13" s="429">
        <v>17553</v>
      </c>
      <c r="O13" s="429"/>
      <c r="P13" s="429"/>
      <c r="Q13" s="430">
        <v>4.797</v>
      </c>
      <c r="R13" s="430"/>
    </row>
    <row r="14" spans="1:18" s="2" customFormat="1" ht="14.25" customHeight="1">
      <c r="A14" s="308">
        <v>30</v>
      </c>
      <c r="B14" s="427">
        <v>50361</v>
      </c>
      <c r="C14" s="428"/>
      <c r="D14" s="428"/>
      <c r="E14" s="428">
        <v>242582</v>
      </c>
      <c r="F14" s="428"/>
      <c r="G14" s="428"/>
      <c r="H14" s="428">
        <v>118743</v>
      </c>
      <c r="I14" s="428"/>
      <c r="J14" s="428"/>
      <c r="K14" s="428">
        <v>123839</v>
      </c>
      <c r="L14" s="428"/>
      <c r="M14" s="428"/>
      <c r="N14" s="429">
        <v>13588</v>
      </c>
      <c r="O14" s="429"/>
      <c r="P14" s="429"/>
      <c r="Q14" s="430">
        <v>4.817</v>
      </c>
      <c r="R14" s="430"/>
    </row>
    <row r="15" spans="1:18" s="2" customFormat="1" ht="14.25" customHeight="1">
      <c r="A15" s="308">
        <v>35</v>
      </c>
      <c r="B15" s="427">
        <v>56676</v>
      </c>
      <c r="C15" s="428"/>
      <c r="D15" s="428"/>
      <c r="E15" s="428">
        <v>243012</v>
      </c>
      <c r="F15" s="428"/>
      <c r="G15" s="428"/>
      <c r="H15" s="428">
        <v>116127</v>
      </c>
      <c r="I15" s="428"/>
      <c r="J15" s="428"/>
      <c r="K15" s="428">
        <v>126885</v>
      </c>
      <c r="L15" s="428"/>
      <c r="M15" s="428"/>
      <c r="N15" s="429">
        <v>430</v>
      </c>
      <c r="O15" s="429"/>
      <c r="P15" s="429"/>
      <c r="Q15" s="430">
        <v>4.288</v>
      </c>
      <c r="R15" s="430"/>
    </row>
    <row r="16" spans="1:18" s="2" customFormat="1" ht="14.25" customHeight="1">
      <c r="A16" s="308">
        <v>40</v>
      </c>
      <c r="B16" s="427">
        <v>63964</v>
      </c>
      <c r="C16" s="428"/>
      <c r="D16" s="428"/>
      <c r="E16" s="428">
        <v>243418</v>
      </c>
      <c r="F16" s="428"/>
      <c r="G16" s="428"/>
      <c r="H16" s="428">
        <v>114958</v>
      </c>
      <c r="I16" s="428"/>
      <c r="J16" s="428"/>
      <c r="K16" s="428">
        <v>128460</v>
      </c>
      <c r="L16" s="428"/>
      <c r="M16" s="428"/>
      <c r="N16" s="429">
        <v>406</v>
      </c>
      <c r="O16" s="429"/>
      <c r="P16" s="429"/>
      <c r="Q16" s="430">
        <v>3.806</v>
      </c>
      <c r="R16" s="430"/>
    </row>
    <row r="17" spans="1:18" s="2" customFormat="1" ht="14.25" customHeight="1">
      <c r="A17" s="308">
        <v>45</v>
      </c>
      <c r="B17" s="427">
        <v>69967</v>
      </c>
      <c r="C17" s="428"/>
      <c r="D17" s="428"/>
      <c r="E17" s="428">
        <v>241663</v>
      </c>
      <c r="F17" s="428"/>
      <c r="G17" s="428"/>
      <c r="H17" s="428">
        <v>113623</v>
      </c>
      <c r="I17" s="428"/>
      <c r="J17" s="428"/>
      <c r="K17" s="428">
        <v>128040</v>
      </c>
      <c r="L17" s="428"/>
      <c r="M17" s="428"/>
      <c r="N17" s="429">
        <v>-1755</v>
      </c>
      <c r="O17" s="429"/>
      <c r="P17" s="429"/>
      <c r="Q17" s="430">
        <v>3.454</v>
      </c>
      <c r="R17" s="430"/>
    </row>
    <row r="18" spans="1:18" s="2" customFormat="1" ht="14.25" customHeight="1">
      <c r="A18" s="308">
        <v>50</v>
      </c>
      <c r="B18" s="427">
        <v>96723</v>
      </c>
      <c r="C18" s="428"/>
      <c r="D18" s="428"/>
      <c r="E18" s="428">
        <v>307453</v>
      </c>
      <c r="F18" s="428"/>
      <c r="G18" s="428"/>
      <c r="H18" s="428">
        <v>145386</v>
      </c>
      <c r="I18" s="428"/>
      <c r="J18" s="428"/>
      <c r="K18" s="428">
        <v>162067</v>
      </c>
      <c r="L18" s="428"/>
      <c r="M18" s="428"/>
      <c r="N18" s="429">
        <v>65790</v>
      </c>
      <c r="O18" s="429"/>
      <c r="P18" s="429"/>
      <c r="Q18" s="430">
        <v>3.179</v>
      </c>
      <c r="R18" s="430"/>
    </row>
    <row r="19" spans="1:18" s="2" customFormat="1" ht="14.25" customHeight="1">
      <c r="A19" s="308">
        <v>55</v>
      </c>
      <c r="B19" s="427">
        <v>107538</v>
      </c>
      <c r="C19" s="428"/>
      <c r="D19" s="428"/>
      <c r="E19" s="428">
        <v>320154</v>
      </c>
      <c r="F19" s="428"/>
      <c r="G19" s="428"/>
      <c r="H19" s="428">
        <v>151468</v>
      </c>
      <c r="I19" s="428"/>
      <c r="J19" s="428"/>
      <c r="K19" s="428">
        <v>168686</v>
      </c>
      <c r="L19" s="428"/>
      <c r="M19" s="428"/>
      <c r="N19" s="429">
        <v>12701</v>
      </c>
      <c r="O19" s="429"/>
      <c r="P19" s="429"/>
      <c r="Q19" s="430">
        <v>2.977</v>
      </c>
      <c r="R19" s="430"/>
    </row>
    <row r="20" spans="1:18" s="2" customFormat="1" ht="14.25" customHeight="1">
      <c r="A20" s="308">
        <v>60</v>
      </c>
      <c r="B20" s="427">
        <v>110703</v>
      </c>
      <c r="C20" s="428"/>
      <c r="D20" s="428"/>
      <c r="E20" s="428">
        <v>319194</v>
      </c>
      <c r="F20" s="428"/>
      <c r="G20" s="428"/>
      <c r="H20" s="428">
        <v>149253</v>
      </c>
      <c r="I20" s="428"/>
      <c r="J20" s="428"/>
      <c r="K20" s="428">
        <v>169941</v>
      </c>
      <c r="L20" s="428"/>
      <c r="M20" s="428"/>
      <c r="N20" s="429">
        <v>-960</v>
      </c>
      <c r="O20" s="429"/>
      <c r="P20" s="429"/>
      <c r="Q20" s="430">
        <v>2.883</v>
      </c>
      <c r="R20" s="430"/>
    </row>
    <row r="21" spans="1:18" s="2" customFormat="1" ht="14.25" customHeight="1">
      <c r="A21" s="306" t="s">
        <v>605</v>
      </c>
      <c r="B21" s="427">
        <v>114093</v>
      </c>
      <c r="C21" s="428"/>
      <c r="D21" s="428"/>
      <c r="E21" s="428">
        <v>307249</v>
      </c>
      <c r="F21" s="428"/>
      <c r="G21" s="428"/>
      <c r="H21" s="428">
        <v>141771</v>
      </c>
      <c r="I21" s="428"/>
      <c r="J21" s="428"/>
      <c r="K21" s="428">
        <v>165478</v>
      </c>
      <c r="L21" s="428"/>
      <c r="M21" s="428"/>
      <c r="N21" s="429">
        <v>-11945</v>
      </c>
      <c r="O21" s="429"/>
      <c r="P21" s="429"/>
      <c r="Q21" s="430">
        <v>2.693</v>
      </c>
      <c r="R21" s="430"/>
    </row>
    <row r="22" spans="1:18" s="2" customFormat="1" ht="14.25" customHeight="1">
      <c r="A22" s="308">
        <v>7</v>
      </c>
      <c r="B22" s="427">
        <v>119277</v>
      </c>
      <c r="C22" s="428"/>
      <c r="D22" s="428"/>
      <c r="E22" s="428">
        <v>298881</v>
      </c>
      <c r="F22" s="428"/>
      <c r="G22" s="428"/>
      <c r="H22" s="428">
        <v>137305</v>
      </c>
      <c r="I22" s="428"/>
      <c r="J22" s="428"/>
      <c r="K22" s="428">
        <v>161576</v>
      </c>
      <c r="L22" s="428"/>
      <c r="M22" s="428"/>
      <c r="N22" s="429">
        <v>-8368</v>
      </c>
      <c r="O22" s="429"/>
      <c r="P22" s="429"/>
      <c r="Q22" s="430">
        <v>2.506</v>
      </c>
      <c r="R22" s="430"/>
    </row>
    <row r="23" spans="1:18" s="2" customFormat="1" ht="14.25" customHeight="1">
      <c r="A23" s="308">
        <v>12</v>
      </c>
      <c r="B23" s="427">
        <v>121779</v>
      </c>
      <c r="C23" s="428"/>
      <c r="D23" s="428"/>
      <c r="E23" s="428">
        <v>287637</v>
      </c>
      <c r="F23" s="428"/>
      <c r="G23" s="428"/>
      <c r="H23" s="428">
        <v>131725</v>
      </c>
      <c r="I23" s="428"/>
      <c r="J23" s="428"/>
      <c r="K23" s="428">
        <v>155912</v>
      </c>
      <c r="L23" s="428"/>
      <c r="M23" s="428"/>
      <c r="N23" s="429">
        <v>-11244</v>
      </c>
      <c r="O23" s="429"/>
      <c r="P23" s="429"/>
      <c r="Q23" s="430">
        <v>2.362</v>
      </c>
      <c r="R23" s="430"/>
    </row>
    <row r="24" spans="1:18" s="2" customFormat="1" ht="14.25" customHeight="1">
      <c r="A24" s="308">
        <v>17</v>
      </c>
      <c r="B24" s="427">
        <v>128411</v>
      </c>
      <c r="C24" s="428"/>
      <c r="D24" s="428"/>
      <c r="E24" s="428">
        <v>294264</v>
      </c>
      <c r="F24" s="428"/>
      <c r="G24" s="428"/>
      <c r="H24" s="428">
        <v>134868</v>
      </c>
      <c r="I24" s="428"/>
      <c r="J24" s="428"/>
      <c r="K24" s="428">
        <v>159396</v>
      </c>
      <c r="L24" s="428"/>
      <c r="M24" s="428"/>
      <c r="N24" s="429">
        <v>6627</v>
      </c>
      <c r="O24" s="429"/>
      <c r="P24" s="429"/>
      <c r="Q24" s="430">
        <v>2.292</v>
      </c>
      <c r="R24" s="430"/>
    </row>
    <row r="25" spans="1:18" s="2" customFormat="1" ht="14.25" customHeight="1">
      <c r="A25" s="308">
        <v>22</v>
      </c>
      <c r="B25" s="427">
        <v>126180</v>
      </c>
      <c r="C25" s="428"/>
      <c r="D25" s="428"/>
      <c r="E25" s="428">
        <v>279127</v>
      </c>
      <c r="F25" s="428"/>
      <c r="G25" s="428"/>
      <c r="H25" s="428">
        <v>127046</v>
      </c>
      <c r="I25" s="428"/>
      <c r="J25" s="428"/>
      <c r="K25" s="428">
        <v>152081</v>
      </c>
      <c r="L25" s="428"/>
      <c r="M25" s="428"/>
      <c r="N25" s="429">
        <v>-15137</v>
      </c>
      <c r="O25" s="429"/>
      <c r="P25" s="429"/>
      <c r="Q25" s="430">
        <v>2.212</v>
      </c>
      <c r="R25" s="430"/>
    </row>
    <row r="26" spans="1:18" s="2" customFormat="1" ht="14.25" customHeight="1">
      <c r="A26" s="313">
        <v>27</v>
      </c>
      <c r="B26" s="423">
        <v>123950</v>
      </c>
      <c r="C26" s="424"/>
      <c r="D26" s="424"/>
      <c r="E26" s="424">
        <v>265979</v>
      </c>
      <c r="F26" s="424"/>
      <c r="G26" s="424"/>
      <c r="H26" s="424">
        <v>120376</v>
      </c>
      <c r="I26" s="424"/>
      <c r="J26" s="424"/>
      <c r="K26" s="424">
        <v>145603</v>
      </c>
      <c r="L26" s="424"/>
      <c r="M26" s="424"/>
      <c r="N26" s="425">
        <v>-13148</v>
      </c>
      <c r="O26" s="425"/>
      <c r="P26" s="425"/>
      <c r="Q26" s="426">
        <v>2.146</v>
      </c>
      <c r="R26" s="426"/>
    </row>
    <row r="27" spans="1:18" s="2" customFormat="1" ht="15" customHeight="1">
      <c r="A27" s="2" t="s">
        <v>644</v>
      </c>
      <c r="G27" s="13"/>
      <c r="K27" s="6"/>
      <c r="L27" s="6"/>
      <c r="M27" s="6"/>
      <c r="N27" s="6"/>
      <c r="O27" s="6"/>
      <c r="P27" s="6"/>
      <c r="Q27" s="6"/>
      <c r="R27" s="13" t="s">
        <v>381</v>
      </c>
    </row>
    <row r="28" s="2" customFormat="1" ht="15" customHeight="1">
      <c r="A28" s="2" t="s">
        <v>382</v>
      </c>
    </row>
  </sheetData>
  <sheetProtection/>
  <mergeCells count="131">
    <mergeCell ref="B26:D26"/>
    <mergeCell ref="E26:G26"/>
    <mergeCell ref="H26:J26"/>
    <mergeCell ref="K26:M26"/>
    <mergeCell ref="N26:P26"/>
    <mergeCell ref="Q26:R26"/>
    <mergeCell ref="B25:D25"/>
    <mergeCell ref="E25:G25"/>
    <mergeCell ref="H25:J25"/>
    <mergeCell ref="K25:M25"/>
    <mergeCell ref="N25:P25"/>
    <mergeCell ref="Q25:R25"/>
    <mergeCell ref="B24:D24"/>
    <mergeCell ref="E24:G24"/>
    <mergeCell ref="H24:J24"/>
    <mergeCell ref="K24:M24"/>
    <mergeCell ref="N24:P24"/>
    <mergeCell ref="Q24:R24"/>
    <mergeCell ref="B23:D23"/>
    <mergeCell ref="E23:G23"/>
    <mergeCell ref="H23:J23"/>
    <mergeCell ref="K23:M23"/>
    <mergeCell ref="N23:P23"/>
    <mergeCell ref="Q23:R23"/>
    <mergeCell ref="B22:D22"/>
    <mergeCell ref="E22:G22"/>
    <mergeCell ref="H22:J22"/>
    <mergeCell ref="K22:M22"/>
    <mergeCell ref="N22:P22"/>
    <mergeCell ref="Q22:R22"/>
    <mergeCell ref="B21:D21"/>
    <mergeCell ref="E21:G21"/>
    <mergeCell ref="H21:J21"/>
    <mergeCell ref="K21:M21"/>
    <mergeCell ref="N21:P21"/>
    <mergeCell ref="Q21:R21"/>
    <mergeCell ref="B20:D20"/>
    <mergeCell ref="E20:G20"/>
    <mergeCell ref="H20:J20"/>
    <mergeCell ref="K20:M20"/>
    <mergeCell ref="N20:P20"/>
    <mergeCell ref="Q20:R20"/>
    <mergeCell ref="B19:D19"/>
    <mergeCell ref="E19:G19"/>
    <mergeCell ref="H19:J19"/>
    <mergeCell ref="K19:M19"/>
    <mergeCell ref="N19:P19"/>
    <mergeCell ref="Q19:R19"/>
    <mergeCell ref="B18:D18"/>
    <mergeCell ref="E18:G18"/>
    <mergeCell ref="H18:J18"/>
    <mergeCell ref="K18:M18"/>
    <mergeCell ref="N18:P18"/>
    <mergeCell ref="Q18:R18"/>
    <mergeCell ref="B17:D17"/>
    <mergeCell ref="E17:G17"/>
    <mergeCell ref="H17:J17"/>
    <mergeCell ref="K17:M17"/>
    <mergeCell ref="N17:P17"/>
    <mergeCell ref="Q17:R17"/>
    <mergeCell ref="B16:D16"/>
    <mergeCell ref="E16:G16"/>
    <mergeCell ref="H16:J16"/>
    <mergeCell ref="K16:M16"/>
    <mergeCell ref="N16:P16"/>
    <mergeCell ref="Q16:R16"/>
    <mergeCell ref="B15:D15"/>
    <mergeCell ref="E15:G15"/>
    <mergeCell ref="H15:J15"/>
    <mergeCell ref="K15:M15"/>
    <mergeCell ref="N15:P15"/>
    <mergeCell ref="Q15:R15"/>
    <mergeCell ref="B14:D14"/>
    <mergeCell ref="E14:G14"/>
    <mergeCell ref="H14:J14"/>
    <mergeCell ref="K14:M14"/>
    <mergeCell ref="N14:P14"/>
    <mergeCell ref="Q14:R14"/>
    <mergeCell ref="B13:D13"/>
    <mergeCell ref="E13:G13"/>
    <mergeCell ref="H13:J13"/>
    <mergeCell ref="K13:M13"/>
    <mergeCell ref="N13:P13"/>
    <mergeCell ref="Q13:R13"/>
    <mergeCell ref="B12:D12"/>
    <mergeCell ref="E12:G12"/>
    <mergeCell ref="H12:J12"/>
    <mergeCell ref="K12:M12"/>
    <mergeCell ref="N12:P12"/>
    <mergeCell ref="Q12:R12"/>
    <mergeCell ref="B11:D11"/>
    <mergeCell ref="E11:G11"/>
    <mergeCell ref="H11:J11"/>
    <mergeCell ref="K11:M11"/>
    <mergeCell ref="N11:P11"/>
    <mergeCell ref="Q11:R11"/>
    <mergeCell ref="B10:D10"/>
    <mergeCell ref="E10:G10"/>
    <mergeCell ref="H10:J10"/>
    <mergeCell ref="K10:M10"/>
    <mergeCell ref="N10:P10"/>
    <mergeCell ref="Q10:R10"/>
    <mergeCell ref="B9:D9"/>
    <mergeCell ref="E9:G9"/>
    <mergeCell ref="H9:J9"/>
    <mergeCell ref="K9:M9"/>
    <mergeCell ref="N9:P9"/>
    <mergeCell ref="Q9:R9"/>
    <mergeCell ref="B8:D8"/>
    <mergeCell ref="E8:G8"/>
    <mergeCell ref="H8:J8"/>
    <mergeCell ref="K8:M8"/>
    <mergeCell ref="N8:P8"/>
    <mergeCell ref="Q8:R8"/>
    <mergeCell ref="Q6:R6"/>
    <mergeCell ref="B7:D7"/>
    <mergeCell ref="E7:G7"/>
    <mergeCell ref="H7:J7"/>
    <mergeCell ref="K7:M7"/>
    <mergeCell ref="N7:P7"/>
    <mergeCell ref="Q7:R7"/>
    <mergeCell ref="A3:R3"/>
    <mergeCell ref="A5:A6"/>
    <mergeCell ref="B5:D6"/>
    <mergeCell ref="E5:M5"/>
    <mergeCell ref="N5:P5"/>
    <mergeCell ref="Q5:R5"/>
    <mergeCell ref="E6:G6"/>
    <mergeCell ref="H6:J6"/>
    <mergeCell ref="K6:M6"/>
    <mergeCell ref="N6:P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181" customWidth="1"/>
    <col min="2" max="5" width="4.375" style="76" customWidth="1"/>
    <col min="6" max="7" width="4.625" style="76" customWidth="1"/>
    <col min="8" max="18" width="4.375" style="76" customWidth="1"/>
    <col min="19" max="25" width="0.875" style="76" customWidth="1"/>
    <col min="26" max="16384" width="9.00390625" style="76" customWidth="1"/>
  </cols>
  <sheetData>
    <row r="1" s="2" customFormat="1" ht="15" customHeight="1"/>
    <row r="2" s="2" customFormat="1" ht="15" customHeight="1"/>
    <row r="3" spans="1:18" s="2" customFormat="1" ht="16.5" customHeight="1">
      <c r="A3" s="376" t="s">
        <v>662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9" ht="24" customHeight="1">
      <c r="A4" s="183"/>
      <c r="B4" s="2"/>
      <c r="C4" s="2"/>
      <c r="D4" s="2"/>
      <c r="E4" s="2"/>
      <c r="F4" s="2"/>
      <c r="G4" s="2"/>
      <c r="H4" s="2"/>
      <c r="I4" s="2"/>
    </row>
    <row r="5" spans="1:18" s="51" customFormat="1" ht="19.5" customHeight="1">
      <c r="A5" s="415" t="s">
        <v>286</v>
      </c>
      <c r="B5" s="417" t="s">
        <v>383</v>
      </c>
      <c r="C5" s="418"/>
      <c r="D5" s="417" t="s">
        <v>384</v>
      </c>
      <c r="E5" s="418"/>
      <c r="F5" s="417" t="s">
        <v>385</v>
      </c>
      <c r="G5" s="418"/>
      <c r="H5" s="417" t="s">
        <v>386</v>
      </c>
      <c r="I5" s="418"/>
      <c r="J5" s="417" t="s">
        <v>387</v>
      </c>
      <c r="K5" s="418"/>
      <c r="L5" s="417" t="s">
        <v>388</v>
      </c>
      <c r="M5" s="418"/>
      <c r="N5" s="417" t="s">
        <v>389</v>
      </c>
      <c r="O5" s="418"/>
      <c r="P5" s="419" t="s">
        <v>390</v>
      </c>
      <c r="Q5" s="420"/>
      <c r="R5" s="420"/>
    </row>
    <row r="6" spans="1:18" s="51" customFormat="1" ht="19.5" customHeight="1">
      <c r="A6" s="416"/>
      <c r="B6" s="411" t="s">
        <v>391</v>
      </c>
      <c r="C6" s="412"/>
      <c r="D6" s="413" t="s">
        <v>392</v>
      </c>
      <c r="E6" s="414"/>
      <c r="F6" s="411" t="s">
        <v>393</v>
      </c>
      <c r="G6" s="412"/>
      <c r="H6" s="411" t="s">
        <v>394</v>
      </c>
      <c r="I6" s="412"/>
      <c r="J6" s="411" t="s">
        <v>394</v>
      </c>
      <c r="K6" s="412"/>
      <c r="L6" s="411" t="s">
        <v>394</v>
      </c>
      <c r="M6" s="412"/>
      <c r="N6" s="411" t="s">
        <v>394</v>
      </c>
      <c r="O6" s="412"/>
      <c r="P6" s="421"/>
      <c r="Q6" s="422"/>
      <c r="R6" s="422"/>
    </row>
    <row r="7" spans="1:18" ht="14.25" customHeight="1">
      <c r="A7" s="306" t="s">
        <v>603</v>
      </c>
      <c r="B7" s="401">
        <v>5150</v>
      </c>
      <c r="C7" s="402"/>
      <c r="D7" s="402">
        <v>6104</v>
      </c>
      <c r="E7" s="402"/>
      <c r="F7" s="402">
        <v>6238</v>
      </c>
      <c r="G7" s="402"/>
      <c r="H7" s="402">
        <v>5559</v>
      </c>
      <c r="I7" s="402"/>
      <c r="J7" s="402">
        <v>5351</v>
      </c>
      <c r="K7" s="402"/>
      <c r="L7" s="402">
        <v>2385</v>
      </c>
      <c r="M7" s="402"/>
      <c r="N7" s="402">
        <v>7235</v>
      </c>
      <c r="O7" s="402"/>
      <c r="P7" s="401">
        <v>182771</v>
      </c>
      <c r="Q7" s="402"/>
      <c r="R7" s="402"/>
    </row>
    <row r="8" spans="1:18" ht="14.25" customHeight="1">
      <c r="A8" s="308">
        <v>14</v>
      </c>
      <c r="B8" s="401">
        <v>5657</v>
      </c>
      <c r="C8" s="402"/>
      <c r="D8" s="402">
        <v>6544</v>
      </c>
      <c r="E8" s="402"/>
      <c r="F8" s="402">
        <v>7094</v>
      </c>
      <c r="G8" s="402"/>
      <c r="H8" s="402">
        <v>6319</v>
      </c>
      <c r="I8" s="402"/>
      <c r="J8" s="402">
        <v>7665</v>
      </c>
      <c r="K8" s="402"/>
      <c r="L8" s="402">
        <v>3847</v>
      </c>
      <c r="M8" s="402"/>
      <c r="N8" s="402">
        <v>9613</v>
      </c>
      <c r="O8" s="402"/>
      <c r="P8" s="401">
        <v>210711</v>
      </c>
      <c r="Q8" s="402"/>
      <c r="R8" s="402"/>
    </row>
    <row r="9" spans="1:18" ht="14.25" customHeight="1">
      <c r="A9" s="306" t="s">
        <v>604</v>
      </c>
      <c r="B9" s="401">
        <v>6764</v>
      </c>
      <c r="C9" s="402"/>
      <c r="D9" s="402">
        <v>7634</v>
      </c>
      <c r="E9" s="402"/>
      <c r="F9" s="402">
        <v>7837</v>
      </c>
      <c r="G9" s="402"/>
      <c r="H9" s="402">
        <v>6527</v>
      </c>
      <c r="I9" s="402"/>
      <c r="J9" s="402">
        <v>6907</v>
      </c>
      <c r="K9" s="402"/>
      <c r="L9" s="402">
        <v>3065</v>
      </c>
      <c r="M9" s="402"/>
      <c r="N9" s="402">
        <v>9414</v>
      </c>
      <c r="O9" s="402"/>
      <c r="P9" s="401">
        <v>245400</v>
      </c>
      <c r="Q9" s="402"/>
      <c r="R9" s="402"/>
    </row>
    <row r="10" spans="1:18" ht="14.25" customHeight="1">
      <c r="A10" s="308">
        <v>10</v>
      </c>
      <c r="B10" s="401">
        <v>9359</v>
      </c>
      <c r="C10" s="402"/>
      <c r="D10" s="402">
        <v>8443</v>
      </c>
      <c r="E10" s="402"/>
      <c r="F10" s="402">
        <v>10270</v>
      </c>
      <c r="G10" s="402"/>
      <c r="H10" s="402">
        <v>6828</v>
      </c>
      <c r="I10" s="402"/>
      <c r="J10" s="402">
        <v>5915</v>
      </c>
      <c r="K10" s="402"/>
      <c r="L10" s="402">
        <v>2592</v>
      </c>
      <c r="M10" s="402"/>
      <c r="N10" s="402">
        <v>9771</v>
      </c>
      <c r="O10" s="408"/>
      <c r="P10" s="401">
        <v>260658</v>
      </c>
      <c r="Q10" s="402"/>
      <c r="R10" s="402"/>
    </row>
    <row r="11" spans="1:18" ht="14.25" customHeight="1">
      <c r="A11" s="308">
        <v>15</v>
      </c>
      <c r="B11" s="409" t="s">
        <v>395</v>
      </c>
      <c r="C11" s="410"/>
      <c r="D11" s="402">
        <v>9204</v>
      </c>
      <c r="E11" s="402"/>
      <c r="F11" s="402">
        <v>11141</v>
      </c>
      <c r="G11" s="402"/>
      <c r="H11" s="402">
        <v>7424</v>
      </c>
      <c r="I11" s="402"/>
      <c r="J11" s="402">
        <v>6942</v>
      </c>
      <c r="K11" s="402"/>
      <c r="L11" s="402">
        <v>2965</v>
      </c>
      <c r="M11" s="402"/>
      <c r="N11" s="402">
        <v>10662</v>
      </c>
      <c r="O11" s="408"/>
      <c r="P11" s="401">
        <v>252200</v>
      </c>
      <c r="Q11" s="402"/>
      <c r="R11" s="402"/>
    </row>
    <row r="12" spans="1:18" ht="14.25" customHeight="1">
      <c r="A12" s="308">
        <v>22</v>
      </c>
      <c r="B12" s="409" t="s">
        <v>395</v>
      </c>
      <c r="C12" s="410"/>
      <c r="D12" s="402">
        <v>10132</v>
      </c>
      <c r="E12" s="402"/>
      <c r="F12" s="402">
        <v>18019</v>
      </c>
      <c r="G12" s="402"/>
      <c r="H12" s="402">
        <v>7225</v>
      </c>
      <c r="I12" s="402"/>
      <c r="J12" s="402">
        <v>7332</v>
      </c>
      <c r="K12" s="402"/>
      <c r="L12" s="402">
        <v>3012</v>
      </c>
      <c r="M12" s="402"/>
      <c r="N12" s="402">
        <v>12562</v>
      </c>
      <c r="O12" s="408"/>
      <c r="P12" s="401">
        <v>269723</v>
      </c>
      <c r="Q12" s="402"/>
      <c r="R12" s="402"/>
    </row>
    <row r="13" spans="1:18" ht="14.25" customHeight="1">
      <c r="A13" s="308">
        <v>25</v>
      </c>
      <c r="B13" s="409" t="s">
        <v>395</v>
      </c>
      <c r="C13" s="410"/>
      <c r="D13" s="402">
        <v>10715</v>
      </c>
      <c r="E13" s="402"/>
      <c r="F13" s="402">
        <v>13038</v>
      </c>
      <c r="G13" s="402"/>
      <c r="H13" s="402">
        <v>7834</v>
      </c>
      <c r="I13" s="402"/>
      <c r="J13" s="402">
        <v>8386</v>
      </c>
      <c r="K13" s="402"/>
      <c r="L13" s="402">
        <v>3626</v>
      </c>
      <c r="M13" s="402"/>
      <c r="N13" s="402">
        <v>13482</v>
      </c>
      <c r="O13" s="408"/>
      <c r="P13" s="401">
        <v>286075</v>
      </c>
      <c r="Q13" s="402"/>
      <c r="R13" s="402"/>
    </row>
    <row r="14" spans="1:18" ht="14.25" customHeight="1">
      <c r="A14" s="308">
        <v>30</v>
      </c>
      <c r="B14" s="409" t="s">
        <v>395</v>
      </c>
      <c r="C14" s="410"/>
      <c r="D14" s="402">
        <v>10754</v>
      </c>
      <c r="E14" s="402"/>
      <c r="F14" s="402">
        <v>14600</v>
      </c>
      <c r="G14" s="402"/>
      <c r="H14" s="402">
        <v>8041</v>
      </c>
      <c r="I14" s="402"/>
      <c r="J14" s="402">
        <v>10205</v>
      </c>
      <c r="K14" s="402"/>
      <c r="L14" s="402">
        <v>3799</v>
      </c>
      <c r="M14" s="402"/>
      <c r="N14" s="402">
        <v>16478</v>
      </c>
      <c r="O14" s="408"/>
      <c r="P14" s="401">
        <v>306459</v>
      </c>
      <c r="Q14" s="402"/>
      <c r="R14" s="402"/>
    </row>
    <row r="15" spans="1:18" ht="14.25" customHeight="1">
      <c r="A15" s="308">
        <v>35</v>
      </c>
      <c r="B15" s="407">
        <v>22454</v>
      </c>
      <c r="C15" s="399"/>
      <c r="D15" s="402">
        <v>9538</v>
      </c>
      <c r="E15" s="402"/>
      <c r="F15" s="402">
        <v>18613</v>
      </c>
      <c r="G15" s="402"/>
      <c r="H15" s="402">
        <v>7414</v>
      </c>
      <c r="I15" s="402"/>
      <c r="J15" s="402">
        <v>10071</v>
      </c>
      <c r="K15" s="402"/>
      <c r="L15" s="402">
        <v>3342</v>
      </c>
      <c r="M15" s="402"/>
      <c r="N15" s="402">
        <v>13482</v>
      </c>
      <c r="O15" s="408"/>
      <c r="P15" s="401">
        <v>305472</v>
      </c>
      <c r="Q15" s="402"/>
      <c r="R15" s="402"/>
    </row>
    <row r="16" spans="1:18" ht="14.25" customHeight="1">
      <c r="A16" s="308">
        <v>40</v>
      </c>
      <c r="B16" s="407">
        <v>33655</v>
      </c>
      <c r="C16" s="399"/>
      <c r="D16" s="402">
        <v>8798</v>
      </c>
      <c r="E16" s="402"/>
      <c r="F16" s="402">
        <v>28813</v>
      </c>
      <c r="G16" s="402"/>
      <c r="H16" s="402">
        <v>6780</v>
      </c>
      <c r="I16" s="402"/>
      <c r="J16" s="402">
        <v>10118</v>
      </c>
      <c r="K16" s="402"/>
      <c r="L16" s="402">
        <v>3311</v>
      </c>
      <c r="M16" s="402"/>
      <c r="N16" s="402">
        <v>12897</v>
      </c>
      <c r="O16" s="408"/>
      <c r="P16" s="401">
        <v>314135</v>
      </c>
      <c r="Q16" s="402"/>
      <c r="R16" s="402"/>
    </row>
    <row r="17" spans="1:18" ht="14.25" customHeight="1">
      <c r="A17" s="308">
        <v>45</v>
      </c>
      <c r="B17" s="407">
        <v>46704</v>
      </c>
      <c r="C17" s="399"/>
      <c r="D17" s="399">
        <v>9111</v>
      </c>
      <c r="E17" s="399"/>
      <c r="F17" s="402">
        <v>50623</v>
      </c>
      <c r="G17" s="402"/>
      <c r="H17" s="402">
        <v>6631</v>
      </c>
      <c r="I17" s="402"/>
      <c r="J17" s="402">
        <v>9083</v>
      </c>
      <c r="K17" s="402"/>
      <c r="L17" s="402">
        <v>2917</v>
      </c>
      <c r="M17" s="402"/>
      <c r="N17" s="402">
        <v>11580</v>
      </c>
      <c r="O17" s="408"/>
      <c r="P17" s="401">
        <v>322497</v>
      </c>
      <c r="Q17" s="402"/>
      <c r="R17" s="402"/>
    </row>
    <row r="18" spans="1:18" ht="14.25" customHeight="1">
      <c r="A18" s="308">
        <v>50</v>
      </c>
      <c r="B18" s="407">
        <v>56985</v>
      </c>
      <c r="C18" s="399"/>
      <c r="D18" s="399">
        <v>9172</v>
      </c>
      <c r="E18" s="399"/>
      <c r="F18" s="399">
        <v>76496</v>
      </c>
      <c r="G18" s="399"/>
      <c r="H18" s="402">
        <v>5733</v>
      </c>
      <c r="I18" s="402"/>
      <c r="J18" s="402">
        <v>7850</v>
      </c>
      <c r="K18" s="402"/>
      <c r="L18" s="402">
        <v>2711</v>
      </c>
      <c r="M18" s="402"/>
      <c r="N18" s="402">
        <v>10669</v>
      </c>
      <c r="O18" s="408"/>
      <c r="P18" s="401">
        <v>334416</v>
      </c>
      <c r="Q18" s="402"/>
      <c r="R18" s="402"/>
    </row>
    <row r="19" spans="1:18" ht="14.25" customHeight="1">
      <c r="A19" s="308">
        <v>55</v>
      </c>
      <c r="B19" s="407">
        <v>63675</v>
      </c>
      <c r="C19" s="399"/>
      <c r="D19" s="399">
        <v>9454</v>
      </c>
      <c r="E19" s="399"/>
      <c r="F19" s="399">
        <v>101893</v>
      </c>
      <c r="G19" s="399"/>
      <c r="H19" s="402">
        <v>5453</v>
      </c>
      <c r="I19" s="402"/>
      <c r="J19" s="402">
        <v>6871</v>
      </c>
      <c r="K19" s="402"/>
      <c r="L19" s="402">
        <v>2466</v>
      </c>
      <c r="M19" s="402"/>
      <c r="N19" s="402">
        <v>10221</v>
      </c>
      <c r="O19" s="408"/>
      <c r="P19" s="401">
        <v>345165</v>
      </c>
      <c r="Q19" s="402"/>
      <c r="R19" s="402"/>
    </row>
    <row r="20" spans="1:18" ht="14.25" customHeight="1">
      <c r="A20" s="308">
        <v>60</v>
      </c>
      <c r="B20" s="407">
        <v>65604</v>
      </c>
      <c r="C20" s="399"/>
      <c r="D20" s="399">
        <v>9162</v>
      </c>
      <c r="E20" s="399"/>
      <c r="F20" s="399">
        <v>111081</v>
      </c>
      <c r="G20" s="399"/>
      <c r="H20" s="402">
        <v>5164</v>
      </c>
      <c r="I20" s="402"/>
      <c r="J20" s="402">
        <v>6405</v>
      </c>
      <c r="K20" s="402"/>
      <c r="L20" s="402">
        <v>2218</v>
      </c>
      <c r="M20" s="402"/>
      <c r="N20" s="402">
        <v>9559</v>
      </c>
      <c r="O20" s="408"/>
      <c r="P20" s="401">
        <v>342540</v>
      </c>
      <c r="Q20" s="402"/>
      <c r="R20" s="402"/>
    </row>
    <row r="21" spans="1:18" ht="14.25" customHeight="1">
      <c r="A21" s="306" t="s">
        <v>605</v>
      </c>
      <c r="B21" s="407">
        <v>62208</v>
      </c>
      <c r="C21" s="399"/>
      <c r="D21" s="399">
        <v>8616</v>
      </c>
      <c r="E21" s="399"/>
      <c r="F21" s="399">
        <v>117429</v>
      </c>
      <c r="G21" s="399"/>
      <c r="H21" s="402">
        <v>4677</v>
      </c>
      <c r="I21" s="402"/>
      <c r="J21" s="402">
        <v>5729</v>
      </c>
      <c r="K21" s="402"/>
      <c r="L21" s="402">
        <v>1927</v>
      </c>
      <c r="M21" s="402"/>
      <c r="N21" s="402">
        <v>8911</v>
      </c>
      <c r="O21" s="408"/>
      <c r="P21" s="401">
        <v>328493</v>
      </c>
      <c r="Q21" s="402"/>
      <c r="R21" s="402"/>
    </row>
    <row r="22" spans="1:18" ht="14.25" customHeight="1">
      <c r="A22" s="308">
        <v>7</v>
      </c>
      <c r="B22" s="407">
        <v>60267</v>
      </c>
      <c r="C22" s="399"/>
      <c r="D22" s="399">
        <v>8572</v>
      </c>
      <c r="E22" s="399"/>
      <c r="F22" s="399">
        <v>120871</v>
      </c>
      <c r="G22" s="399"/>
      <c r="H22" s="402">
        <v>4227</v>
      </c>
      <c r="I22" s="402"/>
      <c r="J22" s="402">
        <v>5172</v>
      </c>
      <c r="K22" s="402"/>
      <c r="L22" s="402">
        <v>1802</v>
      </c>
      <c r="M22" s="402"/>
      <c r="N22" s="402">
        <v>8226</v>
      </c>
      <c r="O22" s="408"/>
      <c r="P22" s="401">
        <v>318308</v>
      </c>
      <c r="Q22" s="402"/>
      <c r="R22" s="402"/>
    </row>
    <row r="23" spans="1:18" ht="14.25" customHeight="1">
      <c r="A23" s="308">
        <v>12</v>
      </c>
      <c r="B23" s="407">
        <v>57443</v>
      </c>
      <c r="C23" s="399"/>
      <c r="D23" s="399">
        <v>8515</v>
      </c>
      <c r="E23" s="399"/>
      <c r="F23" s="399">
        <v>121519</v>
      </c>
      <c r="G23" s="399"/>
      <c r="H23" s="402">
        <v>3893</v>
      </c>
      <c r="I23" s="402"/>
      <c r="J23" s="402">
        <v>4624</v>
      </c>
      <c r="K23" s="402"/>
      <c r="L23" s="402">
        <v>1586</v>
      </c>
      <c r="M23" s="402"/>
      <c r="N23" s="402">
        <v>7571</v>
      </c>
      <c r="O23" s="408"/>
      <c r="P23" s="401">
        <v>305311</v>
      </c>
      <c r="Q23" s="402"/>
      <c r="R23" s="402"/>
    </row>
    <row r="24" spans="1:18" ht="14.25" customHeight="1">
      <c r="A24" s="308">
        <v>17</v>
      </c>
      <c r="B24" s="407">
        <v>54683</v>
      </c>
      <c r="C24" s="399"/>
      <c r="D24" s="399">
        <v>8097</v>
      </c>
      <c r="E24" s="399"/>
      <c r="F24" s="399">
        <v>121745</v>
      </c>
      <c r="G24" s="399"/>
      <c r="H24" s="399">
        <v>3496</v>
      </c>
      <c r="I24" s="399"/>
      <c r="J24" s="399">
        <v>4112</v>
      </c>
      <c r="K24" s="399"/>
      <c r="L24" s="399">
        <v>1318</v>
      </c>
      <c r="M24" s="399"/>
      <c r="N24" s="399">
        <v>6754</v>
      </c>
      <c r="O24" s="400"/>
      <c r="P24" s="401">
        <v>294264</v>
      </c>
      <c r="Q24" s="402"/>
      <c r="R24" s="402"/>
    </row>
    <row r="25" spans="1:18" ht="14.25" customHeight="1">
      <c r="A25" s="308">
        <v>22</v>
      </c>
      <c r="B25" s="407">
        <v>51641</v>
      </c>
      <c r="C25" s="399"/>
      <c r="D25" s="399">
        <v>7551</v>
      </c>
      <c r="E25" s="399"/>
      <c r="F25" s="399">
        <v>118482</v>
      </c>
      <c r="G25" s="399"/>
      <c r="H25" s="399">
        <v>3128</v>
      </c>
      <c r="I25" s="399"/>
      <c r="J25" s="399">
        <v>3553</v>
      </c>
      <c r="K25" s="399"/>
      <c r="L25" s="399">
        <v>1095</v>
      </c>
      <c r="M25" s="399"/>
      <c r="N25" s="399">
        <v>5994</v>
      </c>
      <c r="O25" s="400"/>
      <c r="P25" s="401">
        <v>279127</v>
      </c>
      <c r="Q25" s="402"/>
      <c r="R25" s="402"/>
    </row>
    <row r="26" spans="1:18" ht="14.25" customHeight="1">
      <c r="A26" s="313">
        <v>27</v>
      </c>
      <c r="B26" s="403">
        <v>48060</v>
      </c>
      <c r="C26" s="404"/>
      <c r="D26" s="404">
        <v>6870</v>
      </c>
      <c r="E26" s="404"/>
      <c r="F26" s="404">
        <v>116862</v>
      </c>
      <c r="G26" s="404"/>
      <c r="H26" s="404">
        <v>2677</v>
      </c>
      <c r="I26" s="404"/>
      <c r="J26" s="404">
        <v>2993</v>
      </c>
      <c r="K26" s="404"/>
      <c r="L26" s="404">
        <v>910</v>
      </c>
      <c r="M26" s="404"/>
      <c r="N26" s="404">
        <v>5242</v>
      </c>
      <c r="O26" s="404"/>
      <c r="P26" s="405">
        <v>265979</v>
      </c>
      <c r="Q26" s="406"/>
      <c r="R26" s="406"/>
    </row>
    <row r="27" spans="1:18" ht="15" customHeight="1">
      <c r="A27" s="2" t="s">
        <v>644</v>
      </c>
      <c r="B27" s="2"/>
      <c r="C27" s="2"/>
      <c r="D27" s="2"/>
      <c r="E27" s="2"/>
      <c r="F27" s="2"/>
      <c r="G27" s="2"/>
      <c r="H27" s="2"/>
      <c r="I27" s="13" t="s">
        <v>396</v>
      </c>
      <c r="N27" s="184"/>
      <c r="O27" s="184"/>
      <c r="P27" s="185"/>
      <c r="Q27" s="185"/>
      <c r="R27" s="13" t="s">
        <v>381</v>
      </c>
    </row>
    <row r="28" spans="1:9" ht="15" customHeight="1">
      <c r="A28" s="183" t="s">
        <v>397</v>
      </c>
      <c r="B28" s="2"/>
      <c r="C28" s="2"/>
      <c r="D28" s="2"/>
      <c r="E28" s="2"/>
      <c r="F28" s="2"/>
      <c r="G28" s="2"/>
      <c r="H28" s="2"/>
      <c r="I28" s="2"/>
    </row>
    <row r="29" s="78" customFormat="1" ht="15" customHeight="1">
      <c r="A29" s="183" t="s">
        <v>398</v>
      </c>
    </row>
  </sheetData>
  <sheetProtection/>
  <mergeCells count="177">
    <mergeCell ref="J5:K5"/>
    <mergeCell ref="L5:M5"/>
    <mergeCell ref="N5:O5"/>
    <mergeCell ref="P5:R6"/>
    <mergeCell ref="F6:G6"/>
    <mergeCell ref="H6:I6"/>
    <mergeCell ref="J6:K6"/>
    <mergeCell ref="L6:M6"/>
    <mergeCell ref="A3:R3"/>
    <mergeCell ref="A5:A6"/>
    <mergeCell ref="B5:C5"/>
    <mergeCell ref="D5:E5"/>
    <mergeCell ref="F5:G5"/>
    <mergeCell ref="H5:I5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P7:R7"/>
    <mergeCell ref="B8:C8"/>
    <mergeCell ref="D8:E8"/>
    <mergeCell ref="F8:G8"/>
    <mergeCell ref="H8:I8"/>
    <mergeCell ref="J8:K8"/>
    <mergeCell ref="L8:M8"/>
    <mergeCell ref="N8:O8"/>
    <mergeCell ref="P8:R8"/>
    <mergeCell ref="B9:C9"/>
    <mergeCell ref="D9:E9"/>
    <mergeCell ref="F9:G9"/>
    <mergeCell ref="H9:I9"/>
    <mergeCell ref="J9:K9"/>
    <mergeCell ref="L9:M9"/>
    <mergeCell ref="N9:O9"/>
    <mergeCell ref="P9:R9"/>
    <mergeCell ref="B10:C10"/>
    <mergeCell ref="D10:E10"/>
    <mergeCell ref="F10:G10"/>
    <mergeCell ref="H10:I10"/>
    <mergeCell ref="J10:K10"/>
    <mergeCell ref="L10:M10"/>
    <mergeCell ref="N10:O10"/>
    <mergeCell ref="P10:R10"/>
    <mergeCell ref="B11:C11"/>
    <mergeCell ref="D11:E11"/>
    <mergeCell ref="F11:G11"/>
    <mergeCell ref="H11:I11"/>
    <mergeCell ref="J11:K11"/>
    <mergeCell ref="L11:M11"/>
    <mergeCell ref="N11:O11"/>
    <mergeCell ref="P11:R11"/>
    <mergeCell ref="B12:C12"/>
    <mergeCell ref="D12:E12"/>
    <mergeCell ref="F12:G12"/>
    <mergeCell ref="H12:I12"/>
    <mergeCell ref="J12:K12"/>
    <mergeCell ref="L12:M12"/>
    <mergeCell ref="N12:O12"/>
    <mergeCell ref="P12:R12"/>
    <mergeCell ref="B13:C13"/>
    <mergeCell ref="D13:E13"/>
    <mergeCell ref="F13:G13"/>
    <mergeCell ref="H13:I13"/>
    <mergeCell ref="J13:K13"/>
    <mergeCell ref="L13:M13"/>
    <mergeCell ref="N13:O13"/>
    <mergeCell ref="P13:R13"/>
    <mergeCell ref="B14:C14"/>
    <mergeCell ref="D14:E14"/>
    <mergeCell ref="F14:G14"/>
    <mergeCell ref="H14:I14"/>
    <mergeCell ref="J14:K14"/>
    <mergeCell ref="L14:M14"/>
    <mergeCell ref="N14:O14"/>
    <mergeCell ref="P14:R14"/>
    <mergeCell ref="B15:C15"/>
    <mergeCell ref="D15:E15"/>
    <mergeCell ref="F15:G15"/>
    <mergeCell ref="H15:I15"/>
    <mergeCell ref="J15:K15"/>
    <mergeCell ref="L15:M15"/>
    <mergeCell ref="N15:O15"/>
    <mergeCell ref="P15:R15"/>
    <mergeCell ref="B16:C16"/>
    <mergeCell ref="D16:E16"/>
    <mergeCell ref="F16:G16"/>
    <mergeCell ref="H16:I16"/>
    <mergeCell ref="J16:K16"/>
    <mergeCell ref="L16:M16"/>
    <mergeCell ref="N16:O16"/>
    <mergeCell ref="P16:R16"/>
    <mergeCell ref="B17:C17"/>
    <mergeCell ref="D17:E17"/>
    <mergeCell ref="F17:G17"/>
    <mergeCell ref="H17:I17"/>
    <mergeCell ref="J17:K17"/>
    <mergeCell ref="L17:M17"/>
    <mergeCell ref="N17:O17"/>
    <mergeCell ref="P17:R17"/>
    <mergeCell ref="B18:C18"/>
    <mergeCell ref="D18:E18"/>
    <mergeCell ref="F18:G18"/>
    <mergeCell ref="H18:I18"/>
    <mergeCell ref="J18:K18"/>
    <mergeCell ref="L18:M18"/>
    <mergeCell ref="N18:O18"/>
    <mergeCell ref="P18:R18"/>
    <mergeCell ref="B19:C19"/>
    <mergeCell ref="D19:E19"/>
    <mergeCell ref="F19:G19"/>
    <mergeCell ref="H19:I19"/>
    <mergeCell ref="J19:K19"/>
    <mergeCell ref="L19:M19"/>
    <mergeCell ref="N19:O19"/>
    <mergeCell ref="P19:R19"/>
    <mergeCell ref="B20:C20"/>
    <mergeCell ref="D20:E20"/>
    <mergeCell ref="F20:G20"/>
    <mergeCell ref="H20:I20"/>
    <mergeCell ref="J20:K20"/>
    <mergeCell ref="L20:M20"/>
    <mergeCell ref="N20:O20"/>
    <mergeCell ref="P20:R20"/>
    <mergeCell ref="B21:C21"/>
    <mergeCell ref="D21:E21"/>
    <mergeCell ref="F21:G21"/>
    <mergeCell ref="H21:I21"/>
    <mergeCell ref="J21:K21"/>
    <mergeCell ref="L21:M21"/>
    <mergeCell ref="N21:O21"/>
    <mergeCell ref="P21:R21"/>
    <mergeCell ref="B22:C22"/>
    <mergeCell ref="D22:E22"/>
    <mergeCell ref="F22:G22"/>
    <mergeCell ref="H22:I22"/>
    <mergeCell ref="J22:K22"/>
    <mergeCell ref="L22:M22"/>
    <mergeCell ref="N22:O22"/>
    <mergeCell ref="P22:R22"/>
    <mergeCell ref="B23:C23"/>
    <mergeCell ref="D23:E23"/>
    <mergeCell ref="F23:G23"/>
    <mergeCell ref="H23:I23"/>
    <mergeCell ref="J23:K23"/>
    <mergeCell ref="L23:M23"/>
    <mergeCell ref="N23:O23"/>
    <mergeCell ref="P23:R23"/>
    <mergeCell ref="B24:C24"/>
    <mergeCell ref="D24:E24"/>
    <mergeCell ref="F24:G24"/>
    <mergeCell ref="H24:I24"/>
    <mergeCell ref="J24:K24"/>
    <mergeCell ref="L24:M24"/>
    <mergeCell ref="N24:O24"/>
    <mergeCell ref="P24:R24"/>
    <mergeCell ref="B25:C25"/>
    <mergeCell ref="D25:E25"/>
    <mergeCell ref="F25:G25"/>
    <mergeCell ref="H25:I25"/>
    <mergeCell ref="J25:K25"/>
    <mergeCell ref="L25:M25"/>
    <mergeCell ref="N25:O25"/>
    <mergeCell ref="P25:R25"/>
    <mergeCell ref="B26:C26"/>
    <mergeCell ref="D26:E26"/>
    <mergeCell ref="F26:G26"/>
    <mergeCell ref="H26:I26"/>
    <mergeCell ref="J26:K26"/>
    <mergeCell ref="L26:M26"/>
    <mergeCell ref="N26:O26"/>
    <mergeCell ref="P26:R2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375" style="188" customWidth="1"/>
    <col min="2" max="4" width="8.50390625" style="188" customWidth="1"/>
    <col min="5" max="12" width="8.50390625" style="187" customWidth="1"/>
    <col min="13" max="16384" width="8.00390625" style="187" customWidth="1"/>
  </cols>
  <sheetData>
    <row r="1" spans="1:4" ht="15" customHeight="1">
      <c r="A1" s="186"/>
      <c r="B1" s="186"/>
      <c r="C1" s="186"/>
      <c r="D1" s="186"/>
    </row>
    <row r="2" spans="1:4" ht="15" customHeight="1">
      <c r="A2" s="189"/>
      <c r="B2" s="189"/>
      <c r="C2" s="189"/>
      <c r="D2" s="189"/>
    </row>
    <row r="3" spans="1:10" ht="16.5" customHeight="1">
      <c r="A3" s="449" t="s">
        <v>663</v>
      </c>
      <c r="B3" s="449"/>
      <c r="C3" s="449"/>
      <c r="D3" s="449"/>
      <c r="E3" s="449"/>
      <c r="F3" s="449"/>
      <c r="G3" s="449"/>
      <c r="H3" s="449"/>
      <c r="I3" s="449"/>
      <c r="J3" s="449"/>
    </row>
    <row r="4" spans="1:10" ht="24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24" customHeight="1">
      <c r="A5" s="450" t="s">
        <v>227</v>
      </c>
      <c r="B5" s="452" t="s">
        <v>606</v>
      </c>
      <c r="C5" s="453"/>
      <c r="D5" s="454"/>
      <c r="E5" s="452" t="s">
        <v>607</v>
      </c>
      <c r="F5" s="453"/>
      <c r="G5" s="453"/>
      <c r="H5" s="452" t="s">
        <v>608</v>
      </c>
      <c r="I5" s="453"/>
      <c r="J5" s="453"/>
    </row>
    <row r="6" spans="1:10" s="193" customFormat="1" ht="24" customHeight="1">
      <c r="A6" s="451"/>
      <c r="B6" s="191" t="s">
        <v>228</v>
      </c>
      <c r="C6" s="191" t="s">
        <v>10</v>
      </c>
      <c r="D6" s="192" t="s">
        <v>11</v>
      </c>
      <c r="E6" s="191" t="s">
        <v>228</v>
      </c>
      <c r="F6" s="191" t="s">
        <v>10</v>
      </c>
      <c r="G6" s="192" t="s">
        <v>11</v>
      </c>
      <c r="H6" s="191" t="s">
        <v>228</v>
      </c>
      <c r="I6" s="191" t="s">
        <v>10</v>
      </c>
      <c r="J6" s="192" t="s">
        <v>11</v>
      </c>
    </row>
    <row r="7" spans="1:10" s="198" customFormat="1" ht="34.5" customHeight="1">
      <c r="A7" s="194" t="s">
        <v>229</v>
      </c>
      <c r="B7" s="195">
        <v>294264</v>
      </c>
      <c r="C7" s="196">
        <v>134868</v>
      </c>
      <c r="D7" s="196">
        <v>159396</v>
      </c>
      <c r="E7" s="197">
        <v>279127</v>
      </c>
      <c r="F7" s="197">
        <v>127046</v>
      </c>
      <c r="G7" s="197">
        <v>152081</v>
      </c>
      <c r="H7" s="197">
        <v>265979</v>
      </c>
      <c r="I7" s="197">
        <v>120376</v>
      </c>
      <c r="J7" s="197">
        <v>145603</v>
      </c>
    </row>
    <row r="8" spans="1:10" s="203" customFormat="1" ht="27.75" customHeight="1">
      <c r="A8" s="199" t="s">
        <v>399</v>
      </c>
      <c r="B8" s="200">
        <v>34369</v>
      </c>
      <c r="C8" s="201">
        <v>17654</v>
      </c>
      <c r="D8" s="201">
        <v>16715</v>
      </c>
      <c r="E8" s="202">
        <v>30474</v>
      </c>
      <c r="F8" s="202">
        <v>15775</v>
      </c>
      <c r="G8" s="202">
        <v>14699</v>
      </c>
      <c r="H8" s="202">
        <v>27131</v>
      </c>
      <c r="I8" s="202">
        <v>13912</v>
      </c>
      <c r="J8" s="202">
        <v>13219</v>
      </c>
    </row>
    <row r="9" spans="1:10" s="198" customFormat="1" ht="18.75" customHeight="1">
      <c r="A9" s="207" t="s">
        <v>400</v>
      </c>
      <c r="B9" s="208">
        <v>10236</v>
      </c>
      <c r="C9" s="209">
        <v>5274</v>
      </c>
      <c r="D9" s="209">
        <v>4962</v>
      </c>
      <c r="E9" s="210">
        <v>9048</v>
      </c>
      <c r="F9" s="210">
        <v>4629</v>
      </c>
      <c r="G9" s="210">
        <v>4419</v>
      </c>
      <c r="H9" s="210">
        <v>8161</v>
      </c>
      <c r="I9" s="210">
        <v>4112</v>
      </c>
      <c r="J9" s="210">
        <v>4049</v>
      </c>
    </row>
    <row r="10" spans="1:10" s="204" customFormat="1" ht="18.75" customHeight="1">
      <c r="A10" s="207" t="s">
        <v>401</v>
      </c>
      <c r="B10" s="208">
        <v>11463</v>
      </c>
      <c r="C10" s="209">
        <v>5936</v>
      </c>
      <c r="D10" s="209">
        <v>5527</v>
      </c>
      <c r="E10" s="210">
        <v>10084</v>
      </c>
      <c r="F10" s="210">
        <v>5224</v>
      </c>
      <c r="G10" s="210">
        <v>4860</v>
      </c>
      <c r="H10" s="210">
        <v>8952</v>
      </c>
      <c r="I10" s="210">
        <v>4570</v>
      </c>
      <c r="J10" s="210">
        <v>4382</v>
      </c>
    </row>
    <row r="11" spans="1:10" s="204" customFormat="1" ht="18.75" customHeight="1">
      <c r="A11" s="207" t="s">
        <v>402</v>
      </c>
      <c r="B11" s="208">
        <v>12670</v>
      </c>
      <c r="C11" s="209">
        <v>6444</v>
      </c>
      <c r="D11" s="209">
        <v>6226</v>
      </c>
      <c r="E11" s="210">
        <v>11342</v>
      </c>
      <c r="F11" s="210">
        <v>5922</v>
      </c>
      <c r="G11" s="210">
        <v>5420</v>
      </c>
      <c r="H11" s="210">
        <v>10018</v>
      </c>
      <c r="I11" s="210">
        <v>5230</v>
      </c>
      <c r="J11" s="210">
        <v>4788</v>
      </c>
    </row>
    <row r="12" spans="1:10" s="205" customFormat="1" ht="27.75" customHeight="1">
      <c r="A12" s="199" t="s">
        <v>403</v>
      </c>
      <c r="B12" s="200">
        <v>189327</v>
      </c>
      <c r="C12" s="201">
        <v>89289</v>
      </c>
      <c r="D12" s="201">
        <v>100038</v>
      </c>
      <c r="E12" s="202">
        <v>171405</v>
      </c>
      <c r="F12" s="202">
        <v>80853</v>
      </c>
      <c r="G12" s="202">
        <v>90552</v>
      </c>
      <c r="H12" s="202">
        <v>152154</v>
      </c>
      <c r="I12" s="202">
        <v>72223</v>
      </c>
      <c r="J12" s="202">
        <v>79931</v>
      </c>
    </row>
    <row r="13" spans="1:10" s="204" customFormat="1" ht="18.75" customHeight="1">
      <c r="A13" s="207" t="s">
        <v>404</v>
      </c>
      <c r="B13" s="208">
        <v>15563</v>
      </c>
      <c r="C13" s="209">
        <v>8016</v>
      </c>
      <c r="D13" s="209">
        <v>7547</v>
      </c>
      <c r="E13" s="210">
        <v>12747</v>
      </c>
      <c r="F13" s="210">
        <v>6525</v>
      </c>
      <c r="G13" s="210">
        <v>6222</v>
      </c>
      <c r="H13" s="210">
        <v>11498</v>
      </c>
      <c r="I13" s="210">
        <v>6018</v>
      </c>
      <c r="J13" s="210">
        <v>5480</v>
      </c>
    </row>
    <row r="14" spans="1:10" s="204" customFormat="1" ht="18.75" customHeight="1">
      <c r="A14" s="207" t="s">
        <v>405</v>
      </c>
      <c r="B14" s="208">
        <v>14843</v>
      </c>
      <c r="C14" s="209">
        <v>7394</v>
      </c>
      <c r="D14" s="209">
        <v>7449</v>
      </c>
      <c r="E14" s="210">
        <v>12253</v>
      </c>
      <c r="F14" s="210">
        <v>6061</v>
      </c>
      <c r="G14" s="210">
        <v>6192</v>
      </c>
      <c r="H14" s="210">
        <v>10413</v>
      </c>
      <c r="I14" s="210">
        <v>5153</v>
      </c>
      <c r="J14" s="210">
        <v>5260</v>
      </c>
    </row>
    <row r="15" spans="1:10" s="204" customFormat="1" ht="18.75" customHeight="1">
      <c r="A15" s="283" t="s">
        <v>406</v>
      </c>
      <c r="B15" s="208">
        <v>16451</v>
      </c>
      <c r="C15" s="209">
        <v>7947</v>
      </c>
      <c r="D15" s="209">
        <v>8504</v>
      </c>
      <c r="E15" s="210">
        <v>13110</v>
      </c>
      <c r="F15" s="210">
        <v>6429</v>
      </c>
      <c r="G15" s="210">
        <v>6681</v>
      </c>
      <c r="H15" s="210">
        <v>11032</v>
      </c>
      <c r="I15" s="210">
        <v>5413</v>
      </c>
      <c r="J15" s="210">
        <v>5619</v>
      </c>
    </row>
    <row r="16" spans="1:10" ht="18.75" customHeight="1">
      <c r="A16" s="283" t="s">
        <v>407</v>
      </c>
      <c r="B16" s="208">
        <v>19295</v>
      </c>
      <c r="C16" s="209">
        <v>9327</v>
      </c>
      <c r="D16" s="209">
        <v>9968</v>
      </c>
      <c r="E16" s="210">
        <v>15535</v>
      </c>
      <c r="F16" s="210">
        <v>7480</v>
      </c>
      <c r="G16" s="210">
        <v>8055</v>
      </c>
      <c r="H16" s="210">
        <v>12741</v>
      </c>
      <c r="I16" s="210">
        <v>6190</v>
      </c>
      <c r="J16" s="210">
        <v>6551</v>
      </c>
    </row>
    <row r="17" spans="1:10" s="198" customFormat="1" ht="18.75" customHeight="1">
      <c r="A17" s="283" t="s">
        <v>408</v>
      </c>
      <c r="B17" s="208">
        <v>17717</v>
      </c>
      <c r="C17" s="209">
        <v>8256</v>
      </c>
      <c r="D17" s="209">
        <v>9461</v>
      </c>
      <c r="E17" s="210">
        <v>18719</v>
      </c>
      <c r="F17" s="210">
        <v>8974</v>
      </c>
      <c r="G17" s="210">
        <v>9745</v>
      </c>
      <c r="H17" s="210">
        <v>15410</v>
      </c>
      <c r="I17" s="210">
        <v>7423</v>
      </c>
      <c r="J17" s="210">
        <v>7987</v>
      </c>
    </row>
    <row r="18" spans="1:10" s="204" customFormat="1" ht="18.75" customHeight="1">
      <c r="A18" s="283" t="s">
        <v>409</v>
      </c>
      <c r="B18" s="208">
        <v>17306</v>
      </c>
      <c r="C18" s="209">
        <v>7909</v>
      </c>
      <c r="D18" s="209">
        <v>9397</v>
      </c>
      <c r="E18" s="210">
        <v>17236</v>
      </c>
      <c r="F18" s="210">
        <v>8010</v>
      </c>
      <c r="G18" s="210">
        <v>9226</v>
      </c>
      <c r="H18" s="210">
        <v>18490</v>
      </c>
      <c r="I18" s="210">
        <v>8853</v>
      </c>
      <c r="J18" s="210">
        <v>9637</v>
      </c>
    </row>
    <row r="19" spans="1:10" s="204" customFormat="1" ht="18.75" customHeight="1">
      <c r="A19" s="283" t="s">
        <v>410</v>
      </c>
      <c r="B19" s="208">
        <v>18137</v>
      </c>
      <c r="C19" s="209">
        <v>8351</v>
      </c>
      <c r="D19" s="209">
        <v>9786</v>
      </c>
      <c r="E19" s="210">
        <v>16768</v>
      </c>
      <c r="F19" s="210">
        <v>7659</v>
      </c>
      <c r="G19" s="210">
        <v>9109</v>
      </c>
      <c r="H19" s="210">
        <v>16987</v>
      </c>
      <c r="I19" s="210">
        <v>7921</v>
      </c>
      <c r="J19" s="210">
        <v>9066</v>
      </c>
    </row>
    <row r="20" spans="1:10" s="204" customFormat="1" ht="18.75" customHeight="1">
      <c r="A20" s="283" t="s">
        <v>411</v>
      </c>
      <c r="B20" s="208">
        <v>22504</v>
      </c>
      <c r="C20" s="209">
        <v>10464</v>
      </c>
      <c r="D20" s="209">
        <v>12040</v>
      </c>
      <c r="E20" s="210">
        <v>17800</v>
      </c>
      <c r="F20" s="210">
        <v>8129</v>
      </c>
      <c r="G20" s="210">
        <v>9671</v>
      </c>
      <c r="H20" s="210">
        <v>16648</v>
      </c>
      <c r="I20" s="210">
        <v>7584</v>
      </c>
      <c r="J20" s="210">
        <v>9064</v>
      </c>
    </row>
    <row r="21" spans="1:10" s="204" customFormat="1" ht="18.75" customHeight="1">
      <c r="A21" s="283" t="s">
        <v>412</v>
      </c>
      <c r="B21" s="208">
        <v>26168</v>
      </c>
      <c r="C21" s="209">
        <v>12083</v>
      </c>
      <c r="D21" s="209">
        <v>14085</v>
      </c>
      <c r="E21" s="210">
        <v>21934</v>
      </c>
      <c r="F21" s="210">
        <v>10098</v>
      </c>
      <c r="G21" s="210">
        <v>11836</v>
      </c>
      <c r="H21" s="210">
        <v>17440</v>
      </c>
      <c r="I21" s="210">
        <v>7870</v>
      </c>
      <c r="J21" s="210">
        <v>9570</v>
      </c>
    </row>
    <row r="22" spans="1:10" s="204" customFormat="1" ht="18.75" customHeight="1">
      <c r="A22" s="283" t="s">
        <v>413</v>
      </c>
      <c r="B22" s="208">
        <v>21343</v>
      </c>
      <c r="C22" s="209">
        <v>9542</v>
      </c>
      <c r="D22" s="209">
        <v>11801</v>
      </c>
      <c r="E22" s="210">
        <v>25303</v>
      </c>
      <c r="F22" s="210">
        <v>11488</v>
      </c>
      <c r="G22" s="210">
        <v>13815</v>
      </c>
      <c r="H22" s="210">
        <v>21495</v>
      </c>
      <c r="I22" s="210">
        <v>9798</v>
      </c>
      <c r="J22" s="210">
        <v>11697</v>
      </c>
    </row>
    <row r="23" spans="1:10" s="205" customFormat="1" ht="27.75" customHeight="1">
      <c r="A23" s="206" t="s">
        <v>414</v>
      </c>
      <c r="B23" s="200">
        <v>70459</v>
      </c>
      <c r="C23" s="201">
        <v>27860</v>
      </c>
      <c r="D23" s="201">
        <v>42599</v>
      </c>
      <c r="E23" s="202">
        <v>76637</v>
      </c>
      <c r="F23" s="202">
        <v>30077</v>
      </c>
      <c r="G23" s="202">
        <v>46560</v>
      </c>
      <c r="H23" s="202">
        <v>85931</v>
      </c>
      <c r="I23" s="202">
        <v>33839</v>
      </c>
      <c r="J23" s="202">
        <v>52092</v>
      </c>
    </row>
    <row r="24" spans="1:10" ht="18.75" customHeight="1">
      <c r="A24" s="283" t="s">
        <v>415</v>
      </c>
      <c r="B24" s="208">
        <v>19680</v>
      </c>
      <c r="C24" s="209">
        <v>8634</v>
      </c>
      <c r="D24" s="209">
        <v>11046</v>
      </c>
      <c r="E24" s="210">
        <v>20251</v>
      </c>
      <c r="F24" s="210">
        <v>8881</v>
      </c>
      <c r="G24" s="210">
        <v>11370</v>
      </c>
      <c r="H24" s="210">
        <v>24454</v>
      </c>
      <c r="I24" s="210">
        <v>10942</v>
      </c>
      <c r="J24" s="210">
        <v>13512</v>
      </c>
    </row>
    <row r="25" spans="1:10" s="198" customFormat="1" ht="18" customHeight="1">
      <c r="A25" s="283" t="s">
        <v>416</v>
      </c>
      <c r="B25" s="208">
        <v>18572</v>
      </c>
      <c r="C25" s="209">
        <v>7896</v>
      </c>
      <c r="D25" s="209">
        <v>10676</v>
      </c>
      <c r="E25" s="210">
        <v>18139</v>
      </c>
      <c r="F25" s="210">
        <v>7651</v>
      </c>
      <c r="G25" s="210">
        <v>10488</v>
      </c>
      <c r="H25" s="210">
        <v>18791</v>
      </c>
      <c r="I25" s="210">
        <v>7948</v>
      </c>
      <c r="J25" s="210">
        <v>10843</v>
      </c>
    </row>
    <row r="26" spans="1:10" s="204" customFormat="1" ht="18.75" customHeight="1">
      <c r="A26" s="207" t="s">
        <v>417</v>
      </c>
      <c r="B26" s="208">
        <v>14963</v>
      </c>
      <c r="C26" s="209">
        <v>6103</v>
      </c>
      <c r="D26" s="209">
        <v>8860</v>
      </c>
      <c r="E26" s="210">
        <v>16260</v>
      </c>
      <c r="F26" s="210">
        <v>6506</v>
      </c>
      <c r="G26" s="210">
        <v>9754</v>
      </c>
      <c r="H26" s="210">
        <v>16221</v>
      </c>
      <c r="I26" s="210">
        <v>6434</v>
      </c>
      <c r="J26" s="210">
        <v>9787</v>
      </c>
    </row>
    <row r="27" spans="1:10" s="204" customFormat="1" ht="18.75" customHeight="1">
      <c r="A27" s="207" t="s">
        <v>418</v>
      </c>
      <c r="B27" s="208">
        <v>9611</v>
      </c>
      <c r="C27" s="209">
        <v>3176</v>
      </c>
      <c r="D27" s="209">
        <v>6435</v>
      </c>
      <c r="E27" s="210">
        <v>11976</v>
      </c>
      <c r="F27" s="210">
        <v>4371</v>
      </c>
      <c r="G27" s="210">
        <v>7605</v>
      </c>
      <c r="H27" s="210">
        <v>13409</v>
      </c>
      <c r="I27" s="210">
        <v>4901</v>
      </c>
      <c r="J27" s="210">
        <v>8508</v>
      </c>
    </row>
    <row r="28" spans="1:10" s="204" customFormat="1" ht="18.75" customHeight="1">
      <c r="A28" s="207" t="s">
        <v>419</v>
      </c>
      <c r="B28" s="208">
        <v>5094</v>
      </c>
      <c r="C28" s="209">
        <v>1505</v>
      </c>
      <c r="D28" s="209">
        <v>3589</v>
      </c>
      <c r="E28" s="210">
        <v>6634</v>
      </c>
      <c r="F28" s="210">
        <v>1900</v>
      </c>
      <c r="G28" s="210">
        <v>4734</v>
      </c>
      <c r="H28" s="210">
        <v>8403</v>
      </c>
      <c r="I28" s="210">
        <v>2611</v>
      </c>
      <c r="J28" s="210">
        <v>5792</v>
      </c>
    </row>
    <row r="29" spans="1:10" s="204" customFormat="1" ht="18.75" customHeight="1">
      <c r="A29" s="207" t="s">
        <v>420</v>
      </c>
      <c r="B29" s="208">
        <v>1981</v>
      </c>
      <c r="C29" s="209">
        <v>447</v>
      </c>
      <c r="D29" s="209">
        <v>1534</v>
      </c>
      <c r="E29" s="210">
        <v>2600</v>
      </c>
      <c r="F29" s="210">
        <v>632</v>
      </c>
      <c r="G29" s="210">
        <v>1968</v>
      </c>
      <c r="H29" s="210">
        <v>3628</v>
      </c>
      <c r="I29" s="210">
        <v>818</v>
      </c>
      <c r="J29" s="210">
        <v>2810</v>
      </c>
    </row>
    <row r="30" spans="1:10" s="204" customFormat="1" ht="18.75" customHeight="1">
      <c r="A30" s="207" t="s">
        <v>421</v>
      </c>
      <c r="B30" s="208">
        <v>497</v>
      </c>
      <c r="C30" s="209">
        <v>91</v>
      </c>
      <c r="D30" s="209">
        <v>406</v>
      </c>
      <c r="E30" s="210">
        <v>689</v>
      </c>
      <c r="F30" s="210">
        <v>123</v>
      </c>
      <c r="G30" s="210">
        <v>566</v>
      </c>
      <c r="H30" s="210">
        <v>878</v>
      </c>
      <c r="I30" s="210">
        <v>165</v>
      </c>
      <c r="J30" s="210">
        <v>713</v>
      </c>
    </row>
    <row r="31" spans="1:10" s="204" customFormat="1" ht="18.75" customHeight="1">
      <c r="A31" s="207" t="s">
        <v>230</v>
      </c>
      <c r="B31" s="208">
        <v>61</v>
      </c>
      <c r="C31" s="209">
        <v>8</v>
      </c>
      <c r="D31" s="209">
        <v>53</v>
      </c>
      <c r="E31" s="210">
        <v>88</v>
      </c>
      <c r="F31" s="210">
        <v>13</v>
      </c>
      <c r="G31" s="210">
        <v>75</v>
      </c>
      <c r="H31" s="210">
        <v>147</v>
      </c>
      <c r="I31" s="210">
        <v>20</v>
      </c>
      <c r="J31" s="210">
        <v>127</v>
      </c>
    </row>
    <row r="32" spans="1:10" s="198" customFormat="1" ht="27.75" customHeight="1">
      <c r="A32" s="207" t="s">
        <v>422</v>
      </c>
      <c r="B32" s="208">
        <v>109</v>
      </c>
      <c r="C32" s="209">
        <v>65</v>
      </c>
      <c r="D32" s="209">
        <v>44</v>
      </c>
      <c r="E32" s="210">
        <v>611</v>
      </c>
      <c r="F32" s="210">
        <v>341</v>
      </c>
      <c r="G32" s="210">
        <v>270</v>
      </c>
      <c r="H32" s="210">
        <v>763</v>
      </c>
      <c r="I32" s="210">
        <v>402</v>
      </c>
      <c r="J32" s="210">
        <v>361</v>
      </c>
    </row>
    <row r="33" spans="1:10" s="204" customFormat="1" ht="34.5" customHeight="1">
      <c r="A33" s="199" t="s">
        <v>423</v>
      </c>
      <c r="B33" s="200"/>
      <c r="C33" s="201"/>
      <c r="D33" s="201"/>
      <c r="E33" s="202"/>
      <c r="F33" s="202"/>
      <c r="G33" s="202"/>
      <c r="H33" s="202"/>
      <c r="I33" s="202"/>
      <c r="J33" s="202"/>
    </row>
    <row r="34" spans="1:10" s="204" customFormat="1" ht="18.75" customHeight="1">
      <c r="A34" s="207" t="s">
        <v>399</v>
      </c>
      <c r="B34" s="284">
        <v>11.68397613503085</v>
      </c>
      <c r="C34" s="285">
        <v>13.096147711846177</v>
      </c>
      <c r="D34" s="285">
        <v>10.489356895426477</v>
      </c>
      <c r="E34" s="285">
        <v>10.941561705611168</v>
      </c>
      <c r="F34" s="285">
        <v>12.450179550925377</v>
      </c>
      <c r="G34" s="285">
        <v>9.682434079216922</v>
      </c>
      <c r="H34" s="285">
        <v>10.229774975868725</v>
      </c>
      <c r="I34" s="285">
        <v>11.59584576658276</v>
      </c>
      <c r="J34" s="285">
        <v>9.101361865025268</v>
      </c>
    </row>
    <row r="35" spans="1:10" s="204" customFormat="1" ht="18.75" customHeight="1">
      <c r="A35" s="207" t="s">
        <v>403</v>
      </c>
      <c r="B35" s="284">
        <v>64.36300589825092</v>
      </c>
      <c r="C35" s="285">
        <v>66.23665645423321</v>
      </c>
      <c r="D35" s="285">
        <v>62.77800090365982</v>
      </c>
      <c r="E35" s="285">
        <v>61.54224532881414</v>
      </c>
      <c r="F35" s="285">
        <v>63.81200426186812</v>
      </c>
      <c r="G35" s="285">
        <v>59.64785160495616</v>
      </c>
      <c r="H35" s="285">
        <v>57.369841940154444</v>
      </c>
      <c r="I35" s="285">
        <v>60.19887642322503</v>
      </c>
      <c r="J35" s="285">
        <v>55.03297944120846</v>
      </c>
    </row>
    <row r="36" spans="1:10" ht="18.75" customHeight="1">
      <c r="A36" s="286" t="s">
        <v>414</v>
      </c>
      <c r="B36" s="287">
        <v>23.953017966718228</v>
      </c>
      <c r="C36" s="288">
        <v>20.66719583392061</v>
      </c>
      <c r="D36" s="288">
        <v>26.732642200913702</v>
      </c>
      <c r="E36" s="288">
        <v>27.51619296557469</v>
      </c>
      <c r="F36" s="288">
        <v>23.737816187206505</v>
      </c>
      <c r="G36" s="288">
        <v>30.66971431582692</v>
      </c>
      <c r="H36" s="288">
        <v>32.400383083976834</v>
      </c>
      <c r="I36" s="288">
        <v>28.205277810192207</v>
      </c>
      <c r="J36" s="288">
        <v>35.865658693766264</v>
      </c>
    </row>
    <row r="37" spans="1:10" ht="15" customHeight="1">
      <c r="A37" s="211" t="s">
        <v>645</v>
      </c>
      <c r="B37" s="211"/>
      <c r="C37" s="211"/>
      <c r="D37" s="211"/>
      <c r="E37" s="198"/>
      <c r="F37" s="198"/>
      <c r="G37" s="198"/>
      <c r="H37" s="198"/>
      <c r="I37" s="212"/>
      <c r="J37" s="213" t="s">
        <v>424</v>
      </c>
    </row>
    <row r="38" spans="1:4" ht="15" customHeight="1">
      <c r="A38" s="214" t="s">
        <v>425</v>
      </c>
      <c r="B38" s="187"/>
      <c r="C38" s="187"/>
      <c r="D38" s="187"/>
    </row>
    <row r="39" spans="1:4" ht="15" customHeight="1">
      <c r="A39" s="214" t="s">
        <v>426</v>
      </c>
      <c r="B39" s="187"/>
      <c r="C39" s="187"/>
      <c r="D39" s="187"/>
    </row>
    <row r="40" spans="1:4" ht="16.5" customHeight="1">
      <c r="A40" s="187"/>
      <c r="B40" s="187"/>
      <c r="C40" s="187"/>
      <c r="D40" s="187"/>
    </row>
    <row r="41" spans="1:4" ht="24" customHeight="1">
      <c r="A41" s="187"/>
      <c r="B41" s="187"/>
      <c r="C41" s="187"/>
      <c r="D41" s="187"/>
    </row>
    <row r="42" spans="1:4" ht="24" customHeight="1">
      <c r="A42" s="187"/>
      <c r="B42" s="187"/>
      <c r="C42" s="187"/>
      <c r="D42" s="187"/>
    </row>
  </sheetData>
  <sheetProtection/>
  <mergeCells count="5">
    <mergeCell ref="A3:J3"/>
    <mergeCell ref="A5:A6"/>
    <mergeCell ref="B5:D5"/>
    <mergeCell ref="E5:G5"/>
    <mergeCell ref="H5:J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E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4.125" style="2" customWidth="1"/>
    <col min="23" max="16384" width="9.00390625" style="2" customWidth="1"/>
  </cols>
  <sheetData>
    <row r="1" ht="15" customHeight="1"/>
    <row r="2" ht="15" customHeight="1"/>
    <row r="3" spans="1:22" ht="16.5" customHeight="1">
      <c r="A3" s="376" t="s">
        <v>664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ht="24" customHeight="1"/>
    <row r="5" spans="1:22" ht="18" customHeight="1">
      <c r="A5" s="495" t="s">
        <v>427</v>
      </c>
      <c r="B5" s="495"/>
      <c r="C5" s="495"/>
      <c r="D5" s="496"/>
      <c r="E5" s="483" t="s">
        <v>609</v>
      </c>
      <c r="F5" s="484"/>
      <c r="G5" s="484"/>
      <c r="H5" s="484"/>
      <c r="I5" s="484"/>
      <c r="J5" s="484"/>
      <c r="K5" s="483" t="s">
        <v>610</v>
      </c>
      <c r="L5" s="484"/>
      <c r="M5" s="484"/>
      <c r="N5" s="484"/>
      <c r="O5" s="484"/>
      <c r="P5" s="484"/>
      <c r="Q5" s="483" t="s">
        <v>611</v>
      </c>
      <c r="R5" s="484"/>
      <c r="S5" s="484"/>
      <c r="T5" s="484"/>
      <c r="U5" s="484"/>
      <c r="V5" s="484"/>
    </row>
    <row r="6" spans="1:22" ht="18" customHeight="1">
      <c r="A6" s="497"/>
      <c r="B6" s="497"/>
      <c r="C6" s="497"/>
      <c r="D6" s="498"/>
      <c r="E6" s="486" t="s">
        <v>375</v>
      </c>
      <c r="F6" s="486"/>
      <c r="G6" s="486" t="s">
        <v>10</v>
      </c>
      <c r="H6" s="486"/>
      <c r="I6" s="486" t="s">
        <v>11</v>
      </c>
      <c r="J6" s="487"/>
      <c r="K6" s="486" t="s">
        <v>375</v>
      </c>
      <c r="L6" s="486"/>
      <c r="M6" s="486" t="s">
        <v>10</v>
      </c>
      <c r="N6" s="486"/>
      <c r="O6" s="486" t="s">
        <v>11</v>
      </c>
      <c r="P6" s="487"/>
      <c r="Q6" s="487" t="s">
        <v>375</v>
      </c>
      <c r="R6" s="488"/>
      <c r="S6" s="487" t="s">
        <v>10</v>
      </c>
      <c r="T6" s="488"/>
      <c r="U6" s="487" t="s">
        <v>11</v>
      </c>
      <c r="V6" s="489"/>
    </row>
    <row r="7" spans="1:31" s="183" customFormat="1" ht="24" customHeight="1">
      <c r="A7" s="493" t="s">
        <v>636</v>
      </c>
      <c r="B7" s="493"/>
      <c r="C7" s="493"/>
      <c r="D7" s="494"/>
      <c r="E7" s="477">
        <v>259786</v>
      </c>
      <c r="F7" s="477"/>
      <c r="G7" s="477">
        <v>117149</v>
      </c>
      <c r="H7" s="477"/>
      <c r="I7" s="477">
        <v>142637</v>
      </c>
      <c r="J7" s="477"/>
      <c r="K7" s="477">
        <v>248042</v>
      </c>
      <c r="L7" s="477"/>
      <c r="M7" s="477">
        <v>110930</v>
      </c>
      <c r="N7" s="477"/>
      <c r="O7" s="477">
        <v>137112</v>
      </c>
      <c r="P7" s="477"/>
      <c r="Q7" s="477">
        <v>238085</v>
      </c>
      <c r="R7" s="477"/>
      <c r="S7" s="477">
        <v>106062</v>
      </c>
      <c r="T7" s="477"/>
      <c r="U7" s="477">
        <v>132023</v>
      </c>
      <c r="V7" s="477"/>
      <c r="W7" s="215"/>
      <c r="X7" s="215"/>
      <c r="Y7" s="215"/>
      <c r="Z7" s="215"/>
      <c r="AA7" s="215"/>
      <c r="AB7" s="215"/>
      <c r="AC7" s="215"/>
      <c r="AD7" s="215"/>
      <c r="AE7" s="215"/>
    </row>
    <row r="8" spans="1:22" ht="21" customHeight="1">
      <c r="A8" s="455" t="s">
        <v>429</v>
      </c>
      <c r="B8" s="455"/>
      <c r="C8" s="455"/>
      <c r="D8" s="456"/>
      <c r="E8" s="458">
        <v>142430</v>
      </c>
      <c r="F8" s="458"/>
      <c r="G8" s="458">
        <v>79275</v>
      </c>
      <c r="H8" s="458"/>
      <c r="I8" s="458">
        <v>63155</v>
      </c>
      <c r="J8" s="458"/>
      <c r="K8" s="458">
        <v>132777</v>
      </c>
      <c r="L8" s="458"/>
      <c r="M8" s="458">
        <v>72870</v>
      </c>
      <c r="N8" s="458"/>
      <c r="O8" s="458">
        <v>59907</v>
      </c>
      <c r="P8" s="458"/>
      <c r="Q8" s="458">
        <v>123676</v>
      </c>
      <c r="R8" s="458"/>
      <c r="S8" s="458">
        <v>66690</v>
      </c>
      <c r="T8" s="458"/>
      <c r="U8" s="458">
        <v>56986</v>
      </c>
      <c r="V8" s="458"/>
    </row>
    <row r="9" spans="1:22" ht="18" customHeight="1">
      <c r="A9" s="303"/>
      <c r="B9" s="455" t="s">
        <v>430</v>
      </c>
      <c r="C9" s="455"/>
      <c r="D9" s="456"/>
      <c r="E9" s="458">
        <v>129940</v>
      </c>
      <c r="F9" s="458"/>
      <c r="G9" s="458">
        <v>71705</v>
      </c>
      <c r="H9" s="458"/>
      <c r="I9" s="458">
        <v>58235</v>
      </c>
      <c r="J9" s="458"/>
      <c r="K9" s="458">
        <v>121734</v>
      </c>
      <c r="L9" s="458"/>
      <c r="M9" s="458">
        <v>65864</v>
      </c>
      <c r="N9" s="458"/>
      <c r="O9" s="458">
        <v>55870</v>
      </c>
      <c r="P9" s="458"/>
      <c r="Q9" s="458">
        <v>117125</v>
      </c>
      <c r="R9" s="458"/>
      <c r="S9" s="458">
        <v>62636</v>
      </c>
      <c r="T9" s="458"/>
      <c r="U9" s="458">
        <v>54489</v>
      </c>
      <c r="V9" s="458"/>
    </row>
    <row r="10" spans="1:22" s="12" customFormat="1" ht="18" customHeight="1">
      <c r="A10" s="304"/>
      <c r="B10" s="455" t="s">
        <v>431</v>
      </c>
      <c r="C10" s="455"/>
      <c r="D10" s="456"/>
      <c r="E10" s="458">
        <v>12490</v>
      </c>
      <c r="F10" s="458"/>
      <c r="G10" s="458">
        <v>7570</v>
      </c>
      <c r="H10" s="458"/>
      <c r="I10" s="458">
        <v>4920</v>
      </c>
      <c r="J10" s="458"/>
      <c r="K10" s="458">
        <v>11043</v>
      </c>
      <c r="L10" s="458"/>
      <c r="M10" s="458">
        <v>7006</v>
      </c>
      <c r="N10" s="458"/>
      <c r="O10" s="458">
        <v>4037</v>
      </c>
      <c r="P10" s="458"/>
      <c r="Q10" s="458">
        <v>6551</v>
      </c>
      <c r="R10" s="458"/>
      <c r="S10" s="458">
        <v>4054</v>
      </c>
      <c r="T10" s="458"/>
      <c r="U10" s="458">
        <v>2497</v>
      </c>
      <c r="V10" s="458"/>
    </row>
    <row r="11" spans="1:22" ht="21" customHeight="1">
      <c r="A11" s="455" t="s">
        <v>432</v>
      </c>
      <c r="B11" s="455"/>
      <c r="C11" s="455"/>
      <c r="D11" s="456"/>
      <c r="E11" s="458">
        <v>112603</v>
      </c>
      <c r="F11" s="458"/>
      <c r="G11" s="458">
        <v>34788</v>
      </c>
      <c r="H11" s="458"/>
      <c r="I11" s="458">
        <v>77815</v>
      </c>
      <c r="J11" s="458"/>
      <c r="K11" s="458">
        <v>102135</v>
      </c>
      <c r="L11" s="458"/>
      <c r="M11" s="458">
        <v>32210</v>
      </c>
      <c r="N11" s="458"/>
      <c r="O11" s="458">
        <v>69925</v>
      </c>
      <c r="P11" s="458"/>
      <c r="Q11" s="458">
        <v>103553</v>
      </c>
      <c r="R11" s="458"/>
      <c r="S11" s="458">
        <v>34217</v>
      </c>
      <c r="T11" s="458"/>
      <c r="U11" s="458">
        <v>69336</v>
      </c>
      <c r="V11" s="458"/>
    </row>
    <row r="12" spans="1:22" ht="21" customHeight="1">
      <c r="A12" s="491" t="s">
        <v>433</v>
      </c>
      <c r="B12" s="491"/>
      <c r="C12" s="491"/>
      <c r="D12" s="491"/>
      <c r="E12" s="492">
        <v>4753</v>
      </c>
      <c r="F12" s="490"/>
      <c r="G12" s="490">
        <v>3086</v>
      </c>
      <c r="H12" s="490"/>
      <c r="I12" s="490">
        <v>1667</v>
      </c>
      <c r="J12" s="490"/>
      <c r="K12" s="490">
        <v>13130</v>
      </c>
      <c r="L12" s="490"/>
      <c r="M12" s="490">
        <v>5850</v>
      </c>
      <c r="N12" s="490"/>
      <c r="O12" s="490">
        <v>7280</v>
      </c>
      <c r="P12" s="490"/>
      <c r="Q12" s="490">
        <v>10856</v>
      </c>
      <c r="R12" s="490"/>
      <c r="S12" s="490">
        <v>5155</v>
      </c>
      <c r="T12" s="490"/>
      <c r="U12" s="490">
        <v>5701</v>
      </c>
      <c r="V12" s="490"/>
    </row>
    <row r="13" spans="1:22" ht="15" customHeight="1">
      <c r="A13" s="2" t="s">
        <v>648</v>
      </c>
      <c r="N13" s="10"/>
      <c r="S13" s="10"/>
      <c r="T13" s="10"/>
      <c r="U13" s="10"/>
      <c r="V13" s="218" t="s">
        <v>434</v>
      </c>
    </row>
  </sheetData>
  <sheetProtection/>
  <mergeCells count="74">
    <mergeCell ref="O12:P12"/>
    <mergeCell ref="Q12:R12"/>
    <mergeCell ref="S12:T12"/>
    <mergeCell ref="U12:V12"/>
    <mergeCell ref="O11:P11"/>
    <mergeCell ref="Q11:R11"/>
    <mergeCell ref="S11:T11"/>
    <mergeCell ref="U11:V11"/>
    <mergeCell ref="A12:D12"/>
    <mergeCell ref="E12:F12"/>
    <mergeCell ref="G12:H12"/>
    <mergeCell ref="I12:J12"/>
    <mergeCell ref="K12:L12"/>
    <mergeCell ref="M12:N12"/>
    <mergeCell ref="O10:P10"/>
    <mergeCell ref="Q10:R10"/>
    <mergeCell ref="S10:T10"/>
    <mergeCell ref="U10:V10"/>
    <mergeCell ref="A11:D11"/>
    <mergeCell ref="E11:F11"/>
    <mergeCell ref="G11:H11"/>
    <mergeCell ref="I11:J11"/>
    <mergeCell ref="K11:L11"/>
    <mergeCell ref="M11:N11"/>
    <mergeCell ref="O9:P9"/>
    <mergeCell ref="Q9:R9"/>
    <mergeCell ref="S9:T9"/>
    <mergeCell ref="U9:V9"/>
    <mergeCell ref="B10:D10"/>
    <mergeCell ref="E10:F10"/>
    <mergeCell ref="G10:H10"/>
    <mergeCell ref="I10:J10"/>
    <mergeCell ref="K10:L10"/>
    <mergeCell ref="M10:N10"/>
    <mergeCell ref="O8:P8"/>
    <mergeCell ref="Q8:R8"/>
    <mergeCell ref="S8:T8"/>
    <mergeCell ref="U8:V8"/>
    <mergeCell ref="B9:D9"/>
    <mergeCell ref="E9:F9"/>
    <mergeCell ref="G9:H9"/>
    <mergeCell ref="I9:J9"/>
    <mergeCell ref="K9:L9"/>
    <mergeCell ref="M9:N9"/>
    <mergeCell ref="O7:P7"/>
    <mergeCell ref="Q7:R7"/>
    <mergeCell ref="S7:T7"/>
    <mergeCell ref="U7:V7"/>
    <mergeCell ref="A8:D8"/>
    <mergeCell ref="E8:F8"/>
    <mergeCell ref="G8:H8"/>
    <mergeCell ref="I8:J8"/>
    <mergeCell ref="K8:L8"/>
    <mergeCell ref="M8:N8"/>
    <mergeCell ref="O6:P6"/>
    <mergeCell ref="Q6:R6"/>
    <mergeCell ref="S6:T6"/>
    <mergeCell ref="U6:V6"/>
    <mergeCell ref="A7:D7"/>
    <mergeCell ref="E7:F7"/>
    <mergeCell ref="G7:H7"/>
    <mergeCell ref="I7:J7"/>
    <mergeCell ref="K7:L7"/>
    <mergeCell ref="M7:N7"/>
    <mergeCell ref="A3:V3"/>
    <mergeCell ref="A5:D6"/>
    <mergeCell ref="E5:J5"/>
    <mergeCell ref="K5:P5"/>
    <mergeCell ref="Q5:V5"/>
    <mergeCell ref="E6:F6"/>
    <mergeCell ref="G6:H6"/>
    <mergeCell ref="I6:J6"/>
    <mergeCell ref="K6:L6"/>
    <mergeCell ref="M6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4.125" style="2" customWidth="1"/>
    <col min="23" max="16384" width="9.00390625" style="2" customWidth="1"/>
  </cols>
  <sheetData>
    <row r="1" spans="14:22" ht="15" customHeight="1">
      <c r="N1" s="10"/>
      <c r="S1" s="10"/>
      <c r="T1" s="10"/>
      <c r="U1" s="10"/>
      <c r="V1" s="218"/>
    </row>
    <row r="2" spans="1:14" ht="15" customHeight="1">
      <c r="A2" s="10"/>
      <c r="B2" s="10"/>
      <c r="C2" s="10"/>
      <c r="D2" s="10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2" ht="16.5" customHeight="1">
      <c r="A3" s="376" t="s">
        <v>665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ht="24" customHeight="1"/>
    <row r="5" spans="1:20" ht="24" customHeight="1">
      <c r="A5" s="480" t="s">
        <v>435</v>
      </c>
      <c r="B5" s="480"/>
      <c r="C5" s="480"/>
      <c r="D5" s="480"/>
      <c r="E5" s="480"/>
      <c r="F5" s="480"/>
      <c r="G5" s="480"/>
      <c r="H5" s="415"/>
      <c r="I5" s="483" t="s">
        <v>610</v>
      </c>
      <c r="J5" s="484"/>
      <c r="K5" s="484"/>
      <c r="L5" s="484"/>
      <c r="M5" s="484"/>
      <c r="N5" s="485"/>
      <c r="O5" s="483" t="s">
        <v>612</v>
      </c>
      <c r="P5" s="484"/>
      <c r="Q5" s="484"/>
      <c r="R5" s="484"/>
      <c r="S5" s="484"/>
      <c r="T5" s="484"/>
    </row>
    <row r="6" spans="1:20" ht="24" customHeight="1">
      <c r="A6" s="481"/>
      <c r="B6" s="481"/>
      <c r="C6" s="481"/>
      <c r="D6" s="481"/>
      <c r="E6" s="481"/>
      <c r="F6" s="481"/>
      <c r="G6" s="481"/>
      <c r="H6" s="482"/>
      <c r="I6" s="486" t="s">
        <v>375</v>
      </c>
      <c r="J6" s="486"/>
      <c r="K6" s="486" t="s">
        <v>10</v>
      </c>
      <c r="L6" s="486"/>
      <c r="M6" s="486" t="s">
        <v>11</v>
      </c>
      <c r="N6" s="486"/>
      <c r="O6" s="487" t="s">
        <v>428</v>
      </c>
      <c r="P6" s="488"/>
      <c r="Q6" s="487" t="s">
        <v>10</v>
      </c>
      <c r="R6" s="488"/>
      <c r="S6" s="487" t="s">
        <v>11</v>
      </c>
      <c r="T6" s="489"/>
    </row>
    <row r="7" spans="1:22" ht="24" customHeight="1">
      <c r="A7" s="473" t="s">
        <v>436</v>
      </c>
      <c r="B7" s="473"/>
      <c r="C7" s="473"/>
      <c r="D7" s="473"/>
      <c r="E7" s="473"/>
      <c r="F7" s="473"/>
      <c r="G7" s="473"/>
      <c r="H7" s="473"/>
      <c r="I7" s="478">
        <v>121734</v>
      </c>
      <c r="J7" s="477"/>
      <c r="K7" s="477">
        <v>65864</v>
      </c>
      <c r="L7" s="477"/>
      <c r="M7" s="477">
        <v>55870</v>
      </c>
      <c r="N7" s="479"/>
      <c r="O7" s="478">
        <v>117125</v>
      </c>
      <c r="P7" s="477"/>
      <c r="Q7" s="477">
        <v>62636</v>
      </c>
      <c r="R7" s="477"/>
      <c r="S7" s="477">
        <v>54489</v>
      </c>
      <c r="T7" s="477"/>
      <c r="U7" s="12"/>
      <c r="V7" s="12"/>
    </row>
    <row r="8" spans="1:22" ht="21" customHeight="1">
      <c r="A8" s="473" t="s">
        <v>437</v>
      </c>
      <c r="B8" s="473"/>
      <c r="C8" s="473"/>
      <c r="D8" s="473"/>
      <c r="E8" s="473"/>
      <c r="F8" s="473"/>
      <c r="G8" s="473"/>
      <c r="H8" s="474"/>
      <c r="I8" s="475">
        <v>4343</v>
      </c>
      <c r="J8" s="472"/>
      <c r="K8" s="472">
        <v>2887</v>
      </c>
      <c r="L8" s="472"/>
      <c r="M8" s="472">
        <v>1456</v>
      </c>
      <c r="N8" s="476"/>
      <c r="O8" s="475">
        <v>4137</v>
      </c>
      <c r="P8" s="472"/>
      <c r="Q8" s="472">
        <v>2687</v>
      </c>
      <c r="R8" s="472"/>
      <c r="S8" s="472">
        <v>1450</v>
      </c>
      <c r="T8" s="472"/>
      <c r="U8" s="12"/>
      <c r="V8" s="12"/>
    </row>
    <row r="9" spans="1:22" s="12" customFormat="1" ht="18" customHeight="1">
      <c r="A9" s="220" t="s">
        <v>438</v>
      </c>
      <c r="B9" s="455" t="s">
        <v>439</v>
      </c>
      <c r="C9" s="455"/>
      <c r="D9" s="455"/>
      <c r="E9" s="455"/>
      <c r="F9" s="455"/>
      <c r="G9" s="455"/>
      <c r="H9" s="456"/>
      <c r="I9" s="467">
        <v>955</v>
      </c>
      <c r="J9" s="458"/>
      <c r="K9" s="458">
        <v>606</v>
      </c>
      <c r="L9" s="458"/>
      <c r="M9" s="458">
        <v>349</v>
      </c>
      <c r="N9" s="458"/>
      <c r="O9" s="467">
        <v>1042</v>
      </c>
      <c r="P9" s="458"/>
      <c r="Q9" s="458">
        <v>646</v>
      </c>
      <c r="R9" s="458"/>
      <c r="S9" s="458">
        <v>396</v>
      </c>
      <c r="T9" s="458"/>
      <c r="U9" s="2"/>
      <c r="V9" s="2"/>
    </row>
    <row r="10" spans="1:22" s="12" customFormat="1" ht="18" customHeight="1">
      <c r="A10" s="220" t="s">
        <v>440</v>
      </c>
      <c r="B10" s="455" t="s">
        <v>441</v>
      </c>
      <c r="C10" s="455"/>
      <c r="D10" s="455"/>
      <c r="E10" s="455"/>
      <c r="F10" s="455"/>
      <c r="G10" s="455"/>
      <c r="H10" s="456"/>
      <c r="I10" s="467">
        <v>3388</v>
      </c>
      <c r="J10" s="458"/>
      <c r="K10" s="458">
        <v>2281</v>
      </c>
      <c r="L10" s="458"/>
      <c r="M10" s="458">
        <v>1107</v>
      </c>
      <c r="N10" s="458"/>
      <c r="O10" s="467">
        <v>3095</v>
      </c>
      <c r="P10" s="458"/>
      <c r="Q10" s="458">
        <v>2041</v>
      </c>
      <c r="R10" s="458"/>
      <c r="S10" s="458">
        <v>1054</v>
      </c>
      <c r="T10" s="458"/>
      <c r="U10" s="2"/>
      <c r="V10" s="2"/>
    </row>
    <row r="11" spans="1:22" ht="21" customHeight="1">
      <c r="A11" s="473" t="s">
        <v>442</v>
      </c>
      <c r="B11" s="473"/>
      <c r="C11" s="473"/>
      <c r="D11" s="473"/>
      <c r="E11" s="473"/>
      <c r="F11" s="473"/>
      <c r="G11" s="473"/>
      <c r="H11" s="474"/>
      <c r="I11" s="475">
        <v>20184</v>
      </c>
      <c r="J11" s="472"/>
      <c r="K11" s="472">
        <v>14157</v>
      </c>
      <c r="L11" s="472"/>
      <c r="M11" s="472">
        <v>6027</v>
      </c>
      <c r="N11" s="476"/>
      <c r="O11" s="475">
        <v>19490</v>
      </c>
      <c r="P11" s="472"/>
      <c r="Q11" s="472">
        <v>13653</v>
      </c>
      <c r="R11" s="472"/>
      <c r="S11" s="472">
        <v>5837</v>
      </c>
      <c r="T11" s="472"/>
      <c r="U11" s="12"/>
      <c r="V11" s="12"/>
    </row>
    <row r="12" spans="1:20" ht="18" customHeight="1">
      <c r="A12" s="220" t="s">
        <v>443</v>
      </c>
      <c r="B12" s="455" t="s">
        <v>444</v>
      </c>
      <c r="C12" s="455"/>
      <c r="D12" s="455"/>
      <c r="E12" s="455"/>
      <c r="F12" s="455"/>
      <c r="G12" s="455"/>
      <c r="H12" s="456"/>
      <c r="I12" s="467">
        <v>34</v>
      </c>
      <c r="J12" s="458"/>
      <c r="K12" s="458">
        <v>26</v>
      </c>
      <c r="L12" s="458"/>
      <c r="M12" s="458">
        <v>8</v>
      </c>
      <c r="N12" s="458"/>
      <c r="O12" s="467">
        <v>23</v>
      </c>
      <c r="P12" s="458"/>
      <c r="Q12" s="458">
        <v>17</v>
      </c>
      <c r="R12" s="458"/>
      <c r="S12" s="458">
        <v>6</v>
      </c>
      <c r="T12" s="458"/>
    </row>
    <row r="13" spans="1:22" s="12" customFormat="1" ht="18" customHeight="1">
      <c r="A13" s="220" t="s">
        <v>445</v>
      </c>
      <c r="B13" s="455" t="s">
        <v>446</v>
      </c>
      <c r="C13" s="455"/>
      <c r="D13" s="455"/>
      <c r="E13" s="455"/>
      <c r="F13" s="455"/>
      <c r="G13" s="455"/>
      <c r="H13" s="456"/>
      <c r="I13" s="467">
        <v>10014</v>
      </c>
      <c r="J13" s="458"/>
      <c r="K13" s="458">
        <v>8733</v>
      </c>
      <c r="L13" s="458"/>
      <c r="M13" s="458">
        <v>1281</v>
      </c>
      <c r="N13" s="458"/>
      <c r="O13" s="467">
        <v>9747</v>
      </c>
      <c r="P13" s="458"/>
      <c r="Q13" s="458">
        <v>8401</v>
      </c>
      <c r="R13" s="458"/>
      <c r="S13" s="458">
        <v>1346</v>
      </c>
      <c r="T13" s="458"/>
      <c r="U13" s="2"/>
      <c r="V13" s="2"/>
    </row>
    <row r="14" spans="1:20" ht="18" customHeight="1">
      <c r="A14" s="220" t="s">
        <v>447</v>
      </c>
      <c r="B14" s="455" t="s">
        <v>448</v>
      </c>
      <c r="C14" s="455"/>
      <c r="D14" s="455"/>
      <c r="E14" s="455"/>
      <c r="F14" s="455"/>
      <c r="G14" s="455"/>
      <c r="H14" s="456"/>
      <c r="I14" s="467">
        <v>10136</v>
      </c>
      <c r="J14" s="458"/>
      <c r="K14" s="458">
        <v>5398</v>
      </c>
      <c r="L14" s="458"/>
      <c r="M14" s="458">
        <v>4738</v>
      </c>
      <c r="N14" s="458"/>
      <c r="O14" s="467">
        <v>9720</v>
      </c>
      <c r="P14" s="458"/>
      <c r="Q14" s="458">
        <v>5235</v>
      </c>
      <c r="R14" s="458"/>
      <c r="S14" s="458">
        <v>4485</v>
      </c>
      <c r="T14" s="458"/>
    </row>
    <row r="15" spans="1:22" ht="21" customHeight="1">
      <c r="A15" s="473" t="s">
        <v>449</v>
      </c>
      <c r="B15" s="473"/>
      <c r="C15" s="473"/>
      <c r="D15" s="473"/>
      <c r="E15" s="473"/>
      <c r="F15" s="473"/>
      <c r="G15" s="473"/>
      <c r="H15" s="474"/>
      <c r="I15" s="475">
        <v>89051</v>
      </c>
      <c r="J15" s="472"/>
      <c r="K15" s="472">
        <v>44465</v>
      </c>
      <c r="L15" s="472"/>
      <c r="M15" s="472">
        <v>44586</v>
      </c>
      <c r="N15" s="476"/>
      <c r="O15" s="475">
        <v>86480</v>
      </c>
      <c r="P15" s="472"/>
      <c r="Q15" s="472">
        <v>42460</v>
      </c>
      <c r="R15" s="472"/>
      <c r="S15" s="472">
        <v>44020</v>
      </c>
      <c r="T15" s="472"/>
      <c r="U15" s="12"/>
      <c r="V15" s="12"/>
    </row>
    <row r="16" spans="1:20" ht="18" customHeight="1">
      <c r="A16" s="220" t="s">
        <v>450</v>
      </c>
      <c r="B16" s="455" t="s">
        <v>451</v>
      </c>
      <c r="C16" s="455"/>
      <c r="D16" s="455"/>
      <c r="E16" s="455"/>
      <c r="F16" s="455"/>
      <c r="G16" s="455"/>
      <c r="H16" s="456"/>
      <c r="I16" s="467">
        <v>618</v>
      </c>
      <c r="J16" s="458"/>
      <c r="K16" s="458">
        <v>532</v>
      </c>
      <c r="L16" s="458"/>
      <c r="M16" s="458">
        <v>86</v>
      </c>
      <c r="N16" s="458"/>
      <c r="O16" s="467">
        <v>669</v>
      </c>
      <c r="P16" s="458"/>
      <c r="Q16" s="458">
        <v>578</v>
      </c>
      <c r="R16" s="458"/>
      <c r="S16" s="458">
        <v>91</v>
      </c>
      <c r="T16" s="458"/>
    </row>
    <row r="17" spans="1:22" s="12" customFormat="1" ht="18" customHeight="1">
      <c r="A17" s="221" t="s">
        <v>452</v>
      </c>
      <c r="B17" s="470" t="s">
        <v>453</v>
      </c>
      <c r="C17" s="470"/>
      <c r="D17" s="470"/>
      <c r="E17" s="470"/>
      <c r="F17" s="470"/>
      <c r="G17" s="470"/>
      <c r="H17" s="471"/>
      <c r="I17" s="467">
        <v>1299</v>
      </c>
      <c r="J17" s="458"/>
      <c r="K17" s="458">
        <v>873</v>
      </c>
      <c r="L17" s="458"/>
      <c r="M17" s="458">
        <v>426</v>
      </c>
      <c r="N17" s="458"/>
      <c r="O17" s="467">
        <v>1324</v>
      </c>
      <c r="P17" s="458"/>
      <c r="Q17" s="458">
        <v>872</v>
      </c>
      <c r="R17" s="458"/>
      <c r="S17" s="458">
        <v>452</v>
      </c>
      <c r="T17" s="458"/>
      <c r="U17" s="2"/>
      <c r="V17" s="2"/>
    </row>
    <row r="18" spans="1:20" ht="18" customHeight="1">
      <c r="A18" s="221" t="s">
        <v>454</v>
      </c>
      <c r="B18" s="470" t="s">
        <v>455</v>
      </c>
      <c r="C18" s="470"/>
      <c r="D18" s="470"/>
      <c r="E18" s="470"/>
      <c r="F18" s="470"/>
      <c r="G18" s="470"/>
      <c r="H18" s="471"/>
      <c r="I18" s="467">
        <v>7329</v>
      </c>
      <c r="J18" s="458"/>
      <c r="K18" s="458">
        <v>6439</v>
      </c>
      <c r="L18" s="458"/>
      <c r="M18" s="458">
        <v>890</v>
      </c>
      <c r="N18" s="458"/>
      <c r="O18" s="467">
        <v>6661</v>
      </c>
      <c r="P18" s="458"/>
      <c r="Q18" s="458">
        <v>5915</v>
      </c>
      <c r="R18" s="458"/>
      <c r="S18" s="458">
        <v>746</v>
      </c>
      <c r="T18" s="458"/>
    </row>
    <row r="19" spans="1:20" ht="18" customHeight="1">
      <c r="A19" s="221" t="s">
        <v>456</v>
      </c>
      <c r="B19" s="470" t="s">
        <v>457</v>
      </c>
      <c r="C19" s="470"/>
      <c r="D19" s="470"/>
      <c r="E19" s="470"/>
      <c r="F19" s="470"/>
      <c r="G19" s="470"/>
      <c r="H19" s="471"/>
      <c r="I19" s="467">
        <v>21757</v>
      </c>
      <c r="J19" s="458"/>
      <c r="K19" s="458">
        <v>10405</v>
      </c>
      <c r="L19" s="458"/>
      <c r="M19" s="458">
        <v>11352</v>
      </c>
      <c r="N19" s="458"/>
      <c r="O19" s="467">
        <v>19706</v>
      </c>
      <c r="P19" s="458"/>
      <c r="Q19" s="458">
        <v>9226</v>
      </c>
      <c r="R19" s="458"/>
      <c r="S19" s="458">
        <v>10480</v>
      </c>
      <c r="T19" s="458"/>
    </row>
    <row r="20" spans="1:20" ht="18" customHeight="1">
      <c r="A20" s="221" t="s">
        <v>458</v>
      </c>
      <c r="B20" s="470" t="s">
        <v>459</v>
      </c>
      <c r="C20" s="470"/>
      <c r="D20" s="470"/>
      <c r="E20" s="470"/>
      <c r="F20" s="470"/>
      <c r="G20" s="470"/>
      <c r="H20" s="471"/>
      <c r="I20" s="467">
        <v>2851</v>
      </c>
      <c r="J20" s="458"/>
      <c r="K20" s="458">
        <v>1233</v>
      </c>
      <c r="L20" s="458"/>
      <c r="M20" s="458">
        <v>1618</v>
      </c>
      <c r="N20" s="458"/>
      <c r="O20" s="467">
        <v>2561</v>
      </c>
      <c r="P20" s="458"/>
      <c r="Q20" s="458">
        <v>1081</v>
      </c>
      <c r="R20" s="458"/>
      <c r="S20" s="458">
        <v>1480</v>
      </c>
      <c r="T20" s="458"/>
    </row>
    <row r="21" spans="1:20" ht="18" customHeight="1">
      <c r="A21" s="221" t="s">
        <v>460</v>
      </c>
      <c r="B21" s="470" t="s">
        <v>461</v>
      </c>
      <c r="C21" s="470"/>
      <c r="D21" s="470"/>
      <c r="E21" s="470"/>
      <c r="F21" s="470"/>
      <c r="G21" s="470"/>
      <c r="H21" s="471"/>
      <c r="I21" s="467">
        <v>1974</v>
      </c>
      <c r="J21" s="458"/>
      <c r="K21" s="458">
        <v>1171</v>
      </c>
      <c r="L21" s="458"/>
      <c r="M21" s="458">
        <v>803</v>
      </c>
      <c r="N21" s="458"/>
      <c r="O21" s="467">
        <v>2232</v>
      </c>
      <c r="P21" s="458"/>
      <c r="Q21" s="458">
        <v>1262</v>
      </c>
      <c r="R21" s="458"/>
      <c r="S21" s="458">
        <v>970</v>
      </c>
      <c r="T21" s="458"/>
    </row>
    <row r="22" spans="1:20" ht="18" customHeight="1">
      <c r="A22" s="221" t="s">
        <v>462</v>
      </c>
      <c r="B22" s="470" t="s">
        <v>463</v>
      </c>
      <c r="C22" s="470"/>
      <c r="D22" s="470"/>
      <c r="E22" s="470"/>
      <c r="F22" s="470"/>
      <c r="G22" s="470"/>
      <c r="H22" s="471"/>
      <c r="I22" s="467">
        <v>2374</v>
      </c>
      <c r="J22" s="458"/>
      <c r="K22" s="458">
        <v>1605</v>
      </c>
      <c r="L22" s="458"/>
      <c r="M22" s="458">
        <v>769</v>
      </c>
      <c r="N22" s="458"/>
      <c r="O22" s="467">
        <v>2357</v>
      </c>
      <c r="P22" s="458"/>
      <c r="Q22" s="458">
        <v>1526</v>
      </c>
      <c r="R22" s="458"/>
      <c r="S22" s="458">
        <v>831</v>
      </c>
      <c r="T22" s="458"/>
    </row>
    <row r="23" spans="1:20" ht="18" customHeight="1">
      <c r="A23" s="221" t="s">
        <v>464</v>
      </c>
      <c r="B23" s="470" t="s">
        <v>465</v>
      </c>
      <c r="C23" s="470"/>
      <c r="D23" s="470"/>
      <c r="E23" s="470"/>
      <c r="F23" s="470"/>
      <c r="G23" s="470"/>
      <c r="H23" s="471"/>
      <c r="I23" s="467">
        <v>9158</v>
      </c>
      <c r="J23" s="458"/>
      <c r="K23" s="458">
        <v>3271</v>
      </c>
      <c r="L23" s="458"/>
      <c r="M23" s="458">
        <v>5887</v>
      </c>
      <c r="N23" s="458"/>
      <c r="O23" s="467">
        <v>8767</v>
      </c>
      <c r="P23" s="458"/>
      <c r="Q23" s="458">
        <v>3181</v>
      </c>
      <c r="R23" s="458"/>
      <c r="S23" s="458">
        <v>5586</v>
      </c>
      <c r="T23" s="458"/>
    </row>
    <row r="24" spans="1:20" ht="18" customHeight="1">
      <c r="A24" s="221" t="s">
        <v>466</v>
      </c>
      <c r="B24" s="470" t="s">
        <v>467</v>
      </c>
      <c r="C24" s="470"/>
      <c r="D24" s="470"/>
      <c r="E24" s="470"/>
      <c r="F24" s="470"/>
      <c r="G24" s="470"/>
      <c r="H24" s="471"/>
      <c r="I24" s="467">
        <v>5352</v>
      </c>
      <c r="J24" s="458"/>
      <c r="K24" s="458">
        <v>2064</v>
      </c>
      <c r="L24" s="458"/>
      <c r="M24" s="458">
        <v>3288</v>
      </c>
      <c r="N24" s="458"/>
      <c r="O24" s="467">
        <v>4850</v>
      </c>
      <c r="P24" s="458"/>
      <c r="Q24" s="458">
        <v>1923</v>
      </c>
      <c r="R24" s="458"/>
      <c r="S24" s="458">
        <v>2927</v>
      </c>
      <c r="T24" s="458"/>
    </row>
    <row r="25" spans="1:20" ht="18" customHeight="1">
      <c r="A25" s="221" t="s">
        <v>468</v>
      </c>
      <c r="B25" s="470" t="s">
        <v>469</v>
      </c>
      <c r="C25" s="470"/>
      <c r="D25" s="470"/>
      <c r="E25" s="470"/>
      <c r="F25" s="470"/>
      <c r="G25" s="470"/>
      <c r="H25" s="471"/>
      <c r="I25" s="467">
        <v>5332</v>
      </c>
      <c r="J25" s="458"/>
      <c r="K25" s="458">
        <v>2789</v>
      </c>
      <c r="L25" s="458"/>
      <c r="M25" s="458">
        <v>2543</v>
      </c>
      <c r="N25" s="458"/>
      <c r="O25" s="467">
        <v>4996</v>
      </c>
      <c r="P25" s="458"/>
      <c r="Q25" s="458">
        <v>2529</v>
      </c>
      <c r="R25" s="458"/>
      <c r="S25" s="458">
        <v>2467</v>
      </c>
      <c r="T25" s="458"/>
    </row>
    <row r="26" spans="1:20" ht="18" customHeight="1">
      <c r="A26" s="220" t="s">
        <v>470</v>
      </c>
      <c r="B26" s="455" t="s">
        <v>471</v>
      </c>
      <c r="C26" s="455"/>
      <c r="D26" s="455"/>
      <c r="E26" s="455"/>
      <c r="F26" s="455"/>
      <c r="G26" s="455"/>
      <c r="H26" s="456"/>
      <c r="I26" s="467">
        <v>16287</v>
      </c>
      <c r="J26" s="458"/>
      <c r="K26" s="458">
        <v>4324</v>
      </c>
      <c r="L26" s="458"/>
      <c r="M26" s="458">
        <v>11963</v>
      </c>
      <c r="N26" s="458"/>
      <c r="O26" s="467">
        <v>18331</v>
      </c>
      <c r="P26" s="458"/>
      <c r="Q26" s="458">
        <v>4967</v>
      </c>
      <c r="R26" s="458"/>
      <c r="S26" s="458">
        <v>13364</v>
      </c>
      <c r="T26" s="458"/>
    </row>
    <row r="27" spans="1:20" ht="18" customHeight="1">
      <c r="A27" s="222" t="s">
        <v>472</v>
      </c>
      <c r="B27" s="468" t="s">
        <v>473</v>
      </c>
      <c r="C27" s="468"/>
      <c r="D27" s="468"/>
      <c r="E27" s="468"/>
      <c r="F27" s="468"/>
      <c r="G27" s="468"/>
      <c r="H27" s="469"/>
      <c r="I27" s="467">
        <v>852</v>
      </c>
      <c r="J27" s="458"/>
      <c r="K27" s="458">
        <v>503</v>
      </c>
      <c r="L27" s="458"/>
      <c r="M27" s="458">
        <v>349</v>
      </c>
      <c r="N27" s="458"/>
      <c r="O27" s="467">
        <v>1129</v>
      </c>
      <c r="P27" s="458"/>
      <c r="Q27" s="458">
        <v>753</v>
      </c>
      <c r="R27" s="458"/>
      <c r="S27" s="458">
        <v>376</v>
      </c>
      <c r="T27" s="458"/>
    </row>
    <row r="28" spans="1:20" ht="18" customHeight="1">
      <c r="A28" s="223" t="s">
        <v>474</v>
      </c>
      <c r="B28" s="463" t="s">
        <v>475</v>
      </c>
      <c r="C28" s="463"/>
      <c r="D28" s="463"/>
      <c r="E28" s="463"/>
      <c r="F28" s="463"/>
      <c r="G28" s="463"/>
      <c r="H28" s="464"/>
      <c r="I28" s="465">
        <v>8027</v>
      </c>
      <c r="J28" s="466"/>
      <c r="K28" s="458">
        <v>4760</v>
      </c>
      <c r="L28" s="458"/>
      <c r="M28" s="458">
        <v>3267</v>
      </c>
      <c r="N28" s="458"/>
      <c r="O28" s="467">
        <v>7643</v>
      </c>
      <c r="P28" s="458"/>
      <c r="Q28" s="458">
        <v>4579</v>
      </c>
      <c r="R28" s="458"/>
      <c r="S28" s="458">
        <v>3064</v>
      </c>
      <c r="T28" s="458"/>
    </row>
    <row r="29" spans="1:20" ht="18" customHeight="1">
      <c r="A29" s="223" t="s">
        <v>476</v>
      </c>
      <c r="B29" s="463" t="s">
        <v>477</v>
      </c>
      <c r="C29" s="463"/>
      <c r="D29" s="463"/>
      <c r="E29" s="463"/>
      <c r="F29" s="463"/>
      <c r="G29" s="463"/>
      <c r="H29" s="464"/>
      <c r="I29" s="465">
        <v>5841</v>
      </c>
      <c r="J29" s="466"/>
      <c r="K29" s="458">
        <v>4496</v>
      </c>
      <c r="L29" s="458"/>
      <c r="M29" s="458">
        <v>1345</v>
      </c>
      <c r="N29" s="458"/>
      <c r="O29" s="467">
        <v>5254</v>
      </c>
      <c r="P29" s="458"/>
      <c r="Q29" s="458">
        <v>4068</v>
      </c>
      <c r="R29" s="458"/>
      <c r="S29" s="458">
        <v>1186</v>
      </c>
      <c r="T29" s="458"/>
    </row>
    <row r="30" spans="1:22" ht="21" customHeight="1">
      <c r="A30" s="459" t="s">
        <v>478</v>
      </c>
      <c r="B30" s="459"/>
      <c r="C30" s="459"/>
      <c r="D30" s="459"/>
      <c r="E30" s="459"/>
      <c r="F30" s="459"/>
      <c r="G30" s="459"/>
      <c r="H30" s="460"/>
      <c r="I30" s="461">
        <v>8156</v>
      </c>
      <c r="J30" s="462"/>
      <c r="K30" s="462">
        <v>4355</v>
      </c>
      <c r="L30" s="462"/>
      <c r="M30" s="462">
        <v>3801</v>
      </c>
      <c r="N30" s="462"/>
      <c r="O30" s="461">
        <v>7018</v>
      </c>
      <c r="P30" s="462"/>
      <c r="Q30" s="462">
        <v>3836</v>
      </c>
      <c r="R30" s="462"/>
      <c r="S30" s="462">
        <v>3182</v>
      </c>
      <c r="T30" s="462"/>
      <c r="U30" s="10"/>
      <c r="V30" s="10"/>
    </row>
    <row r="31" spans="1:22" ht="15" customHeight="1">
      <c r="A31" s="2" t="s">
        <v>646</v>
      </c>
      <c r="H31" s="224"/>
      <c r="I31" s="225"/>
      <c r="J31" s="457"/>
      <c r="K31" s="457"/>
      <c r="R31" s="10"/>
      <c r="T31" s="118" t="s">
        <v>434</v>
      </c>
      <c r="U31" s="10"/>
      <c r="V31" s="10"/>
    </row>
    <row r="32" ht="15" customHeight="1">
      <c r="A32" s="2" t="s">
        <v>647</v>
      </c>
    </row>
    <row r="33" ht="15" customHeight="1"/>
    <row r="34" ht="15" customHeight="1"/>
    <row r="35" ht="15" customHeight="1"/>
  </sheetData>
  <sheetProtection/>
  <mergeCells count="179">
    <mergeCell ref="M6:N6"/>
    <mergeCell ref="O6:P6"/>
    <mergeCell ref="Q6:R6"/>
    <mergeCell ref="S6:T6"/>
    <mergeCell ref="K7:L7"/>
    <mergeCell ref="M7:N7"/>
    <mergeCell ref="O7:P7"/>
    <mergeCell ref="Q7:R7"/>
    <mergeCell ref="A3:V3"/>
    <mergeCell ref="A5:H6"/>
    <mergeCell ref="I5:N5"/>
    <mergeCell ref="O5:T5"/>
    <mergeCell ref="I6:J6"/>
    <mergeCell ref="K6:L6"/>
    <mergeCell ref="S7:T7"/>
    <mergeCell ref="A8:H8"/>
    <mergeCell ref="I8:J8"/>
    <mergeCell ref="K8:L8"/>
    <mergeCell ref="M8:N8"/>
    <mergeCell ref="O8:P8"/>
    <mergeCell ref="Q8:R8"/>
    <mergeCell ref="S8:T8"/>
    <mergeCell ref="A7:H7"/>
    <mergeCell ref="I7:J7"/>
    <mergeCell ref="Q10:R10"/>
    <mergeCell ref="S10:T10"/>
    <mergeCell ref="B9:H9"/>
    <mergeCell ref="I9:J9"/>
    <mergeCell ref="K9:L9"/>
    <mergeCell ref="M9:N9"/>
    <mergeCell ref="O9:P9"/>
    <mergeCell ref="Q9:R9"/>
    <mergeCell ref="K11:L11"/>
    <mergeCell ref="M11:N11"/>
    <mergeCell ref="O11:P11"/>
    <mergeCell ref="Q11:R11"/>
    <mergeCell ref="S9:T9"/>
    <mergeCell ref="B10:H10"/>
    <mergeCell ref="I10:J10"/>
    <mergeCell ref="K10:L10"/>
    <mergeCell ref="M10:N10"/>
    <mergeCell ref="O10:P10"/>
    <mergeCell ref="S11:T11"/>
    <mergeCell ref="B12:H12"/>
    <mergeCell ref="I12:J12"/>
    <mergeCell ref="K12:L12"/>
    <mergeCell ref="M12:N12"/>
    <mergeCell ref="O12:P12"/>
    <mergeCell ref="Q12:R12"/>
    <mergeCell ref="S12:T12"/>
    <mergeCell ref="A11:H11"/>
    <mergeCell ref="I11:J11"/>
    <mergeCell ref="Q14:R14"/>
    <mergeCell ref="S14:T14"/>
    <mergeCell ref="B13:H13"/>
    <mergeCell ref="I13:J13"/>
    <mergeCell ref="K13:L13"/>
    <mergeCell ref="M13:N13"/>
    <mergeCell ref="O13:P13"/>
    <mergeCell ref="Q13:R13"/>
    <mergeCell ref="K15:L15"/>
    <mergeCell ref="M15:N15"/>
    <mergeCell ref="O15:P15"/>
    <mergeCell ref="Q15:R15"/>
    <mergeCell ref="S13:T13"/>
    <mergeCell ref="B14:H14"/>
    <mergeCell ref="I14:J14"/>
    <mergeCell ref="K14:L14"/>
    <mergeCell ref="M14:N14"/>
    <mergeCell ref="O14:P14"/>
    <mergeCell ref="S15:T15"/>
    <mergeCell ref="B16:H16"/>
    <mergeCell ref="I16:J16"/>
    <mergeCell ref="K16:L16"/>
    <mergeCell ref="M16:N16"/>
    <mergeCell ref="O16:P16"/>
    <mergeCell ref="Q16:R16"/>
    <mergeCell ref="S16:T16"/>
    <mergeCell ref="A15:H15"/>
    <mergeCell ref="I15:J15"/>
    <mergeCell ref="Q18:R18"/>
    <mergeCell ref="S18:T18"/>
    <mergeCell ref="B17:H17"/>
    <mergeCell ref="I17:J17"/>
    <mergeCell ref="K17:L17"/>
    <mergeCell ref="M17:N17"/>
    <mergeCell ref="O17:P17"/>
    <mergeCell ref="Q17:R17"/>
    <mergeCell ref="K19:L19"/>
    <mergeCell ref="M19:N19"/>
    <mergeCell ref="O19:P19"/>
    <mergeCell ref="Q19:R19"/>
    <mergeCell ref="S17:T17"/>
    <mergeCell ref="B18:H18"/>
    <mergeCell ref="I18:J18"/>
    <mergeCell ref="K18:L18"/>
    <mergeCell ref="M18:N18"/>
    <mergeCell ref="O18:P18"/>
    <mergeCell ref="S19:T19"/>
    <mergeCell ref="B20:H20"/>
    <mergeCell ref="I20:J20"/>
    <mergeCell ref="K20:L20"/>
    <mergeCell ref="M20:N20"/>
    <mergeCell ref="O20:P20"/>
    <mergeCell ref="Q20:R20"/>
    <mergeCell ref="S20:T20"/>
    <mergeCell ref="B19:H19"/>
    <mergeCell ref="I19:J19"/>
    <mergeCell ref="Q22:R22"/>
    <mergeCell ref="S22:T22"/>
    <mergeCell ref="B21:H21"/>
    <mergeCell ref="I21:J21"/>
    <mergeCell ref="K21:L21"/>
    <mergeCell ref="M21:N21"/>
    <mergeCell ref="O21:P21"/>
    <mergeCell ref="Q21:R21"/>
    <mergeCell ref="K23:L23"/>
    <mergeCell ref="M23:N23"/>
    <mergeCell ref="O23:P23"/>
    <mergeCell ref="Q23:R23"/>
    <mergeCell ref="S21:T21"/>
    <mergeCell ref="B22:H22"/>
    <mergeCell ref="I22:J22"/>
    <mergeCell ref="K22:L22"/>
    <mergeCell ref="M22:N22"/>
    <mergeCell ref="O22:P22"/>
    <mergeCell ref="S23:T23"/>
    <mergeCell ref="B24:H24"/>
    <mergeCell ref="I24:J24"/>
    <mergeCell ref="K24:L24"/>
    <mergeCell ref="M24:N24"/>
    <mergeCell ref="O24:P24"/>
    <mergeCell ref="Q24:R24"/>
    <mergeCell ref="S24:T24"/>
    <mergeCell ref="B23:H23"/>
    <mergeCell ref="I23:J23"/>
    <mergeCell ref="Q26:R26"/>
    <mergeCell ref="S26:T26"/>
    <mergeCell ref="B25:H25"/>
    <mergeCell ref="I25:J25"/>
    <mergeCell ref="K25:L25"/>
    <mergeCell ref="M25:N25"/>
    <mergeCell ref="O25:P25"/>
    <mergeCell ref="Q25:R25"/>
    <mergeCell ref="K27:L27"/>
    <mergeCell ref="M27:N27"/>
    <mergeCell ref="O27:P27"/>
    <mergeCell ref="Q27:R27"/>
    <mergeCell ref="S25:T25"/>
    <mergeCell ref="B26:H26"/>
    <mergeCell ref="I26:J26"/>
    <mergeCell ref="K26:L26"/>
    <mergeCell ref="M26:N26"/>
    <mergeCell ref="O26:P26"/>
    <mergeCell ref="S27:T27"/>
    <mergeCell ref="S28:T28"/>
    <mergeCell ref="B28:H28"/>
    <mergeCell ref="I28:J28"/>
    <mergeCell ref="K28:L28"/>
    <mergeCell ref="M28:N28"/>
    <mergeCell ref="O28:P28"/>
    <mergeCell ref="Q28:R28"/>
    <mergeCell ref="B27:H27"/>
    <mergeCell ref="I27:J27"/>
    <mergeCell ref="B29:H29"/>
    <mergeCell ref="I29:J29"/>
    <mergeCell ref="K29:L29"/>
    <mergeCell ref="M29:N29"/>
    <mergeCell ref="O29:P29"/>
    <mergeCell ref="Q29:R29"/>
    <mergeCell ref="J31:K31"/>
    <mergeCell ref="S29:T29"/>
    <mergeCell ref="A30:H30"/>
    <mergeCell ref="I30:J30"/>
    <mergeCell ref="K30:L30"/>
    <mergeCell ref="M30:N30"/>
    <mergeCell ref="O30:P30"/>
    <mergeCell ref="Q30:R30"/>
    <mergeCell ref="S30:T3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76" customWidth="1"/>
    <col min="3" max="3" width="7.875" style="181" customWidth="1"/>
    <col min="4" max="13" width="7.875" style="76" customWidth="1"/>
    <col min="14" max="14" width="7.125" style="76" customWidth="1"/>
    <col min="15" max="20" width="0.875" style="76" customWidth="1"/>
    <col min="21" max="22" width="6.625" style="76" customWidth="1"/>
    <col min="23" max="16384" width="9.00390625" style="76" customWidth="1"/>
  </cols>
  <sheetData>
    <row r="1" spans="1:2" ht="15" customHeight="1">
      <c r="A1" s="226"/>
      <c r="B1" s="226"/>
    </row>
    <row r="2" ht="15" customHeight="1"/>
    <row r="3" spans="1:15" s="2" customFormat="1" ht="16.5" customHeight="1">
      <c r="A3" s="529" t="s">
        <v>666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301"/>
      <c r="N3" s="301"/>
      <c r="O3" s="301"/>
    </row>
    <row r="4" s="2" customFormat="1" ht="24" customHeight="1">
      <c r="C4" s="183"/>
    </row>
    <row r="5" spans="1:12" s="2" customFormat="1" ht="34.5" customHeight="1">
      <c r="A5" s="484" t="s">
        <v>479</v>
      </c>
      <c r="B5" s="484"/>
      <c r="C5" s="484"/>
      <c r="D5" s="484"/>
      <c r="E5" s="484"/>
      <c r="F5" s="485"/>
      <c r="G5" s="483" t="s">
        <v>613</v>
      </c>
      <c r="H5" s="485"/>
      <c r="I5" s="483" t="s">
        <v>614</v>
      </c>
      <c r="J5" s="485"/>
      <c r="K5" s="483" t="s">
        <v>615</v>
      </c>
      <c r="L5" s="484"/>
    </row>
    <row r="6" spans="1:13" ht="30" customHeight="1">
      <c r="A6" s="515" t="s">
        <v>480</v>
      </c>
      <c r="B6" s="516"/>
      <c r="C6" s="521" t="s">
        <v>436</v>
      </c>
      <c r="D6" s="522"/>
      <c r="E6" s="522"/>
      <c r="F6" s="227"/>
      <c r="G6" s="507">
        <v>128411</v>
      </c>
      <c r="H6" s="508"/>
      <c r="I6" s="508">
        <v>126180</v>
      </c>
      <c r="J6" s="508"/>
      <c r="K6" s="508">
        <v>123950</v>
      </c>
      <c r="L6" s="508"/>
      <c r="M6" s="228"/>
    </row>
    <row r="7" spans="1:13" ht="21" customHeight="1">
      <c r="A7" s="517"/>
      <c r="B7" s="518"/>
      <c r="C7" s="505" t="s">
        <v>481</v>
      </c>
      <c r="D7" s="506"/>
      <c r="E7" s="506"/>
      <c r="F7" s="227"/>
      <c r="G7" s="507">
        <v>128132</v>
      </c>
      <c r="H7" s="508"/>
      <c r="I7" s="508">
        <v>125956</v>
      </c>
      <c r="J7" s="508"/>
      <c r="K7" s="508">
        <v>123651</v>
      </c>
      <c r="L7" s="508"/>
      <c r="M7" s="228"/>
    </row>
    <row r="8" spans="1:13" ht="15" customHeight="1">
      <c r="A8" s="517"/>
      <c r="B8" s="518"/>
      <c r="C8" s="229"/>
      <c r="D8" s="318" t="s">
        <v>618</v>
      </c>
      <c r="E8" s="230" t="s">
        <v>482</v>
      </c>
      <c r="F8" s="114"/>
      <c r="G8" s="401">
        <v>44008</v>
      </c>
      <c r="H8" s="402"/>
      <c r="I8" s="402">
        <v>45915</v>
      </c>
      <c r="J8" s="402"/>
      <c r="K8" s="402">
        <v>48247</v>
      </c>
      <c r="L8" s="402"/>
      <c r="M8" s="228"/>
    </row>
    <row r="9" spans="1:13" ht="15" customHeight="1">
      <c r="A9" s="517"/>
      <c r="B9" s="518"/>
      <c r="C9" s="229"/>
      <c r="D9" s="318" t="s">
        <v>619</v>
      </c>
      <c r="E9" s="230" t="s">
        <v>482</v>
      </c>
      <c r="F9" s="114"/>
      <c r="G9" s="401">
        <v>40585</v>
      </c>
      <c r="H9" s="402"/>
      <c r="I9" s="402">
        <v>40728</v>
      </c>
      <c r="J9" s="402"/>
      <c r="K9" s="402">
        <v>40373</v>
      </c>
      <c r="L9" s="402"/>
      <c r="M9" s="228"/>
    </row>
    <row r="10" spans="1:13" ht="15" customHeight="1">
      <c r="A10" s="517"/>
      <c r="B10" s="518"/>
      <c r="C10" s="229"/>
      <c r="D10" s="318" t="s">
        <v>620</v>
      </c>
      <c r="E10" s="230" t="s">
        <v>482</v>
      </c>
      <c r="F10" s="114"/>
      <c r="G10" s="401">
        <v>23105</v>
      </c>
      <c r="H10" s="402"/>
      <c r="I10" s="402">
        <v>21652</v>
      </c>
      <c r="J10" s="402"/>
      <c r="K10" s="402">
        <v>19792</v>
      </c>
      <c r="L10" s="402"/>
      <c r="M10" s="228"/>
    </row>
    <row r="11" spans="1:13" ht="15" customHeight="1">
      <c r="A11" s="517"/>
      <c r="B11" s="518"/>
      <c r="C11" s="229"/>
      <c r="D11" s="318" t="s">
        <v>621</v>
      </c>
      <c r="E11" s="230" t="s">
        <v>482</v>
      </c>
      <c r="F11" s="114"/>
      <c r="G11" s="401">
        <v>14571</v>
      </c>
      <c r="H11" s="402"/>
      <c r="I11" s="402">
        <v>12800</v>
      </c>
      <c r="J11" s="402"/>
      <c r="K11" s="402">
        <v>11002</v>
      </c>
      <c r="L11" s="402"/>
      <c r="M11" s="228"/>
    </row>
    <row r="12" spans="1:13" ht="15" customHeight="1">
      <c r="A12" s="517"/>
      <c r="B12" s="518"/>
      <c r="C12" s="229"/>
      <c r="D12" s="318" t="s">
        <v>622</v>
      </c>
      <c r="E12" s="230" t="s">
        <v>482</v>
      </c>
      <c r="F12" s="114"/>
      <c r="G12" s="401">
        <v>4187</v>
      </c>
      <c r="H12" s="402"/>
      <c r="I12" s="402">
        <v>3514</v>
      </c>
      <c r="J12" s="402"/>
      <c r="K12" s="402">
        <v>3087</v>
      </c>
      <c r="L12" s="402"/>
      <c r="M12" s="228"/>
    </row>
    <row r="13" spans="1:13" ht="15" customHeight="1">
      <c r="A13" s="517"/>
      <c r="B13" s="518"/>
      <c r="C13" s="229"/>
      <c r="D13" s="318" t="s">
        <v>623</v>
      </c>
      <c r="E13" s="230" t="s">
        <v>482</v>
      </c>
      <c r="F13" s="114"/>
      <c r="G13" s="401">
        <v>1187</v>
      </c>
      <c r="H13" s="402"/>
      <c r="I13" s="402">
        <v>973</v>
      </c>
      <c r="J13" s="402"/>
      <c r="K13" s="402">
        <v>842</v>
      </c>
      <c r="L13" s="402"/>
      <c r="M13" s="228"/>
    </row>
    <row r="14" spans="1:13" ht="15" customHeight="1">
      <c r="A14" s="517"/>
      <c r="B14" s="518"/>
      <c r="C14" s="229"/>
      <c r="D14" s="318" t="s">
        <v>624</v>
      </c>
      <c r="E14" s="230" t="s">
        <v>482</v>
      </c>
      <c r="F14" s="114"/>
      <c r="G14" s="401">
        <v>367</v>
      </c>
      <c r="H14" s="402"/>
      <c r="I14" s="402">
        <v>269</v>
      </c>
      <c r="J14" s="402"/>
      <c r="K14" s="402">
        <v>218</v>
      </c>
      <c r="L14" s="402"/>
      <c r="M14" s="228"/>
    </row>
    <row r="15" spans="1:13" ht="15" customHeight="1">
      <c r="A15" s="517"/>
      <c r="B15" s="518"/>
      <c r="C15" s="229"/>
      <c r="D15" s="318" t="s">
        <v>625</v>
      </c>
      <c r="E15" s="230" t="s">
        <v>482</v>
      </c>
      <c r="F15" s="114"/>
      <c r="G15" s="401">
        <v>96</v>
      </c>
      <c r="H15" s="402"/>
      <c r="I15" s="402">
        <v>81</v>
      </c>
      <c r="J15" s="402"/>
      <c r="K15" s="402">
        <v>62</v>
      </c>
      <c r="L15" s="402"/>
      <c r="M15" s="228"/>
    </row>
    <row r="16" spans="1:13" ht="15" customHeight="1">
      <c r="A16" s="517"/>
      <c r="B16" s="518"/>
      <c r="C16" s="229"/>
      <c r="D16" s="318" t="s">
        <v>626</v>
      </c>
      <c r="E16" s="230" t="s">
        <v>482</v>
      </c>
      <c r="F16" s="114"/>
      <c r="G16" s="401">
        <v>15</v>
      </c>
      <c r="H16" s="402"/>
      <c r="I16" s="402">
        <v>17</v>
      </c>
      <c r="J16" s="402"/>
      <c r="K16" s="402">
        <v>23</v>
      </c>
      <c r="L16" s="402"/>
      <c r="M16" s="228"/>
    </row>
    <row r="17" spans="1:13" ht="15" customHeight="1">
      <c r="A17" s="517"/>
      <c r="B17" s="518"/>
      <c r="C17" s="229"/>
      <c r="D17" s="318" t="s">
        <v>627</v>
      </c>
      <c r="E17" s="230" t="s">
        <v>482</v>
      </c>
      <c r="F17" s="114" t="s">
        <v>483</v>
      </c>
      <c r="G17" s="401">
        <v>11</v>
      </c>
      <c r="H17" s="402"/>
      <c r="I17" s="402">
        <v>7</v>
      </c>
      <c r="J17" s="402"/>
      <c r="K17" s="402">
        <v>5</v>
      </c>
      <c r="L17" s="402"/>
      <c r="M17" s="228"/>
    </row>
    <row r="18" spans="1:13" ht="21" customHeight="1">
      <c r="A18" s="530"/>
      <c r="B18" s="531"/>
      <c r="C18" s="525" t="s">
        <v>484</v>
      </c>
      <c r="D18" s="526"/>
      <c r="E18" s="526"/>
      <c r="F18" s="231"/>
      <c r="G18" s="527">
        <v>181</v>
      </c>
      <c r="H18" s="528"/>
      <c r="I18" s="528">
        <v>224</v>
      </c>
      <c r="J18" s="528"/>
      <c r="K18" s="528">
        <v>299</v>
      </c>
      <c r="L18" s="528"/>
      <c r="M18" s="228"/>
    </row>
    <row r="19" spans="1:13" ht="21" customHeight="1">
      <c r="A19" s="515" t="s">
        <v>485</v>
      </c>
      <c r="B19" s="516"/>
      <c r="C19" s="521" t="s">
        <v>436</v>
      </c>
      <c r="D19" s="522"/>
      <c r="E19" s="522"/>
      <c r="F19" s="227"/>
      <c r="G19" s="523">
        <v>294264</v>
      </c>
      <c r="H19" s="524"/>
      <c r="I19" s="508">
        <v>279127</v>
      </c>
      <c r="J19" s="508"/>
      <c r="K19" s="508">
        <v>265979</v>
      </c>
      <c r="L19" s="508"/>
      <c r="M19" s="228"/>
    </row>
    <row r="20" spans="1:13" ht="15" customHeight="1">
      <c r="A20" s="517"/>
      <c r="B20" s="518"/>
      <c r="C20" s="511" t="s">
        <v>486</v>
      </c>
      <c r="D20" s="512"/>
      <c r="E20" s="512"/>
      <c r="F20" s="114"/>
      <c r="G20" s="513">
        <v>2.29</v>
      </c>
      <c r="H20" s="514"/>
      <c r="I20" s="514">
        <v>2.21</v>
      </c>
      <c r="J20" s="514"/>
      <c r="K20" s="514">
        <v>2.15</v>
      </c>
      <c r="L20" s="514"/>
      <c r="M20" s="228"/>
    </row>
    <row r="21" spans="1:13" ht="21" customHeight="1">
      <c r="A21" s="517"/>
      <c r="B21" s="518"/>
      <c r="C21" s="505" t="s">
        <v>481</v>
      </c>
      <c r="D21" s="506"/>
      <c r="E21" s="506"/>
      <c r="F21" s="227"/>
      <c r="G21" s="509">
        <v>284430</v>
      </c>
      <c r="H21" s="510"/>
      <c r="I21" s="510">
        <v>269706</v>
      </c>
      <c r="J21" s="510"/>
      <c r="K21" s="510">
        <v>255149</v>
      </c>
      <c r="L21" s="510"/>
      <c r="M21" s="228"/>
    </row>
    <row r="22" spans="1:13" ht="15" customHeight="1">
      <c r="A22" s="517"/>
      <c r="B22" s="518"/>
      <c r="C22" s="511" t="s">
        <v>486</v>
      </c>
      <c r="D22" s="512"/>
      <c r="E22" s="512"/>
      <c r="F22" s="114"/>
      <c r="G22" s="513">
        <v>2.22</v>
      </c>
      <c r="H22" s="514"/>
      <c r="I22" s="514">
        <v>2.14</v>
      </c>
      <c r="J22" s="514"/>
      <c r="K22" s="514">
        <v>2.06</v>
      </c>
      <c r="L22" s="514"/>
      <c r="M22" s="228"/>
    </row>
    <row r="23" spans="1:13" ht="21" customHeight="1">
      <c r="A23" s="517"/>
      <c r="B23" s="518"/>
      <c r="C23" s="505" t="s">
        <v>484</v>
      </c>
      <c r="D23" s="506"/>
      <c r="E23" s="506"/>
      <c r="F23" s="227"/>
      <c r="G23" s="507">
        <v>9725</v>
      </c>
      <c r="H23" s="508"/>
      <c r="I23" s="508">
        <v>9421</v>
      </c>
      <c r="J23" s="508"/>
      <c r="K23" s="508">
        <v>10830</v>
      </c>
      <c r="L23" s="508"/>
      <c r="M23" s="228"/>
    </row>
    <row r="24" spans="1:13" ht="15" customHeight="1">
      <c r="A24" s="517"/>
      <c r="B24" s="518"/>
      <c r="C24" s="76"/>
      <c r="D24" s="114" t="s">
        <v>487</v>
      </c>
      <c r="E24" s="114"/>
      <c r="F24" s="114"/>
      <c r="G24" s="401">
        <v>1581</v>
      </c>
      <c r="H24" s="402"/>
      <c r="I24" s="402">
        <v>1378</v>
      </c>
      <c r="J24" s="402"/>
      <c r="K24" s="402">
        <v>1188</v>
      </c>
      <c r="L24" s="402"/>
      <c r="M24" s="228"/>
    </row>
    <row r="25" spans="1:13" ht="15" customHeight="1">
      <c r="A25" s="517"/>
      <c r="B25" s="518"/>
      <c r="C25" s="76"/>
      <c r="D25" s="114" t="s">
        <v>488</v>
      </c>
      <c r="E25" s="114"/>
      <c r="F25" s="114"/>
      <c r="G25" s="401">
        <v>3127</v>
      </c>
      <c r="H25" s="402"/>
      <c r="I25" s="402">
        <v>2371</v>
      </c>
      <c r="J25" s="402"/>
      <c r="K25" s="402">
        <v>1907</v>
      </c>
      <c r="L25" s="402"/>
      <c r="M25" s="228"/>
    </row>
    <row r="26" spans="1:13" ht="15" customHeight="1">
      <c r="A26" s="517"/>
      <c r="B26" s="518"/>
      <c r="C26" s="76"/>
      <c r="D26" s="114" t="s">
        <v>489</v>
      </c>
      <c r="E26" s="114"/>
      <c r="F26" s="114"/>
      <c r="G26" s="401">
        <v>3769</v>
      </c>
      <c r="H26" s="402"/>
      <c r="I26" s="402">
        <v>4630</v>
      </c>
      <c r="J26" s="402"/>
      <c r="K26" s="402">
        <v>6996</v>
      </c>
      <c r="L26" s="402"/>
      <c r="M26" s="228"/>
    </row>
    <row r="27" spans="1:13" ht="15" customHeight="1">
      <c r="A27" s="517"/>
      <c r="B27" s="518"/>
      <c r="C27" s="76"/>
      <c r="D27" s="114" t="s">
        <v>490</v>
      </c>
      <c r="E27" s="114"/>
      <c r="F27" s="114"/>
      <c r="G27" s="401">
        <v>257</v>
      </c>
      <c r="H27" s="402"/>
      <c r="I27" s="402">
        <v>167</v>
      </c>
      <c r="J27" s="402"/>
      <c r="K27" s="402">
        <v>196</v>
      </c>
      <c r="L27" s="402"/>
      <c r="M27" s="228"/>
    </row>
    <row r="28" spans="1:13" ht="15" customHeight="1">
      <c r="A28" s="517"/>
      <c r="B28" s="518"/>
      <c r="C28" s="76"/>
      <c r="D28" s="114" t="s">
        <v>491</v>
      </c>
      <c r="E28" s="114"/>
      <c r="F28" s="114"/>
      <c r="G28" s="401">
        <v>982</v>
      </c>
      <c r="H28" s="402"/>
      <c r="I28" s="402">
        <v>795</v>
      </c>
      <c r="J28" s="402"/>
      <c r="K28" s="402">
        <v>527</v>
      </c>
      <c r="L28" s="402"/>
      <c r="M28" s="228"/>
    </row>
    <row r="29" spans="1:13" ht="15" customHeight="1">
      <c r="A29" s="519"/>
      <c r="B29" s="520"/>
      <c r="C29" s="232"/>
      <c r="D29" s="233" t="s">
        <v>247</v>
      </c>
      <c r="E29" s="233"/>
      <c r="F29" s="233"/>
      <c r="G29" s="502">
        <v>9</v>
      </c>
      <c r="H29" s="503"/>
      <c r="I29" s="503">
        <v>80</v>
      </c>
      <c r="J29" s="503"/>
      <c r="K29" s="503">
        <v>16</v>
      </c>
      <c r="L29" s="503"/>
      <c r="M29" s="228"/>
    </row>
    <row r="30" spans="1:12" ht="15" customHeight="1">
      <c r="A30" s="2" t="s">
        <v>646</v>
      </c>
      <c r="B30" s="2"/>
      <c r="C30" s="84"/>
      <c r="D30" s="2"/>
      <c r="E30" s="2"/>
      <c r="F30" s="2"/>
      <c r="G30" s="2"/>
      <c r="I30" s="10"/>
      <c r="J30" s="10"/>
      <c r="L30" s="218" t="s">
        <v>434</v>
      </c>
    </row>
    <row r="31" spans="1:13" ht="15" customHeight="1">
      <c r="A31" s="2" t="s">
        <v>649</v>
      </c>
      <c r="B31" s="2"/>
      <c r="C31" s="84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sheetProtection/>
  <mergeCells count="87">
    <mergeCell ref="G29:H29"/>
    <mergeCell ref="I29:J29"/>
    <mergeCell ref="K29:L29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C23:E23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C22:E22"/>
    <mergeCell ref="G22:H22"/>
    <mergeCell ref="I22:J22"/>
    <mergeCell ref="K22:L22"/>
    <mergeCell ref="A19:B29"/>
    <mergeCell ref="C19:E19"/>
    <mergeCell ref="G19:H19"/>
    <mergeCell ref="I19:J19"/>
    <mergeCell ref="K19:L19"/>
    <mergeCell ref="C20:E20"/>
    <mergeCell ref="G20:H20"/>
    <mergeCell ref="I20:J20"/>
    <mergeCell ref="K20:L20"/>
    <mergeCell ref="C21:E21"/>
    <mergeCell ref="G17:H17"/>
    <mergeCell ref="I17:J17"/>
    <mergeCell ref="K17:L17"/>
    <mergeCell ref="C18:E18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G9:H9"/>
    <mergeCell ref="I9:J9"/>
    <mergeCell ref="K9:L9"/>
    <mergeCell ref="G10:H10"/>
    <mergeCell ref="I10:J10"/>
    <mergeCell ref="K10:L10"/>
    <mergeCell ref="C7:E7"/>
    <mergeCell ref="G7:H7"/>
    <mergeCell ref="I7:J7"/>
    <mergeCell ref="K7:L7"/>
    <mergeCell ref="G8:H8"/>
    <mergeCell ref="I8:J8"/>
    <mergeCell ref="K8:L8"/>
    <mergeCell ref="A3:L3"/>
    <mergeCell ref="A5:F5"/>
    <mergeCell ref="G5:H5"/>
    <mergeCell ref="I5:J5"/>
    <mergeCell ref="K5:L5"/>
    <mergeCell ref="A6:B18"/>
    <mergeCell ref="C6:E6"/>
    <mergeCell ref="G6:H6"/>
    <mergeCell ref="I6:J6"/>
    <mergeCell ref="K6:L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76" customWidth="1"/>
    <col min="3" max="3" width="7.875" style="181" customWidth="1"/>
    <col min="4" max="13" width="7.875" style="76" customWidth="1"/>
    <col min="14" max="14" width="7.125" style="76" customWidth="1"/>
    <col min="15" max="20" width="0.875" style="76" customWidth="1"/>
    <col min="21" max="22" width="6.625" style="76" customWidth="1"/>
    <col min="23" max="16384" width="9.00390625" style="76" customWidth="1"/>
  </cols>
  <sheetData>
    <row r="3" spans="1:13" s="2" customFormat="1" ht="16.5" customHeight="1">
      <c r="A3" s="529" t="s">
        <v>667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301"/>
    </row>
    <row r="4" s="2" customFormat="1" ht="24" customHeight="1">
      <c r="A4" s="84"/>
    </row>
    <row r="5" spans="1:12" s="2" customFormat="1" ht="18" customHeight="1">
      <c r="A5" s="504" t="s">
        <v>492</v>
      </c>
      <c r="B5" s="504"/>
      <c r="C5" s="504"/>
      <c r="D5" s="483" t="s">
        <v>616</v>
      </c>
      <c r="E5" s="484"/>
      <c r="F5" s="485"/>
      <c r="G5" s="483" t="s">
        <v>617</v>
      </c>
      <c r="H5" s="484"/>
      <c r="I5" s="484"/>
      <c r="J5" s="483" t="s">
        <v>611</v>
      </c>
      <c r="K5" s="484"/>
      <c r="L5" s="484"/>
    </row>
    <row r="6" spans="1:12" s="2" customFormat="1" ht="18" customHeight="1">
      <c r="A6" s="499" t="s">
        <v>628</v>
      </c>
      <c r="B6" s="499"/>
      <c r="C6" s="499"/>
      <c r="D6" s="8" t="s">
        <v>493</v>
      </c>
      <c r="E6" s="8" t="s">
        <v>494</v>
      </c>
      <c r="F6" s="8" t="s">
        <v>495</v>
      </c>
      <c r="G6" s="8" t="s">
        <v>493</v>
      </c>
      <c r="H6" s="8" t="s">
        <v>494</v>
      </c>
      <c r="I6" s="8" t="s">
        <v>495</v>
      </c>
      <c r="J6" s="8" t="s">
        <v>375</v>
      </c>
      <c r="K6" s="8" t="s">
        <v>10</v>
      </c>
      <c r="L6" s="9" t="s">
        <v>11</v>
      </c>
    </row>
    <row r="7" spans="1:12" s="2" customFormat="1" ht="34.5" customHeight="1">
      <c r="A7" s="500" t="s">
        <v>629</v>
      </c>
      <c r="B7" s="500"/>
      <c r="C7" s="500"/>
      <c r="D7" s="219">
        <v>15297</v>
      </c>
      <c r="E7" s="234">
        <v>3313</v>
      </c>
      <c r="F7" s="234">
        <v>11984</v>
      </c>
      <c r="G7" s="234">
        <v>17501</v>
      </c>
      <c r="H7" s="234">
        <v>3955</v>
      </c>
      <c r="I7" s="234">
        <v>13546</v>
      </c>
      <c r="J7" s="234">
        <v>20148</v>
      </c>
      <c r="K7" s="234">
        <v>5063</v>
      </c>
      <c r="L7" s="234">
        <v>15085</v>
      </c>
    </row>
    <row r="8" spans="2:12" s="2" customFormat="1" ht="18" customHeight="1">
      <c r="B8" s="10" t="s">
        <v>630</v>
      </c>
      <c r="C8" s="10"/>
      <c r="D8" s="217">
        <v>3595</v>
      </c>
      <c r="E8" s="215">
        <v>1027</v>
      </c>
      <c r="F8" s="215">
        <v>2568</v>
      </c>
      <c r="G8" s="215">
        <v>3873</v>
      </c>
      <c r="H8" s="215">
        <v>1186</v>
      </c>
      <c r="I8" s="215">
        <v>2687</v>
      </c>
      <c r="J8" s="215">
        <v>4768</v>
      </c>
      <c r="K8" s="215">
        <v>1739</v>
      </c>
      <c r="L8" s="215">
        <v>3029</v>
      </c>
    </row>
    <row r="9" spans="2:12" s="2" customFormat="1" ht="18" customHeight="1">
      <c r="B9" s="10" t="s">
        <v>244</v>
      </c>
      <c r="C9" s="10"/>
      <c r="D9" s="217">
        <v>3963</v>
      </c>
      <c r="E9" s="215">
        <v>863</v>
      </c>
      <c r="F9" s="215">
        <v>3100</v>
      </c>
      <c r="G9" s="215">
        <v>3954</v>
      </c>
      <c r="H9" s="215">
        <v>998</v>
      </c>
      <c r="I9" s="215">
        <v>2956</v>
      </c>
      <c r="J9" s="215">
        <v>4330</v>
      </c>
      <c r="K9" s="215">
        <v>1211</v>
      </c>
      <c r="L9" s="215">
        <v>3119</v>
      </c>
    </row>
    <row r="10" spans="2:12" s="2" customFormat="1" ht="18" customHeight="1">
      <c r="B10" s="10" t="s">
        <v>363</v>
      </c>
      <c r="C10" s="10"/>
      <c r="D10" s="217">
        <v>3707</v>
      </c>
      <c r="E10" s="215">
        <v>698</v>
      </c>
      <c r="F10" s="215">
        <v>3009</v>
      </c>
      <c r="G10" s="215">
        <v>4125</v>
      </c>
      <c r="H10" s="215">
        <v>774</v>
      </c>
      <c r="I10" s="215">
        <v>3351</v>
      </c>
      <c r="J10" s="215">
        <v>4163</v>
      </c>
      <c r="K10" s="215">
        <v>897</v>
      </c>
      <c r="L10" s="215">
        <v>3266</v>
      </c>
    </row>
    <row r="11" spans="2:12" s="2" customFormat="1" ht="18" customHeight="1">
      <c r="B11" s="10" t="s">
        <v>233</v>
      </c>
      <c r="C11" s="10"/>
      <c r="D11" s="217">
        <v>2577</v>
      </c>
      <c r="E11" s="215">
        <v>443</v>
      </c>
      <c r="F11" s="215">
        <v>2134</v>
      </c>
      <c r="G11" s="215">
        <v>3330</v>
      </c>
      <c r="H11" s="215">
        <v>586</v>
      </c>
      <c r="I11" s="215">
        <v>2744</v>
      </c>
      <c r="J11" s="215">
        <v>3755</v>
      </c>
      <c r="K11" s="215">
        <v>627</v>
      </c>
      <c r="L11" s="215">
        <v>3128</v>
      </c>
    </row>
    <row r="12" spans="2:12" s="2" customFormat="1" ht="18" customHeight="1">
      <c r="B12" s="10" t="s">
        <v>631</v>
      </c>
      <c r="C12" s="10"/>
      <c r="D12" s="217">
        <v>1455</v>
      </c>
      <c r="E12" s="215">
        <v>282</v>
      </c>
      <c r="F12" s="215">
        <v>1173</v>
      </c>
      <c r="G12" s="215">
        <v>2219</v>
      </c>
      <c r="H12" s="215">
        <v>411</v>
      </c>
      <c r="I12" s="215">
        <v>1808</v>
      </c>
      <c r="J12" s="215">
        <v>3132</v>
      </c>
      <c r="K12" s="215">
        <v>589</v>
      </c>
      <c r="L12" s="215">
        <v>2543</v>
      </c>
    </row>
    <row r="13" spans="1:12" s="2" customFormat="1" ht="34.5" customHeight="1">
      <c r="A13" s="501" t="s">
        <v>632</v>
      </c>
      <c r="B13" s="501"/>
      <c r="C13" s="501"/>
      <c r="D13" s="235">
        <v>18816</v>
      </c>
      <c r="E13" s="236">
        <v>4526</v>
      </c>
      <c r="F13" s="236">
        <v>14290</v>
      </c>
      <c r="G13" s="236">
        <v>21696</v>
      </c>
      <c r="H13" s="236">
        <v>5608</v>
      </c>
      <c r="I13" s="236">
        <v>16088</v>
      </c>
      <c r="J13" s="236">
        <v>24330</v>
      </c>
      <c r="K13" s="236">
        <v>6862</v>
      </c>
      <c r="L13" s="236">
        <v>17468</v>
      </c>
    </row>
    <row r="14" spans="1:12" s="2" customFormat="1" ht="15" customHeight="1">
      <c r="A14" s="2" t="s">
        <v>648</v>
      </c>
      <c r="J14" s="10"/>
      <c r="K14" s="10"/>
      <c r="L14" s="218" t="s">
        <v>434</v>
      </c>
    </row>
  </sheetData>
  <sheetProtection/>
  <mergeCells count="8">
    <mergeCell ref="A3:L3"/>
    <mergeCell ref="A6:C6"/>
    <mergeCell ref="A7:C7"/>
    <mergeCell ref="A13:C13"/>
    <mergeCell ref="A5:C5"/>
    <mergeCell ref="D5:F5"/>
    <mergeCell ref="G5:I5"/>
    <mergeCell ref="J5:L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9.25390625" defaultRowHeight="13.5"/>
  <cols>
    <col min="1" max="1" width="14.25390625" style="238" customWidth="1"/>
    <col min="2" max="4" width="10.125" style="238" customWidth="1"/>
    <col min="5" max="5" width="10.625" style="238" customWidth="1"/>
    <col min="6" max="14" width="10.125" style="238" customWidth="1"/>
    <col min="15" max="15" width="10.625" style="238" customWidth="1"/>
    <col min="16" max="16" width="14.25390625" style="238" customWidth="1"/>
    <col min="17" max="16384" width="9.25390625" style="238" customWidth="1"/>
  </cols>
  <sheetData>
    <row r="1" ht="15" customHeight="1">
      <c r="A1" s="237"/>
    </row>
    <row r="2" ht="15" customHeight="1"/>
    <row r="3" spans="1:16" ht="16.5" customHeight="1">
      <c r="A3" s="537" t="s">
        <v>668</v>
      </c>
      <c r="B3" s="537"/>
      <c r="C3" s="537"/>
      <c r="D3" s="537"/>
      <c r="E3" s="537"/>
      <c r="F3" s="537"/>
      <c r="G3" s="537"/>
      <c r="H3" s="537"/>
      <c r="I3" s="545" t="s">
        <v>496</v>
      </c>
      <c r="J3" s="545"/>
      <c r="K3" s="545"/>
      <c r="L3" s="545"/>
      <c r="M3" s="545"/>
      <c r="N3" s="545"/>
      <c r="O3" s="545"/>
      <c r="P3" s="545"/>
    </row>
    <row r="4" spans="1:15" ht="24" customHeight="1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7" s="241" customFormat="1" ht="17.25" customHeight="1">
      <c r="A5" s="538" t="s">
        <v>497</v>
      </c>
      <c r="B5" s="541" t="s">
        <v>498</v>
      </c>
      <c r="C5" s="541"/>
      <c r="D5" s="541"/>
      <c r="E5" s="541"/>
      <c r="F5" s="541" t="s">
        <v>499</v>
      </c>
      <c r="G5" s="541"/>
      <c r="H5" s="541"/>
      <c r="I5" s="541" t="s">
        <v>500</v>
      </c>
      <c r="J5" s="541"/>
      <c r="K5" s="541"/>
      <c r="L5" s="541" t="s">
        <v>501</v>
      </c>
      <c r="M5" s="541"/>
      <c r="N5" s="541"/>
      <c r="O5" s="542"/>
      <c r="P5" s="546" t="s">
        <v>497</v>
      </c>
      <c r="Q5" s="240"/>
    </row>
    <row r="6" spans="1:17" s="241" customFormat="1" ht="17.25" customHeight="1">
      <c r="A6" s="539"/>
      <c r="B6" s="532" t="s">
        <v>502</v>
      </c>
      <c r="C6" s="532" t="s">
        <v>503</v>
      </c>
      <c r="D6" s="532" t="s">
        <v>504</v>
      </c>
      <c r="E6" s="534" t="s">
        <v>505</v>
      </c>
      <c r="F6" s="536" t="s">
        <v>506</v>
      </c>
      <c r="G6" s="536"/>
      <c r="H6" s="536"/>
      <c r="I6" s="536" t="s">
        <v>507</v>
      </c>
      <c r="J6" s="536"/>
      <c r="K6" s="536"/>
      <c r="L6" s="532" t="s">
        <v>508</v>
      </c>
      <c r="M6" s="532" t="s">
        <v>503</v>
      </c>
      <c r="N6" s="532" t="s">
        <v>504</v>
      </c>
      <c r="O6" s="543" t="s">
        <v>505</v>
      </c>
      <c r="P6" s="547"/>
      <c r="Q6" s="240"/>
    </row>
    <row r="7" spans="1:17" s="241" customFormat="1" ht="17.25" customHeight="1">
      <c r="A7" s="540"/>
      <c r="B7" s="533"/>
      <c r="C7" s="533"/>
      <c r="D7" s="533"/>
      <c r="E7" s="535"/>
      <c r="F7" s="242" t="s">
        <v>502</v>
      </c>
      <c r="G7" s="242" t="s">
        <v>503</v>
      </c>
      <c r="H7" s="242" t="s">
        <v>504</v>
      </c>
      <c r="I7" s="242" t="s">
        <v>502</v>
      </c>
      <c r="J7" s="242" t="s">
        <v>503</v>
      </c>
      <c r="K7" s="242" t="s">
        <v>504</v>
      </c>
      <c r="L7" s="533"/>
      <c r="M7" s="533"/>
      <c r="N7" s="533"/>
      <c r="O7" s="544"/>
      <c r="P7" s="548"/>
      <c r="Q7" s="240"/>
    </row>
    <row r="8" spans="1:17" s="243" customFormat="1" ht="22.5" customHeight="1">
      <c r="A8" s="243" t="s">
        <v>509</v>
      </c>
      <c r="B8" s="271">
        <v>286732</v>
      </c>
      <c r="C8" s="272">
        <v>127297</v>
      </c>
      <c r="D8" s="272">
        <v>33581</v>
      </c>
      <c r="E8" s="272">
        <v>112113</v>
      </c>
      <c r="F8" s="272">
        <v>17334</v>
      </c>
      <c r="G8" s="272">
        <v>14610</v>
      </c>
      <c r="H8" s="272">
        <v>2724</v>
      </c>
      <c r="I8" s="272">
        <v>9729</v>
      </c>
      <c r="J8" s="272">
        <v>9049</v>
      </c>
      <c r="K8" s="272">
        <v>680</v>
      </c>
      <c r="L8" s="272">
        <v>279127</v>
      </c>
      <c r="M8" s="272">
        <v>121736</v>
      </c>
      <c r="N8" s="272">
        <v>31537</v>
      </c>
      <c r="O8" s="272">
        <v>112113</v>
      </c>
      <c r="P8" s="244" t="s">
        <v>509</v>
      </c>
      <c r="Q8" s="245"/>
    </row>
    <row r="9" spans="1:17" s="243" customFormat="1" ht="22.5" customHeight="1">
      <c r="A9" s="243" t="s">
        <v>510</v>
      </c>
      <c r="B9" s="271">
        <f aca="true" t="shared" si="0" ref="B9:O9">B23+B37</f>
        <v>273408</v>
      </c>
      <c r="C9" s="272">
        <f>C23+C37</f>
        <v>122722</v>
      </c>
      <c r="D9" s="272">
        <f t="shared" si="0"/>
        <v>28719</v>
      </c>
      <c r="E9" s="272">
        <f t="shared" si="0"/>
        <v>110339</v>
      </c>
      <c r="F9" s="272">
        <f t="shared" si="0"/>
        <v>17259</v>
      </c>
      <c r="G9" s="272">
        <f t="shared" si="0"/>
        <v>14730</v>
      </c>
      <c r="H9" s="272">
        <f t="shared" si="0"/>
        <v>2529</v>
      </c>
      <c r="I9" s="272">
        <f t="shared" si="0"/>
        <v>9830</v>
      </c>
      <c r="J9" s="272">
        <f t="shared" si="0"/>
        <v>9133</v>
      </c>
      <c r="K9" s="272">
        <f t="shared" si="0"/>
        <v>697</v>
      </c>
      <c r="L9" s="272">
        <f t="shared" si="0"/>
        <v>265979</v>
      </c>
      <c r="M9" s="272">
        <f t="shared" si="0"/>
        <v>117125</v>
      </c>
      <c r="N9" s="272">
        <f t="shared" si="0"/>
        <v>26887</v>
      </c>
      <c r="O9" s="272">
        <f t="shared" si="0"/>
        <v>110339</v>
      </c>
      <c r="P9" s="244" t="s">
        <v>511</v>
      </c>
      <c r="Q9" s="245"/>
    </row>
    <row r="10" spans="1:17" s="241" customFormat="1" ht="15.75" customHeight="1">
      <c r="A10" s="240" t="s">
        <v>512</v>
      </c>
      <c r="B10" s="273">
        <f aca="true" t="shared" si="1" ref="B10:O22">SUM(B24,B38)</f>
        <v>27239</v>
      </c>
      <c r="C10" s="274">
        <f t="shared" si="1"/>
        <v>0</v>
      </c>
      <c r="D10" s="274">
        <f t="shared" si="1"/>
        <v>15684</v>
      </c>
      <c r="E10" s="274">
        <f t="shared" si="1"/>
        <v>11546</v>
      </c>
      <c r="F10" s="274">
        <f t="shared" si="1"/>
        <v>172</v>
      </c>
      <c r="G10" s="274">
        <f t="shared" si="1"/>
        <v>0</v>
      </c>
      <c r="H10" s="274">
        <f t="shared" si="1"/>
        <v>172</v>
      </c>
      <c r="I10" s="274">
        <f t="shared" si="1"/>
        <v>64</v>
      </c>
      <c r="J10" s="274">
        <f t="shared" si="1"/>
        <v>0</v>
      </c>
      <c r="K10" s="274">
        <f t="shared" si="1"/>
        <v>64</v>
      </c>
      <c r="L10" s="274">
        <f t="shared" si="1"/>
        <v>27131</v>
      </c>
      <c r="M10" s="274">
        <f t="shared" si="1"/>
        <v>0</v>
      </c>
      <c r="N10" s="274">
        <f t="shared" si="1"/>
        <v>15576</v>
      </c>
      <c r="O10" s="274">
        <f t="shared" si="1"/>
        <v>11546</v>
      </c>
      <c r="P10" s="246" t="s">
        <v>512</v>
      </c>
      <c r="Q10" s="240"/>
    </row>
    <row r="11" spans="1:17" s="241" customFormat="1" ht="15" customHeight="1">
      <c r="A11" s="240" t="s">
        <v>513</v>
      </c>
      <c r="B11" s="273">
        <f t="shared" si="1"/>
        <v>13080</v>
      </c>
      <c r="C11" s="274">
        <f t="shared" si="1"/>
        <v>1655</v>
      </c>
      <c r="D11" s="274">
        <f t="shared" si="1"/>
        <v>10286</v>
      </c>
      <c r="E11" s="274">
        <f t="shared" si="1"/>
        <v>395</v>
      </c>
      <c r="F11" s="274">
        <f t="shared" si="1"/>
        <v>2142</v>
      </c>
      <c r="G11" s="274">
        <f t="shared" si="1"/>
        <v>237</v>
      </c>
      <c r="H11" s="274">
        <f t="shared" si="1"/>
        <v>1905</v>
      </c>
      <c r="I11" s="274">
        <f t="shared" si="1"/>
        <v>560</v>
      </c>
      <c r="J11" s="274">
        <f t="shared" si="1"/>
        <v>101</v>
      </c>
      <c r="K11" s="274">
        <f t="shared" si="1"/>
        <v>459</v>
      </c>
      <c r="L11" s="274">
        <f t="shared" si="1"/>
        <v>11498</v>
      </c>
      <c r="M11" s="274">
        <f t="shared" si="1"/>
        <v>1519</v>
      </c>
      <c r="N11" s="274">
        <f t="shared" si="1"/>
        <v>8840</v>
      </c>
      <c r="O11" s="274">
        <f t="shared" si="1"/>
        <v>395</v>
      </c>
      <c r="P11" s="246" t="s">
        <v>513</v>
      </c>
      <c r="Q11" s="240"/>
    </row>
    <row r="12" spans="1:17" s="241" customFormat="1" ht="15" customHeight="1">
      <c r="A12" s="240" t="s">
        <v>514</v>
      </c>
      <c r="B12" s="273">
        <f t="shared" si="1"/>
        <v>11191</v>
      </c>
      <c r="C12" s="274">
        <f t="shared" si="1"/>
        <v>6858</v>
      </c>
      <c r="D12" s="274">
        <f t="shared" si="1"/>
        <v>2296</v>
      </c>
      <c r="E12" s="274">
        <f t="shared" si="1"/>
        <v>1165</v>
      </c>
      <c r="F12" s="274">
        <f t="shared" si="1"/>
        <v>1322</v>
      </c>
      <c r="G12" s="274">
        <f t="shared" si="1"/>
        <v>925</v>
      </c>
      <c r="H12" s="274">
        <f t="shared" si="1"/>
        <v>397</v>
      </c>
      <c r="I12" s="274">
        <f t="shared" si="1"/>
        <v>544</v>
      </c>
      <c r="J12" s="274">
        <f t="shared" si="1"/>
        <v>383</v>
      </c>
      <c r="K12" s="274">
        <f t="shared" si="1"/>
        <v>161</v>
      </c>
      <c r="L12" s="274">
        <f t="shared" si="1"/>
        <v>10413</v>
      </c>
      <c r="M12" s="274">
        <f t="shared" si="1"/>
        <v>6316</v>
      </c>
      <c r="N12" s="274">
        <f t="shared" si="1"/>
        <v>2060</v>
      </c>
      <c r="O12" s="274">
        <f t="shared" si="1"/>
        <v>1165</v>
      </c>
      <c r="P12" s="246" t="s">
        <v>514</v>
      </c>
      <c r="Q12" s="240"/>
    </row>
    <row r="13" spans="1:17" s="241" customFormat="1" ht="15" customHeight="1">
      <c r="A13" s="240" t="s">
        <v>515</v>
      </c>
      <c r="B13" s="273">
        <f t="shared" si="1"/>
        <v>11533</v>
      </c>
      <c r="C13" s="274">
        <f t="shared" si="1"/>
        <v>8520</v>
      </c>
      <c r="D13" s="274">
        <f t="shared" si="1"/>
        <v>175</v>
      </c>
      <c r="E13" s="274">
        <f t="shared" si="1"/>
        <v>1836</v>
      </c>
      <c r="F13" s="274">
        <f t="shared" si="1"/>
        <v>1057</v>
      </c>
      <c r="G13" s="274">
        <f t="shared" si="1"/>
        <v>1035</v>
      </c>
      <c r="H13" s="274">
        <f t="shared" si="1"/>
        <v>22</v>
      </c>
      <c r="I13" s="274">
        <f t="shared" si="1"/>
        <v>556</v>
      </c>
      <c r="J13" s="274">
        <f t="shared" si="1"/>
        <v>548</v>
      </c>
      <c r="K13" s="274">
        <f t="shared" si="1"/>
        <v>8</v>
      </c>
      <c r="L13" s="274">
        <f t="shared" si="1"/>
        <v>11032</v>
      </c>
      <c r="M13" s="274">
        <f t="shared" si="1"/>
        <v>8033</v>
      </c>
      <c r="N13" s="274">
        <f t="shared" si="1"/>
        <v>161</v>
      </c>
      <c r="O13" s="274">
        <f t="shared" si="1"/>
        <v>1836</v>
      </c>
      <c r="P13" s="246" t="s">
        <v>515</v>
      </c>
      <c r="Q13" s="240"/>
    </row>
    <row r="14" spans="1:17" s="241" customFormat="1" ht="15" customHeight="1">
      <c r="A14" s="240" t="s">
        <v>516</v>
      </c>
      <c r="B14" s="273">
        <f t="shared" si="1"/>
        <v>13264</v>
      </c>
      <c r="C14" s="274">
        <f t="shared" si="1"/>
        <v>9828</v>
      </c>
      <c r="D14" s="274">
        <f t="shared" si="1"/>
        <v>76</v>
      </c>
      <c r="E14" s="274">
        <f t="shared" si="1"/>
        <v>2463</v>
      </c>
      <c r="F14" s="274">
        <f t="shared" si="1"/>
        <v>1293</v>
      </c>
      <c r="G14" s="274">
        <f t="shared" si="1"/>
        <v>1284</v>
      </c>
      <c r="H14" s="274">
        <f t="shared" si="1"/>
        <v>9</v>
      </c>
      <c r="I14" s="274">
        <f t="shared" si="1"/>
        <v>770</v>
      </c>
      <c r="J14" s="274">
        <f t="shared" si="1"/>
        <v>766</v>
      </c>
      <c r="K14" s="274">
        <f t="shared" si="1"/>
        <v>4</v>
      </c>
      <c r="L14" s="274">
        <f t="shared" si="1"/>
        <v>12741</v>
      </c>
      <c r="M14" s="274">
        <f t="shared" si="1"/>
        <v>9310</v>
      </c>
      <c r="N14" s="274">
        <f t="shared" si="1"/>
        <v>71</v>
      </c>
      <c r="O14" s="274">
        <f t="shared" si="1"/>
        <v>2463</v>
      </c>
      <c r="P14" s="246" t="s">
        <v>516</v>
      </c>
      <c r="Q14" s="240"/>
    </row>
    <row r="15" spans="1:17" s="241" customFormat="1" ht="15" customHeight="1">
      <c r="A15" s="240" t="s">
        <v>517</v>
      </c>
      <c r="B15" s="273">
        <f t="shared" si="1"/>
        <v>16109</v>
      </c>
      <c r="C15" s="274">
        <f t="shared" si="1"/>
        <v>12191</v>
      </c>
      <c r="D15" s="274">
        <f t="shared" si="1"/>
        <v>63</v>
      </c>
      <c r="E15" s="274">
        <f t="shared" si="1"/>
        <v>2915</v>
      </c>
      <c r="F15" s="274">
        <f t="shared" si="1"/>
        <v>1667</v>
      </c>
      <c r="G15" s="274">
        <f t="shared" si="1"/>
        <v>1661</v>
      </c>
      <c r="H15" s="274">
        <f t="shared" si="1"/>
        <v>6</v>
      </c>
      <c r="I15" s="274">
        <f t="shared" si="1"/>
        <v>968</v>
      </c>
      <c r="J15" s="274">
        <f t="shared" si="1"/>
        <v>967</v>
      </c>
      <c r="K15" s="274">
        <f t="shared" si="1"/>
        <v>1</v>
      </c>
      <c r="L15" s="274">
        <f t="shared" si="1"/>
        <v>15410</v>
      </c>
      <c r="M15" s="274">
        <f t="shared" si="1"/>
        <v>11497</v>
      </c>
      <c r="N15" s="274">
        <f t="shared" si="1"/>
        <v>58</v>
      </c>
      <c r="O15" s="274">
        <f t="shared" si="1"/>
        <v>2915</v>
      </c>
      <c r="P15" s="246" t="s">
        <v>517</v>
      </c>
      <c r="Q15" s="240"/>
    </row>
    <row r="16" spans="1:17" s="241" customFormat="1" ht="15" customHeight="1">
      <c r="A16" s="240" t="s">
        <v>518</v>
      </c>
      <c r="B16" s="273">
        <f t="shared" si="1"/>
        <v>19397</v>
      </c>
      <c r="C16" s="274">
        <f t="shared" si="1"/>
        <v>14825</v>
      </c>
      <c r="D16" s="274">
        <f t="shared" si="1"/>
        <v>39</v>
      </c>
      <c r="E16" s="274">
        <f t="shared" si="1"/>
        <v>3461</v>
      </c>
      <c r="F16" s="274">
        <f t="shared" si="1"/>
        <v>2174</v>
      </c>
      <c r="G16" s="274">
        <f t="shared" si="1"/>
        <v>2170</v>
      </c>
      <c r="H16" s="274">
        <f t="shared" si="1"/>
        <v>4</v>
      </c>
      <c r="I16" s="274">
        <f t="shared" si="1"/>
        <v>1267</v>
      </c>
      <c r="J16" s="274">
        <f t="shared" si="1"/>
        <v>1267</v>
      </c>
      <c r="K16" s="274">
        <f t="shared" si="1"/>
        <v>0</v>
      </c>
      <c r="L16" s="274">
        <f t="shared" si="1"/>
        <v>18490</v>
      </c>
      <c r="M16" s="274">
        <f t="shared" si="1"/>
        <v>13922</v>
      </c>
      <c r="N16" s="274">
        <f t="shared" si="1"/>
        <v>35</v>
      </c>
      <c r="O16" s="274">
        <f t="shared" si="1"/>
        <v>3461</v>
      </c>
      <c r="P16" s="246" t="s">
        <v>518</v>
      </c>
      <c r="Q16" s="240"/>
    </row>
    <row r="17" spans="1:17" s="241" customFormat="1" ht="15" customHeight="1">
      <c r="A17" s="240" t="s">
        <v>519</v>
      </c>
      <c r="B17" s="273">
        <f t="shared" si="1"/>
        <v>17612</v>
      </c>
      <c r="C17" s="274">
        <f t="shared" si="1"/>
        <v>13648</v>
      </c>
      <c r="D17" s="274">
        <f t="shared" si="1"/>
        <v>35</v>
      </c>
      <c r="E17" s="274">
        <f t="shared" si="1"/>
        <v>3066</v>
      </c>
      <c r="F17" s="274">
        <f t="shared" si="1"/>
        <v>1874</v>
      </c>
      <c r="G17" s="274">
        <f t="shared" si="1"/>
        <v>1867</v>
      </c>
      <c r="H17" s="274">
        <f t="shared" si="1"/>
        <v>7</v>
      </c>
      <c r="I17" s="274">
        <f t="shared" si="1"/>
        <v>1249</v>
      </c>
      <c r="J17" s="274">
        <f t="shared" si="1"/>
        <v>1249</v>
      </c>
      <c r="K17" s="274">
        <f t="shared" si="1"/>
        <v>0</v>
      </c>
      <c r="L17" s="274">
        <f t="shared" si="1"/>
        <v>16987</v>
      </c>
      <c r="M17" s="274">
        <f t="shared" si="1"/>
        <v>13030</v>
      </c>
      <c r="N17" s="274">
        <f t="shared" si="1"/>
        <v>28</v>
      </c>
      <c r="O17" s="274">
        <f t="shared" si="1"/>
        <v>3066</v>
      </c>
      <c r="P17" s="246" t="s">
        <v>519</v>
      </c>
      <c r="Q17" s="240"/>
    </row>
    <row r="18" spans="1:17" s="241" customFormat="1" ht="15" customHeight="1">
      <c r="A18" s="240" t="s">
        <v>520</v>
      </c>
      <c r="B18" s="273">
        <f t="shared" si="1"/>
        <v>17316</v>
      </c>
      <c r="C18" s="274">
        <f t="shared" si="1"/>
        <v>13274</v>
      </c>
      <c r="D18" s="274">
        <f t="shared" si="1"/>
        <v>13</v>
      </c>
      <c r="E18" s="274">
        <f t="shared" si="1"/>
        <v>3349</v>
      </c>
      <c r="F18" s="274">
        <f t="shared" si="1"/>
        <v>1740</v>
      </c>
      <c r="G18" s="274">
        <f t="shared" si="1"/>
        <v>1738</v>
      </c>
      <c r="H18" s="274">
        <f t="shared" si="1"/>
        <v>2</v>
      </c>
      <c r="I18" s="274">
        <f t="shared" si="1"/>
        <v>1072</v>
      </c>
      <c r="J18" s="274">
        <f t="shared" si="1"/>
        <v>1072</v>
      </c>
      <c r="K18" s="274">
        <f t="shared" si="1"/>
        <v>0</v>
      </c>
      <c r="L18" s="274">
        <f t="shared" si="1"/>
        <v>16648</v>
      </c>
      <c r="M18" s="274">
        <f t="shared" si="1"/>
        <v>12608</v>
      </c>
      <c r="N18" s="274">
        <f t="shared" si="1"/>
        <v>11</v>
      </c>
      <c r="O18" s="274">
        <f t="shared" si="1"/>
        <v>3349</v>
      </c>
      <c r="P18" s="246" t="s">
        <v>520</v>
      </c>
      <c r="Q18" s="240"/>
    </row>
    <row r="19" spans="1:17" s="241" customFormat="1" ht="15" customHeight="1">
      <c r="A19" s="240" t="s">
        <v>521</v>
      </c>
      <c r="B19" s="273">
        <f t="shared" si="1"/>
        <v>17845</v>
      </c>
      <c r="C19" s="274">
        <f t="shared" si="1"/>
        <v>12827</v>
      </c>
      <c r="D19" s="274">
        <f t="shared" si="1"/>
        <v>15</v>
      </c>
      <c r="E19" s="274">
        <f t="shared" si="1"/>
        <v>4413</v>
      </c>
      <c r="F19" s="274">
        <f t="shared" si="1"/>
        <v>1513</v>
      </c>
      <c r="G19" s="274">
        <f t="shared" si="1"/>
        <v>1512</v>
      </c>
      <c r="H19" s="274">
        <f t="shared" si="1"/>
        <v>1</v>
      </c>
      <c r="I19" s="274">
        <f t="shared" si="1"/>
        <v>1108</v>
      </c>
      <c r="J19" s="274">
        <f t="shared" si="1"/>
        <v>1108</v>
      </c>
      <c r="K19" s="274">
        <f t="shared" si="1"/>
        <v>0</v>
      </c>
      <c r="L19" s="274">
        <f t="shared" si="1"/>
        <v>17440</v>
      </c>
      <c r="M19" s="274">
        <f t="shared" si="1"/>
        <v>12423</v>
      </c>
      <c r="N19" s="274">
        <f t="shared" si="1"/>
        <v>14</v>
      </c>
      <c r="O19" s="274">
        <f t="shared" si="1"/>
        <v>4413</v>
      </c>
      <c r="P19" s="246" t="s">
        <v>521</v>
      </c>
      <c r="Q19" s="240"/>
    </row>
    <row r="20" spans="1:17" s="241" customFormat="1" ht="15" customHeight="1">
      <c r="A20" s="240" t="s">
        <v>522</v>
      </c>
      <c r="B20" s="273">
        <f t="shared" si="1"/>
        <v>21882</v>
      </c>
      <c r="C20" s="274">
        <f t="shared" si="1"/>
        <v>12889</v>
      </c>
      <c r="D20" s="274">
        <f t="shared" si="1"/>
        <v>10</v>
      </c>
      <c r="E20" s="274">
        <f t="shared" si="1"/>
        <v>8361</v>
      </c>
      <c r="F20" s="274">
        <f t="shared" si="1"/>
        <v>1307</v>
      </c>
      <c r="G20" s="274">
        <f t="shared" si="1"/>
        <v>1303</v>
      </c>
      <c r="H20" s="274">
        <f t="shared" si="1"/>
        <v>4</v>
      </c>
      <c r="I20" s="274">
        <f t="shared" si="1"/>
        <v>920</v>
      </c>
      <c r="J20" s="274">
        <f t="shared" si="1"/>
        <v>920</v>
      </c>
      <c r="K20" s="274">
        <f t="shared" si="1"/>
        <v>0</v>
      </c>
      <c r="L20" s="274">
        <f t="shared" si="1"/>
        <v>21495</v>
      </c>
      <c r="M20" s="274">
        <f t="shared" si="1"/>
        <v>12506</v>
      </c>
      <c r="N20" s="274">
        <f t="shared" si="1"/>
        <v>6</v>
      </c>
      <c r="O20" s="274">
        <f t="shared" si="1"/>
        <v>8361</v>
      </c>
      <c r="P20" s="246" t="s">
        <v>522</v>
      </c>
      <c r="Q20" s="240"/>
    </row>
    <row r="21" spans="1:17" s="241" customFormat="1" ht="15" customHeight="1">
      <c r="A21" s="240" t="s">
        <v>523</v>
      </c>
      <c r="B21" s="273">
        <f t="shared" si="1"/>
        <v>86177</v>
      </c>
      <c r="C21" s="274">
        <f t="shared" si="1"/>
        <v>16207</v>
      </c>
      <c r="D21" s="274">
        <f t="shared" si="1"/>
        <v>27</v>
      </c>
      <c r="E21" s="274">
        <f t="shared" si="1"/>
        <v>67369</v>
      </c>
      <c r="F21" s="274">
        <f t="shared" si="1"/>
        <v>998</v>
      </c>
      <c r="G21" s="274">
        <f t="shared" si="1"/>
        <v>998</v>
      </c>
      <c r="H21" s="274">
        <f t="shared" si="1"/>
        <v>0</v>
      </c>
      <c r="I21" s="274">
        <f t="shared" si="1"/>
        <v>752</v>
      </c>
      <c r="J21" s="274">
        <f t="shared" si="1"/>
        <v>752</v>
      </c>
      <c r="K21" s="274">
        <f t="shared" si="1"/>
        <v>0</v>
      </c>
      <c r="L21" s="274">
        <f t="shared" si="1"/>
        <v>85931</v>
      </c>
      <c r="M21" s="274">
        <f t="shared" si="1"/>
        <v>15961</v>
      </c>
      <c r="N21" s="274">
        <f t="shared" si="1"/>
        <v>27</v>
      </c>
      <c r="O21" s="274">
        <f t="shared" si="1"/>
        <v>67369</v>
      </c>
      <c r="P21" s="246" t="s">
        <v>523</v>
      </c>
      <c r="Q21" s="240"/>
    </row>
    <row r="22" spans="1:17" s="241" customFormat="1" ht="15" customHeight="1">
      <c r="A22" s="247" t="s">
        <v>524</v>
      </c>
      <c r="B22" s="273">
        <f t="shared" si="1"/>
        <v>763</v>
      </c>
      <c r="C22" s="274">
        <f t="shared" si="1"/>
        <v>0</v>
      </c>
      <c r="D22" s="274">
        <f t="shared" si="1"/>
        <v>0</v>
      </c>
      <c r="E22" s="274">
        <f t="shared" si="1"/>
        <v>0</v>
      </c>
      <c r="F22" s="274">
        <f t="shared" si="1"/>
        <v>0</v>
      </c>
      <c r="G22" s="274">
        <f t="shared" si="1"/>
        <v>0</v>
      </c>
      <c r="H22" s="274">
        <f t="shared" si="1"/>
        <v>0</v>
      </c>
      <c r="I22" s="274">
        <f t="shared" si="1"/>
        <v>0</v>
      </c>
      <c r="J22" s="274">
        <f t="shared" si="1"/>
        <v>0</v>
      </c>
      <c r="K22" s="274">
        <f t="shared" si="1"/>
        <v>0</v>
      </c>
      <c r="L22" s="274">
        <f t="shared" si="1"/>
        <v>763</v>
      </c>
      <c r="M22" s="274">
        <f t="shared" si="1"/>
        <v>0</v>
      </c>
      <c r="N22" s="274">
        <f t="shared" si="1"/>
        <v>0</v>
      </c>
      <c r="O22" s="274">
        <f t="shared" si="1"/>
        <v>0</v>
      </c>
      <c r="P22" s="246" t="s">
        <v>524</v>
      </c>
      <c r="Q22" s="240"/>
    </row>
    <row r="23" spans="1:17" s="243" customFormat="1" ht="24" customHeight="1">
      <c r="A23" s="245" t="s">
        <v>525</v>
      </c>
      <c r="B23" s="281">
        <f>SUM(B24:B36)</f>
        <v>123567</v>
      </c>
      <c r="C23" s="282">
        <f aca="true" t="shared" si="2" ref="C23:O23">SUM(C24:C36)</f>
        <v>65049</v>
      </c>
      <c r="D23" s="282">
        <f t="shared" si="2"/>
        <v>14908</v>
      </c>
      <c r="E23" s="282">
        <f t="shared" si="2"/>
        <v>38049</v>
      </c>
      <c r="F23" s="282">
        <f t="shared" si="2"/>
        <v>10023</v>
      </c>
      <c r="G23" s="282">
        <f t="shared" si="2"/>
        <v>8790</v>
      </c>
      <c r="H23" s="282">
        <f t="shared" si="2"/>
        <v>1233</v>
      </c>
      <c r="I23" s="282">
        <f t="shared" si="2"/>
        <v>6832</v>
      </c>
      <c r="J23" s="282">
        <f>SUM(J24:J36)</f>
        <v>6377</v>
      </c>
      <c r="K23" s="282">
        <f t="shared" si="2"/>
        <v>455</v>
      </c>
      <c r="L23" s="282">
        <f t="shared" si="2"/>
        <v>120376</v>
      </c>
      <c r="M23" s="282">
        <f t="shared" si="2"/>
        <v>62636</v>
      </c>
      <c r="N23" s="282">
        <f t="shared" si="2"/>
        <v>14130</v>
      </c>
      <c r="O23" s="282">
        <f t="shared" si="2"/>
        <v>38049</v>
      </c>
      <c r="P23" s="248" t="s">
        <v>526</v>
      </c>
      <c r="Q23" s="245"/>
    </row>
    <row r="24" spans="1:17" s="241" customFormat="1" ht="15" customHeight="1">
      <c r="A24" s="240" t="s">
        <v>527</v>
      </c>
      <c r="B24" s="273">
        <v>13945</v>
      </c>
      <c r="C24" s="274">
        <v>0</v>
      </c>
      <c r="D24" s="274">
        <v>8093</v>
      </c>
      <c r="E24" s="274">
        <v>5848</v>
      </c>
      <c r="F24" s="274">
        <f>G24+H24</f>
        <v>79</v>
      </c>
      <c r="G24" s="274">
        <v>0</v>
      </c>
      <c r="H24" s="274">
        <v>79</v>
      </c>
      <c r="I24" s="274">
        <f>J24+K24</f>
        <v>46</v>
      </c>
      <c r="J24" s="274">
        <v>0</v>
      </c>
      <c r="K24" s="274">
        <v>46</v>
      </c>
      <c r="L24" s="274">
        <v>13912</v>
      </c>
      <c r="M24" s="274">
        <v>0</v>
      </c>
      <c r="N24" s="274">
        <v>8060</v>
      </c>
      <c r="O24" s="274">
        <v>5848</v>
      </c>
      <c r="P24" s="246" t="s">
        <v>527</v>
      </c>
      <c r="Q24" s="240"/>
    </row>
    <row r="25" spans="1:17" s="241" customFormat="1" ht="15" customHeight="1">
      <c r="A25" s="240" t="s">
        <v>528</v>
      </c>
      <c r="B25" s="273">
        <v>6689</v>
      </c>
      <c r="C25" s="274">
        <v>760</v>
      </c>
      <c r="D25" s="274">
        <v>5321</v>
      </c>
      <c r="E25" s="274">
        <v>203</v>
      </c>
      <c r="F25" s="274">
        <f aca="true" t="shared" si="3" ref="F25:F36">G25+H25</f>
        <v>1040</v>
      </c>
      <c r="G25" s="274">
        <v>117</v>
      </c>
      <c r="H25" s="274">
        <v>923</v>
      </c>
      <c r="I25" s="274">
        <f aca="true" t="shared" si="4" ref="I25:I36">J25+K25</f>
        <v>369</v>
      </c>
      <c r="J25" s="274">
        <v>56</v>
      </c>
      <c r="K25" s="274">
        <v>313</v>
      </c>
      <c r="L25" s="274">
        <v>6018</v>
      </c>
      <c r="M25" s="274">
        <v>699</v>
      </c>
      <c r="N25" s="274">
        <v>4711</v>
      </c>
      <c r="O25" s="274">
        <v>203</v>
      </c>
      <c r="P25" s="246" t="s">
        <v>528</v>
      </c>
      <c r="Q25" s="240"/>
    </row>
    <row r="26" spans="1:17" s="241" customFormat="1" ht="15" customHeight="1">
      <c r="A26" s="240" t="s">
        <v>514</v>
      </c>
      <c r="B26" s="273">
        <v>5477</v>
      </c>
      <c r="C26" s="274">
        <v>3204</v>
      </c>
      <c r="D26" s="274">
        <v>1320</v>
      </c>
      <c r="E26" s="274">
        <v>508</v>
      </c>
      <c r="F26" s="274">
        <f t="shared" si="3"/>
        <v>636</v>
      </c>
      <c r="G26" s="274">
        <v>429</v>
      </c>
      <c r="H26" s="274">
        <v>207</v>
      </c>
      <c r="I26" s="274">
        <f t="shared" si="4"/>
        <v>312</v>
      </c>
      <c r="J26" s="274">
        <v>227</v>
      </c>
      <c r="K26" s="274">
        <v>85</v>
      </c>
      <c r="L26" s="274">
        <v>5153</v>
      </c>
      <c r="M26" s="274">
        <v>3002</v>
      </c>
      <c r="N26" s="274">
        <v>1198</v>
      </c>
      <c r="O26" s="274">
        <v>508</v>
      </c>
      <c r="P26" s="246" t="s">
        <v>514</v>
      </c>
      <c r="Q26" s="240"/>
    </row>
    <row r="27" spans="1:17" s="241" customFormat="1" ht="15" customHeight="1">
      <c r="A27" s="240" t="s">
        <v>515</v>
      </c>
      <c r="B27" s="273">
        <v>5598</v>
      </c>
      <c r="C27" s="274">
        <v>4379</v>
      </c>
      <c r="D27" s="274">
        <v>84</v>
      </c>
      <c r="E27" s="274">
        <v>607</v>
      </c>
      <c r="F27" s="274">
        <f t="shared" si="3"/>
        <v>549</v>
      </c>
      <c r="G27" s="274">
        <v>533</v>
      </c>
      <c r="H27" s="274">
        <v>16</v>
      </c>
      <c r="I27" s="274">
        <f t="shared" si="4"/>
        <v>364</v>
      </c>
      <c r="J27" s="274">
        <v>357</v>
      </c>
      <c r="K27" s="274">
        <v>7</v>
      </c>
      <c r="L27" s="274">
        <v>5413</v>
      </c>
      <c r="M27" s="274">
        <v>4203</v>
      </c>
      <c r="N27" s="274">
        <v>75</v>
      </c>
      <c r="O27" s="274">
        <v>607</v>
      </c>
      <c r="P27" s="246" t="s">
        <v>515</v>
      </c>
      <c r="Q27" s="240"/>
    </row>
    <row r="28" spans="1:17" s="241" customFormat="1" ht="15" customHeight="1">
      <c r="A28" s="240" t="s">
        <v>516</v>
      </c>
      <c r="B28" s="273">
        <v>6370</v>
      </c>
      <c r="C28" s="274">
        <v>5213</v>
      </c>
      <c r="D28" s="274">
        <v>31</v>
      </c>
      <c r="E28" s="274">
        <v>649</v>
      </c>
      <c r="F28" s="274">
        <f t="shared" si="3"/>
        <v>718</v>
      </c>
      <c r="G28" s="274">
        <v>716</v>
      </c>
      <c r="H28" s="274">
        <v>2</v>
      </c>
      <c r="I28" s="274">
        <f t="shared" si="4"/>
        <v>538</v>
      </c>
      <c r="J28" s="274">
        <v>535</v>
      </c>
      <c r="K28" s="274">
        <v>3</v>
      </c>
      <c r="L28" s="274">
        <v>6190</v>
      </c>
      <c r="M28" s="274">
        <v>5032</v>
      </c>
      <c r="N28" s="274">
        <v>32</v>
      </c>
      <c r="O28" s="274">
        <v>649</v>
      </c>
      <c r="P28" s="246" t="s">
        <v>516</v>
      </c>
      <c r="Q28" s="240"/>
    </row>
    <row r="29" spans="1:17" s="241" customFormat="1" ht="15" customHeight="1">
      <c r="A29" s="240" t="s">
        <v>517</v>
      </c>
      <c r="B29" s="273">
        <v>7686</v>
      </c>
      <c r="C29" s="274">
        <v>6482</v>
      </c>
      <c r="D29" s="274">
        <v>18</v>
      </c>
      <c r="E29" s="274">
        <v>708</v>
      </c>
      <c r="F29" s="274">
        <f t="shared" si="3"/>
        <v>934</v>
      </c>
      <c r="G29" s="274">
        <v>933</v>
      </c>
      <c r="H29" s="274">
        <v>1</v>
      </c>
      <c r="I29" s="274">
        <f t="shared" si="4"/>
        <v>671</v>
      </c>
      <c r="J29" s="274">
        <v>670</v>
      </c>
      <c r="K29" s="274">
        <v>1</v>
      </c>
      <c r="L29" s="274">
        <v>7423</v>
      </c>
      <c r="M29" s="274">
        <v>6219</v>
      </c>
      <c r="N29" s="274">
        <v>18</v>
      </c>
      <c r="O29" s="274">
        <v>708</v>
      </c>
      <c r="P29" s="246" t="s">
        <v>517</v>
      </c>
      <c r="Q29" s="240"/>
    </row>
    <row r="30" spans="1:17" s="241" customFormat="1" ht="15" customHeight="1">
      <c r="A30" s="240" t="s">
        <v>518</v>
      </c>
      <c r="B30" s="273">
        <v>9169</v>
      </c>
      <c r="C30" s="274">
        <v>7707</v>
      </c>
      <c r="D30" s="274">
        <v>10</v>
      </c>
      <c r="E30" s="274">
        <v>910</v>
      </c>
      <c r="F30" s="274">
        <f t="shared" si="3"/>
        <v>1214</v>
      </c>
      <c r="G30" s="274">
        <v>1214</v>
      </c>
      <c r="H30" s="274">
        <v>0</v>
      </c>
      <c r="I30" s="274">
        <f t="shared" si="4"/>
        <v>898</v>
      </c>
      <c r="J30" s="274">
        <v>898</v>
      </c>
      <c r="K30" s="274">
        <v>0</v>
      </c>
      <c r="L30" s="274">
        <v>8853</v>
      </c>
      <c r="M30" s="274">
        <v>7391</v>
      </c>
      <c r="N30" s="274">
        <v>10</v>
      </c>
      <c r="O30" s="274">
        <v>910</v>
      </c>
      <c r="P30" s="246" t="s">
        <v>518</v>
      </c>
      <c r="Q30" s="240"/>
    </row>
    <row r="31" spans="1:17" s="241" customFormat="1" ht="15" customHeight="1">
      <c r="A31" s="240" t="s">
        <v>519</v>
      </c>
      <c r="B31" s="273">
        <v>8154</v>
      </c>
      <c r="C31" s="274">
        <v>6894</v>
      </c>
      <c r="D31" s="274">
        <v>10</v>
      </c>
      <c r="E31" s="274">
        <v>825</v>
      </c>
      <c r="F31" s="274">
        <f t="shared" si="3"/>
        <v>1103</v>
      </c>
      <c r="G31" s="274">
        <v>1101</v>
      </c>
      <c r="H31" s="274">
        <v>2</v>
      </c>
      <c r="I31" s="274">
        <f t="shared" si="4"/>
        <v>870</v>
      </c>
      <c r="J31" s="274">
        <v>870</v>
      </c>
      <c r="K31" s="274">
        <v>0</v>
      </c>
      <c r="L31" s="274">
        <v>7921</v>
      </c>
      <c r="M31" s="274">
        <v>6663</v>
      </c>
      <c r="N31" s="274">
        <v>8</v>
      </c>
      <c r="O31" s="274">
        <v>825</v>
      </c>
      <c r="P31" s="246" t="s">
        <v>519</v>
      </c>
      <c r="Q31" s="240"/>
    </row>
    <row r="32" spans="1:17" s="241" customFormat="1" ht="15" customHeight="1">
      <c r="A32" s="240" t="s">
        <v>520</v>
      </c>
      <c r="B32" s="273">
        <v>7908</v>
      </c>
      <c r="C32" s="274">
        <v>6762</v>
      </c>
      <c r="D32" s="274">
        <v>4</v>
      </c>
      <c r="E32" s="274">
        <v>814</v>
      </c>
      <c r="F32" s="274">
        <f t="shared" si="3"/>
        <v>1066</v>
      </c>
      <c r="G32" s="274">
        <v>1066</v>
      </c>
      <c r="H32" s="274">
        <v>0</v>
      </c>
      <c r="I32" s="274">
        <f t="shared" si="4"/>
        <v>742</v>
      </c>
      <c r="J32" s="274">
        <v>742</v>
      </c>
      <c r="K32" s="274">
        <v>0</v>
      </c>
      <c r="L32" s="274">
        <v>7584</v>
      </c>
      <c r="M32" s="274">
        <v>6438</v>
      </c>
      <c r="N32" s="274">
        <v>4</v>
      </c>
      <c r="O32" s="274">
        <v>814</v>
      </c>
      <c r="P32" s="246" t="s">
        <v>520</v>
      </c>
      <c r="Q32" s="240"/>
    </row>
    <row r="33" spans="1:17" s="241" customFormat="1" ht="15" customHeight="1">
      <c r="A33" s="240" t="s">
        <v>521</v>
      </c>
      <c r="B33" s="273">
        <v>8095</v>
      </c>
      <c r="C33" s="274">
        <v>6802</v>
      </c>
      <c r="D33" s="274">
        <v>7</v>
      </c>
      <c r="E33" s="274">
        <v>1006</v>
      </c>
      <c r="F33" s="274">
        <f t="shared" si="3"/>
        <v>1033</v>
      </c>
      <c r="G33" s="274">
        <v>1032</v>
      </c>
      <c r="H33" s="274">
        <v>1</v>
      </c>
      <c r="I33" s="274">
        <f t="shared" si="4"/>
        <v>808</v>
      </c>
      <c r="J33" s="274">
        <v>808</v>
      </c>
      <c r="K33" s="274">
        <v>0</v>
      </c>
      <c r="L33" s="274">
        <v>7870</v>
      </c>
      <c r="M33" s="274">
        <v>6578</v>
      </c>
      <c r="N33" s="274">
        <v>6</v>
      </c>
      <c r="O33" s="274">
        <v>1006</v>
      </c>
      <c r="P33" s="246" t="s">
        <v>521</v>
      </c>
      <c r="Q33" s="240"/>
    </row>
    <row r="34" spans="1:17" s="241" customFormat="1" ht="15" customHeight="1">
      <c r="A34" s="240" t="s">
        <v>522</v>
      </c>
      <c r="B34" s="273">
        <v>10051</v>
      </c>
      <c r="C34" s="274">
        <v>7283</v>
      </c>
      <c r="D34" s="274">
        <v>5</v>
      </c>
      <c r="E34" s="274">
        <v>2468</v>
      </c>
      <c r="F34" s="274">
        <f t="shared" si="3"/>
        <v>923</v>
      </c>
      <c r="G34" s="274">
        <v>921</v>
      </c>
      <c r="H34" s="274">
        <v>2</v>
      </c>
      <c r="I34" s="274">
        <f t="shared" si="4"/>
        <v>670</v>
      </c>
      <c r="J34" s="274">
        <v>670</v>
      </c>
      <c r="K34" s="274">
        <v>0</v>
      </c>
      <c r="L34" s="274">
        <v>9798</v>
      </c>
      <c r="M34" s="274">
        <v>7032</v>
      </c>
      <c r="N34" s="274">
        <v>3</v>
      </c>
      <c r="O34" s="274">
        <v>2468</v>
      </c>
      <c r="P34" s="246" t="s">
        <v>522</v>
      </c>
      <c r="Q34" s="240"/>
    </row>
    <row r="35" spans="1:17" s="241" customFormat="1" ht="15" customHeight="1">
      <c r="A35" s="240" t="s">
        <v>523</v>
      </c>
      <c r="B35" s="273">
        <v>34023</v>
      </c>
      <c r="C35" s="274">
        <v>9563</v>
      </c>
      <c r="D35" s="274">
        <v>5</v>
      </c>
      <c r="E35" s="274">
        <v>23503</v>
      </c>
      <c r="F35" s="274">
        <f t="shared" si="3"/>
        <v>728</v>
      </c>
      <c r="G35" s="274">
        <v>728</v>
      </c>
      <c r="H35" s="274">
        <v>0</v>
      </c>
      <c r="I35" s="274">
        <f t="shared" si="4"/>
        <v>544</v>
      </c>
      <c r="J35" s="274">
        <v>544</v>
      </c>
      <c r="K35" s="274">
        <v>0</v>
      </c>
      <c r="L35" s="274">
        <v>33839</v>
      </c>
      <c r="M35" s="274">
        <v>9379</v>
      </c>
      <c r="N35" s="274">
        <v>5</v>
      </c>
      <c r="O35" s="274">
        <v>23503</v>
      </c>
      <c r="P35" s="246" t="s">
        <v>523</v>
      </c>
      <c r="Q35" s="240"/>
    </row>
    <row r="36" spans="1:17" s="241" customFormat="1" ht="15" customHeight="1">
      <c r="A36" s="247" t="s">
        <v>524</v>
      </c>
      <c r="B36" s="274">
        <v>402</v>
      </c>
      <c r="C36" s="275">
        <v>0</v>
      </c>
      <c r="D36" s="275">
        <v>0</v>
      </c>
      <c r="E36" s="275">
        <v>0</v>
      </c>
      <c r="F36" s="275">
        <f t="shared" si="3"/>
        <v>0</v>
      </c>
      <c r="G36" s="275">
        <v>0</v>
      </c>
      <c r="H36" s="275">
        <v>0</v>
      </c>
      <c r="I36" s="275">
        <f t="shared" si="4"/>
        <v>0</v>
      </c>
      <c r="J36" s="275">
        <v>0</v>
      </c>
      <c r="K36" s="275">
        <v>0</v>
      </c>
      <c r="L36" s="274">
        <v>402</v>
      </c>
      <c r="M36" s="275">
        <v>0</v>
      </c>
      <c r="N36" s="275">
        <v>0</v>
      </c>
      <c r="O36" s="275">
        <v>0</v>
      </c>
      <c r="P36" s="246" t="s">
        <v>524</v>
      </c>
      <c r="Q36" s="240"/>
    </row>
    <row r="37" spans="1:17" s="243" customFormat="1" ht="24" customHeight="1">
      <c r="A37" s="245" t="s">
        <v>529</v>
      </c>
      <c r="B37" s="281">
        <f>SUM(B38:B50)</f>
        <v>149841</v>
      </c>
      <c r="C37" s="282">
        <f aca="true" t="shared" si="5" ref="C37:O37">SUM(C38:C50)</f>
        <v>57673</v>
      </c>
      <c r="D37" s="282">
        <f t="shared" si="5"/>
        <v>13811</v>
      </c>
      <c r="E37" s="282">
        <f t="shared" si="5"/>
        <v>72290</v>
      </c>
      <c r="F37" s="282">
        <f t="shared" si="5"/>
        <v>7236</v>
      </c>
      <c r="G37" s="282">
        <f t="shared" si="5"/>
        <v>5940</v>
      </c>
      <c r="H37" s="282">
        <f t="shared" si="5"/>
        <v>1296</v>
      </c>
      <c r="I37" s="282">
        <f t="shared" si="5"/>
        <v>2998</v>
      </c>
      <c r="J37" s="282">
        <f t="shared" si="5"/>
        <v>2756</v>
      </c>
      <c r="K37" s="282">
        <f t="shared" si="5"/>
        <v>242</v>
      </c>
      <c r="L37" s="282">
        <f t="shared" si="5"/>
        <v>145603</v>
      </c>
      <c r="M37" s="282">
        <f t="shared" si="5"/>
        <v>54489</v>
      </c>
      <c r="N37" s="282">
        <f t="shared" si="5"/>
        <v>12757</v>
      </c>
      <c r="O37" s="282">
        <f t="shared" si="5"/>
        <v>72290</v>
      </c>
      <c r="P37" s="248" t="s">
        <v>529</v>
      </c>
      <c r="Q37" s="245"/>
    </row>
    <row r="38" spans="1:17" s="241" customFormat="1" ht="15" customHeight="1">
      <c r="A38" s="240" t="s">
        <v>527</v>
      </c>
      <c r="B38" s="273">
        <v>13294</v>
      </c>
      <c r="C38" s="274">
        <v>0</v>
      </c>
      <c r="D38" s="274">
        <v>7591</v>
      </c>
      <c r="E38" s="274">
        <v>5698</v>
      </c>
      <c r="F38" s="274">
        <f>G38+H38</f>
        <v>93</v>
      </c>
      <c r="G38" s="274">
        <v>0</v>
      </c>
      <c r="H38" s="274">
        <v>93</v>
      </c>
      <c r="I38" s="274">
        <f>J38+K38</f>
        <v>18</v>
      </c>
      <c r="J38" s="274">
        <v>0</v>
      </c>
      <c r="K38" s="274">
        <v>18</v>
      </c>
      <c r="L38" s="274">
        <v>13219</v>
      </c>
      <c r="M38" s="274">
        <v>0</v>
      </c>
      <c r="N38" s="274">
        <v>7516</v>
      </c>
      <c r="O38" s="274">
        <v>5698</v>
      </c>
      <c r="P38" s="246" t="s">
        <v>527</v>
      </c>
      <c r="Q38" s="240"/>
    </row>
    <row r="39" spans="1:17" s="241" customFormat="1" ht="15" customHeight="1">
      <c r="A39" s="240" t="s">
        <v>528</v>
      </c>
      <c r="B39" s="273">
        <v>6391</v>
      </c>
      <c r="C39" s="274">
        <v>895</v>
      </c>
      <c r="D39" s="274">
        <v>4965</v>
      </c>
      <c r="E39" s="274">
        <v>192</v>
      </c>
      <c r="F39" s="274">
        <f aca="true" t="shared" si="6" ref="F39:F50">G39+H39</f>
        <v>1102</v>
      </c>
      <c r="G39" s="274">
        <v>120</v>
      </c>
      <c r="H39" s="274">
        <v>982</v>
      </c>
      <c r="I39" s="274">
        <f aca="true" t="shared" si="7" ref="I39:I50">J39+K39</f>
        <v>191</v>
      </c>
      <c r="J39" s="274">
        <v>45</v>
      </c>
      <c r="K39" s="274">
        <v>146</v>
      </c>
      <c r="L39" s="274">
        <v>5480</v>
      </c>
      <c r="M39" s="274">
        <v>820</v>
      </c>
      <c r="N39" s="274">
        <v>4129</v>
      </c>
      <c r="O39" s="274">
        <v>192</v>
      </c>
      <c r="P39" s="246" t="s">
        <v>528</v>
      </c>
      <c r="Q39" s="240"/>
    </row>
    <row r="40" spans="1:17" s="241" customFormat="1" ht="15" customHeight="1">
      <c r="A40" s="240" t="s">
        <v>514</v>
      </c>
      <c r="B40" s="273">
        <v>5714</v>
      </c>
      <c r="C40" s="274">
        <v>3654</v>
      </c>
      <c r="D40" s="274">
        <v>976</v>
      </c>
      <c r="E40" s="274">
        <v>657</v>
      </c>
      <c r="F40" s="274">
        <f t="shared" si="6"/>
        <v>686</v>
      </c>
      <c r="G40" s="274">
        <v>496</v>
      </c>
      <c r="H40" s="274">
        <v>190</v>
      </c>
      <c r="I40" s="274">
        <f t="shared" si="7"/>
        <v>232</v>
      </c>
      <c r="J40" s="274">
        <v>156</v>
      </c>
      <c r="K40" s="274">
        <v>76</v>
      </c>
      <c r="L40" s="274">
        <v>5260</v>
      </c>
      <c r="M40" s="274">
        <v>3314</v>
      </c>
      <c r="N40" s="274">
        <v>862</v>
      </c>
      <c r="O40" s="274">
        <v>657</v>
      </c>
      <c r="P40" s="246" t="s">
        <v>514</v>
      </c>
      <c r="Q40" s="240"/>
    </row>
    <row r="41" spans="1:17" s="241" customFormat="1" ht="15" customHeight="1">
      <c r="A41" s="240" t="s">
        <v>515</v>
      </c>
      <c r="B41" s="273">
        <v>5935</v>
      </c>
      <c r="C41" s="274">
        <v>4141</v>
      </c>
      <c r="D41" s="274">
        <v>91</v>
      </c>
      <c r="E41" s="274">
        <v>1229</v>
      </c>
      <c r="F41" s="274">
        <f t="shared" si="6"/>
        <v>508</v>
      </c>
      <c r="G41" s="274">
        <v>502</v>
      </c>
      <c r="H41" s="274">
        <v>6</v>
      </c>
      <c r="I41" s="274">
        <f t="shared" si="7"/>
        <v>192</v>
      </c>
      <c r="J41" s="274">
        <v>191</v>
      </c>
      <c r="K41" s="274">
        <v>1</v>
      </c>
      <c r="L41" s="274">
        <v>5619</v>
      </c>
      <c r="M41" s="274">
        <v>3830</v>
      </c>
      <c r="N41" s="274">
        <v>86</v>
      </c>
      <c r="O41" s="274">
        <v>1229</v>
      </c>
      <c r="P41" s="246" t="s">
        <v>515</v>
      </c>
      <c r="Q41" s="240"/>
    </row>
    <row r="42" spans="1:17" s="241" customFormat="1" ht="15" customHeight="1">
      <c r="A42" s="240" t="s">
        <v>516</v>
      </c>
      <c r="B42" s="273">
        <v>6894</v>
      </c>
      <c r="C42" s="274">
        <v>4615</v>
      </c>
      <c r="D42" s="274">
        <v>45</v>
      </c>
      <c r="E42" s="274">
        <v>1814</v>
      </c>
      <c r="F42" s="274">
        <f t="shared" si="6"/>
        <v>575</v>
      </c>
      <c r="G42" s="274">
        <v>568</v>
      </c>
      <c r="H42" s="274">
        <v>7</v>
      </c>
      <c r="I42" s="274">
        <f t="shared" si="7"/>
        <v>232</v>
      </c>
      <c r="J42" s="274">
        <v>231</v>
      </c>
      <c r="K42" s="274">
        <v>1</v>
      </c>
      <c r="L42" s="274">
        <v>6551</v>
      </c>
      <c r="M42" s="274">
        <v>4278</v>
      </c>
      <c r="N42" s="274">
        <v>39</v>
      </c>
      <c r="O42" s="274">
        <v>1814</v>
      </c>
      <c r="P42" s="246" t="s">
        <v>516</v>
      </c>
      <c r="Q42" s="240"/>
    </row>
    <row r="43" spans="1:17" s="241" customFormat="1" ht="15" customHeight="1">
      <c r="A43" s="240" t="s">
        <v>517</v>
      </c>
      <c r="B43" s="273">
        <v>8423</v>
      </c>
      <c r="C43" s="274">
        <v>5709</v>
      </c>
      <c r="D43" s="274">
        <v>45</v>
      </c>
      <c r="E43" s="274">
        <v>2207</v>
      </c>
      <c r="F43" s="274">
        <f t="shared" si="6"/>
        <v>733</v>
      </c>
      <c r="G43" s="274">
        <v>728</v>
      </c>
      <c r="H43" s="274">
        <v>5</v>
      </c>
      <c r="I43" s="274">
        <f t="shared" si="7"/>
        <v>297</v>
      </c>
      <c r="J43" s="274">
        <v>297</v>
      </c>
      <c r="K43" s="274">
        <v>0</v>
      </c>
      <c r="L43" s="274">
        <v>7987</v>
      </c>
      <c r="M43" s="274">
        <v>5278</v>
      </c>
      <c r="N43" s="274">
        <v>40</v>
      </c>
      <c r="O43" s="274">
        <v>2207</v>
      </c>
      <c r="P43" s="246" t="s">
        <v>517</v>
      </c>
      <c r="Q43" s="240"/>
    </row>
    <row r="44" spans="1:17" s="241" customFormat="1" ht="15" customHeight="1">
      <c r="A44" s="240" t="s">
        <v>518</v>
      </c>
      <c r="B44" s="273">
        <v>10228</v>
      </c>
      <c r="C44" s="274">
        <v>7118</v>
      </c>
      <c r="D44" s="274">
        <v>29</v>
      </c>
      <c r="E44" s="274">
        <v>2551</v>
      </c>
      <c r="F44" s="274">
        <f t="shared" si="6"/>
        <v>960</v>
      </c>
      <c r="G44" s="274">
        <v>956</v>
      </c>
      <c r="H44" s="274">
        <v>4</v>
      </c>
      <c r="I44" s="274">
        <f t="shared" si="7"/>
        <v>369</v>
      </c>
      <c r="J44" s="274">
        <v>369</v>
      </c>
      <c r="K44" s="274">
        <v>0</v>
      </c>
      <c r="L44" s="274">
        <v>9637</v>
      </c>
      <c r="M44" s="274">
        <v>6531</v>
      </c>
      <c r="N44" s="274">
        <v>25</v>
      </c>
      <c r="O44" s="274">
        <v>2551</v>
      </c>
      <c r="P44" s="246" t="s">
        <v>518</v>
      </c>
      <c r="Q44" s="240"/>
    </row>
    <row r="45" spans="1:17" s="241" customFormat="1" ht="15" customHeight="1">
      <c r="A45" s="240" t="s">
        <v>519</v>
      </c>
      <c r="B45" s="273">
        <v>9458</v>
      </c>
      <c r="C45" s="274">
        <v>6754</v>
      </c>
      <c r="D45" s="274">
        <v>25</v>
      </c>
      <c r="E45" s="274">
        <v>2241</v>
      </c>
      <c r="F45" s="274">
        <f t="shared" si="6"/>
        <v>771</v>
      </c>
      <c r="G45" s="274">
        <v>766</v>
      </c>
      <c r="H45" s="274">
        <v>5</v>
      </c>
      <c r="I45" s="274">
        <f t="shared" si="7"/>
        <v>379</v>
      </c>
      <c r="J45" s="274">
        <v>379</v>
      </c>
      <c r="K45" s="274">
        <v>0</v>
      </c>
      <c r="L45" s="274">
        <v>9066</v>
      </c>
      <c r="M45" s="274">
        <v>6367</v>
      </c>
      <c r="N45" s="274">
        <v>20</v>
      </c>
      <c r="O45" s="274">
        <v>2241</v>
      </c>
      <c r="P45" s="246" t="s">
        <v>519</v>
      </c>
      <c r="Q45" s="240"/>
    </row>
    <row r="46" spans="1:17" s="241" customFormat="1" ht="15" customHeight="1">
      <c r="A46" s="240" t="s">
        <v>520</v>
      </c>
      <c r="B46" s="273">
        <v>9408</v>
      </c>
      <c r="C46" s="274">
        <v>6512</v>
      </c>
      <c r="D46" s="274">
        <v>9</v>
      </c>
      <c r="E46" s="274">
        <v>2535</v>
      </c>
      <c r="F46" s="274">
        <f t="shared" si="6"/>
        <v>674</v>
      </c>
      <c r="G46" s="274">
        <v>672</v>
      </c>
      <c r="H46" s="274">
        <v>2</v>
      </c>
      <c r="I46" s="274">
        <f t="shared" si="7"/>
        <v>330</v>
      </c>
      <c r="J46" s="274">
        <v>330</v>
      </c>
      <c r="K46" s="274">
        <v>0</v>
      </c>
      <c r="L46" s="274">
        <v>9064</v>
      </c>
      <c r="M46" s="274">
        <v>6170</v>
      </c>
      <c r="N46" s="274">
        <v>7</v>
      </c>
      <c r="O46" s="274">
        <v>2535</v>
      </c>
      <c r="P46" s="246" t="s">
        <v>520</v>
      </c>
      <c r="Q46" s="240"/>
    </row>
    <row r="47" spans="1:17" s="241" customFormat="1" ht="15" customHeight="1">
      <c r="A47" s="240" t="s">
        <v>521</v>
      </c>
      <c r="B47" s="273">
        <v>9750</v>
      </c>
      <c r="C47" s="274">
        <v>6025</v>
      </c>
      <c r="D47" s="274">
        <v>8</v>
      </c>
      <c r="E47" s="274">
        <v>3407</v>
      </c>
      <c r="F47" s="274">
        <f t="shared" si="6"/>
        <v>480</v>
      </c>
      <c r="G47" s="274">
        <v>480</v>
      </c>
      <c r="H47" s="274">
        <v>0</v>
      </c>
      <c r="I47" s="274">
        <f t="shared" si="7"/>
        <v>300</v>
      </c>
      <c r="J47" s="274">
        <v>300</v>
      </c>
      <c r="K47" s="274">
        <v>0</v>
      </c>
      <c r="L47" s="274">
        <v>9570</v>
      </c>
      <c r="M47" s="274">
        <v>5845</v>
      </c>
      <c r="N47" s="274">
        <v>8</v>
      </c>
      <c r="O47" s="274">
        <v>3407</v>
      </c>
      <c r="P47" s="246" t="s">
        <v>521</v>
      </c>
      <c r="Q47" s="240"/>
    </row>
    <row r="48" spans="1:17" s="241" customFormat="1" ht="15" customHeight="1">
      <c r="A48" s="240" t="s">
        <v>522</v>
      </c>
      <c r="B48" s="273">
        <v>11831</v>
      </c>
      <c r="C48" s="274">
        <v>5606</v>
      </c>
      <c r="D48" s="274">
        <v>5</v>
      </c>
      <c r="E48" s="274">
        <v>5893</v>
      </c>
      <c r="F48" s="274">
        <f t="shared" si="6"/>
        <v>384</v>
      </c>
      <c r="G48" s="274">
        <v>382</v>
      </c>
      <c r="H48" s="274">
        <v>2</v>
      </c>
      <c r="I48" s="274">
        <f t="shared" si="7"/>
        <v>250</v>
      </c>
      <c r="J48" s="274">
        <v>250</v>
      </c>
      <c r="K48" s="274">
        <v>0</v>
      </c>
      <c r="L48" s="274">
        <v>11697</v>
      </c>
      <c r="M48" s="274">
        <v>5474</v>
      </c>
      <c r="N48" s="274">
        <v>3</v>
      </c>
      <c r="O48" s="274">
        <v>5893</v>
      </c>
      <c r="P48" s="246" t="s">
        <v>522</v>
      </c>
      <c r="Q48" s="240"/>
    </row>
    <row r="49" spans="1:17" s="241" customFormat="1" ht="15" customHeight="1">
      <c r="A49" s="240" t="s">
        <v>523</v>
      </c>
      <c r="B49" s="273">
        <v>52154</v>
      </c>
      <c r="C49" s="274">
        <v>6644</v>
      </c>
      <c r="D49" s="274">
        <v>22</v>
      </c>
      <c r="E49" s="274">
        <v>43866</v>
      </c>
      <c r="F49" s="274">
        <f t="shared" si="6"/>
        <v>270</v>
      </c>
      <c r="G49" s="274">
        <v>270</v>
      </c>
      <c r="H49" s="274">
        <v>0</v>
      </c>
      <c r="I49" s="274">
        <f t="shared" si="7"/>
        <v>208</v>
      </c>
      <c r="J49" s="274">
        <v>208</v>
      </c>
      <c r="K49" s="274">
        <v>0</v>
      </c>
      <c r="L49" s="274">
        <v>52092</v>
      </c>
      <c r="M49" s="274">
        <v>6582</v>
      </c>
      <c r="N49" s="274">
        <v>22</v>
      </c>
      <c r="O49" s="274">
        <v>43866</v>
      </c>
      <c r="P49" s="246" t="s">
        <v>523</v>
      </c>
      <c r="Q49" s="240"/>
    </row>
    <row r="50" spans="1:17" s="241" customFormat="1" ht="15" customHeight="1">
      <c r="A50" s="249" t="s">
        <v>524</v>
      </c>
      <c r="B50" s="276">
        <v>361</v>
      </c>
      <c r="C50" s="277">
        <v>0</v>
      </c>
      <c r="D50" s="277">
        <v>0</v>
      </c>
      <c r="E50" s="277">
        <v>0</v>
      </c>
      <c r="F50" s="277">
        <f t="shared" si="6"/>
        <v>0</v>
      </c>
      <c r="G50" s="277">
        <v>0</v>
      </c>
      <c r="H50" s="277">
        <v>0</v>
      </c>
      <c r="I50" s="277">
        <f t="shared" si="7"/>
        <v>0</v>
      </c>
      <c r="J50" s="277">
        <v>0</v>
      </c>
      <c r="K50" s="277">
        <v>0</v>
      </c>
      <c r="L50" s="278">
        <v>361</v>
      </c>
      <c r="M50" s="277">
        <v>0</v>
      </c>
      <c r="N50" s="277">
        <v>0</v>
      </c>
      <c r="O50" s="277">
        <v>0</v>
      </c>
      <c r="P50" s="250" t="s">
        <v>524</v>
      </c>
      <c r="Q50" s="240"/>
    </row>
    <row r="51" spans="1:16" ht="15" customHeight="1">
      <c r="A51" s="251" t="s">
        <v>650</v>
      </c>
      <c r="P51" s="279" t="s">
        <v>424</v>
      </c>
    </row>
    <row r="52" spans="1:9" ht="15" customHeight="1">
      <c r="A52" s="251" t="s">
        <v>530</v>
      </c>
      <c r="I52" s="252" t="s">
        <v>675</v>
      </c>
    </row>
    <row r="53" spans="1:9" ht="15" customHeight="1">
      <c r="A53" s="252" t="s">
        <v>674</v>
      </c>
      <c r="I53" s="253" t="s">
        <v>558</v>
      </c>
    </row>
  </sheetData>
  <sheetProtection/>
  <mergeCells count="18">
    <mergeCell ref="A3:H3"/>
    <mergeCell ref="A5:A7"/>
    <mergeCell ref="B5:E5"/>
    <mergeCell ref="F5:H5"/>
    <mergeCell ref="I5:K5"/>
    <mergeCell ref="L5:O5"/>
    <mergeCell ref="O6:O7"/>
    <mergeCell ref="I3:P3"/>
    <mergeCell ref="P5:P7"/>
    <mergeCell ref="B6:B7"/>
    <mergeCell ref="M6:M7"/>
    <mergeCell ref="N6:N7"/>
    <mergeCell ref="C6:C7"/>
    <mergeCell ref="D6:D7"/>
    <mergeCell ref="E6:E7"/>
    <mergeCell ref="F6:H6"/>
    <mergeCell ref="I6:K6"/>
    <mergeCell ref="L6:L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875" style="2" customWidth="1"/>
    <col min="5" max="5" width="7.25390625" style="2" customWidth="1"/>
    <col min="6" max="6" width="7.625" style="2" customWidth="1"/>
    <col min="7" max="10" width="7.125" style="2" customWidth="1"/>
    <col min="11" max="11" width="7.625" style="2" customWidth="1"/>
    <col min="12" max="15" width="7.125" style="2" customWidth="1"/>
    <col min="16" max="33" width="0.875" style="2" customWidth="1"/>
    <col min="34" max="16384" width="9.00390625" style="2" customWidth="1"/>
  </cols>
  <sheetData>
    <row r="1" spans="1:4" ht="15" customHeight="1">
      <c r="A1" s="226"/>
      <c r="B1" s="226"/>
      <c r="C1" s="226"/>
      <c r="D1" s="226"/>
    </row>
    <row r="2" ht="15" customHeight="1"/>
    <row r="3" spans="1:15" ht="16.5" customHeight="1">
      <c r="A3" s="529" t="s">
        <v>669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ht="24" customHeight="1"/>
    <row r="5" spans="1:15" ht="20.25" customHeight="1">
      <c r="A5" s="480" t="s">
        <v>531</v>
      </c>
      <c r="B5" s="480"/>
      <c r="C5" s="480"/>
      <c r="D5" s="480"/>
      <c r="E5" s="415"/>
      <c r="F5" s="386" t="s">
        <v>10</v>
      </c>
      <c r="G5" s="388"/>
      <c r="H5" s="388"/>
      <c r="I5" s="388"/>
      <c r="J5" s="387"/>
      <c r="K5" s="386" t="s">
        <v>11</v>
      </c>
      <c r="L5" s="388"/>
      <c r="M5" s="388"/>
      <c r="N5" s="388"/>
      <c r="O5" s="388"/>
    </row>
    <row r="6" spans="1:15" s="183" customFormat="1" ht="20.25" customHeight="1">
      <c r="A6" s="481"/>
      <c r="B6" s="481"/>
      <c r="C6" s="481"/>
      <c r="D6" s="481"/>
      <c r="E6" s="482"/>
      <c r="F6" s="254" t="s">
        <v>249</v>
      </c>
      <c r="G6" s="8" t="s">
        <v>532</v>
      </c>
      <c r="H6" s="254" t="s">
        <v>533</v>
      </c>
      <c r="I6" s="8" t="s">
        <v>534</v>
      </c>
      <c r="J6" s="254" t="s">
        <v>535</v>
      </c>
      <c r="K6" s="254" t="s">
        <v>249</v>
      </c>
      <c r="L6" s="8" t="s">
        <v>532</v>
      </c>
      <c r="M6" s="254" t="s">
        <v>533</v>
      </c>
      <c r="N6" s="8" t="s">
        <v>534</v>
      </c>
      <c r="O6" s="255" t="s">
        <v>535</v>
      </c>
    </row>
    <row r="7" spans="1:22" s="261" customFormat="1" ht="21" customHeight="1">
      <c r="A7" s="256"/>
      <c r="B7" s="256"/>
      <c r="C7" s="256"/>
      <c r="D7" s="256"/>
      <c r="E7" s="314" t="s">
        <v>633</v>
      </c>
      <c r="F7" s="257">
        <v>106062</v>
      </c>
      <c r="G7" s="258">
        <v>30230</v>
      </c>
      <c r="H7" s="258">
        <v>63104</v>
      </c>
      <c r="I7" s="258">
        <v>4120</v>
      </c>
      <c r="J7" s="258">
        <v>6025</v>
      </c>
      <c r="K7" s="258">
        <v>132023</v>
      </c>
      <c r="L7" s="258">
        <v>29814</v>
      </c>
      <c r="M7" s="258">
        <v>63686</v>
      </c>
      <c r="N7" s="258">
        <v>23323</v>
      </c>
      <c r="O7" s="258">
        <v>13047</v>
      </c>
      <c r="P7" s="259"/>
      <c r="Q7" s="259"/>
      <c r="R7" s="260"/>
      <c r="S7" s="260"/>
      <c r="T7" s="260"/>
      <c r="U7" s="260"/>
      <c r="V7" s="260"/>
    </row>
    <row r="8" spans="1:22" s="183" customFormat="1" ht="15.75" customHeight="1">
      <c r="A8" s="114"/>
      <c r="C8" s="114"/>
      <c r="D8" s="114"/>
      <c r="E8" s="315" t="s">
        <v>634</v>
      </c>
      <c r="F8" s="262">
        <v>6018</v>
      </c>
      <c r="G8" s="263">
        <v>5931</v>
      </c>
      <c r="H8" s="263">
        <v>23</v>
      </c>
      <c r="I8" s="264">
        <v>1</v>
      </c>
      <c r="J8" s="263">
        <v>0</v>
      </c>
      <c r="K8" s="263">
        <v>5480</v>
      </c>
      <c r="L8" s="265">
        <v>5395</v>
      </c>
      <c r="M8" s="265">
        <v>40</v>
      </c>
      <c r="N8" s="264">
        <v>1</v>
      </c>
      <c r="O8" s="265">
        <v>4</v>
      </c>
      <c r="P8" s="266"/>
      <c r="Q8" s="266"/>
      <c r="R8" s="267"/>
      <c r="S8" s="267"/>
      <c r="T8" s="267"/>
      <c r="U8" s="267"/>
      <c r="V8" s="267"/>
    </row>
    <row r="9" spans="1:22" s="183" customFormat="1" ht="15.75" customHeight="1">
      <c r="A9" s="114"/>
      <c r="C9" s="114"/>
      <c r="D9" s="114"/>
      <c r="E9" s="316" t="s">
        <v>242</v>
      </c>
      <c r="F9" s="262">
        <v>5153</v>
      </c>
      <c r="G9" s="263">
        <v>4579</v>
      </c>
      <c r="H9" s="263">
        <v>281</v>
      </c>
      <c r="I9" s="263">
        <v>0</v>
      </c>
      <c r="J9" s="263">
        <v>17</v>
      </c>
      <c r="K9" s="263">
        <v>5260</v>
      </c>
      <c r="L9" s="265">
        <v>4560</v>
      </c>
      <c r="M9" s="265">
        <v>512</v>
      </c>
      <c r="N9" s="265">
        <v>4</v>
      </c>
      <c r="O9" s="265">
        <v>44</v>
      </c>
      <c r="P9" s="266"/>
      <c r="Q9" s="266"/>
      <c r="R9" s="267"/>
      <c r="S9" s="267"/>
      <c r="T9" s="267"/>
      <c r="U9" s="267"/>
      <c r="V9" s="267"/>
    </row>
    <row r="10" spans="1:22" s="183" customFormat="1" ht="15.75" customHeight="1">
      <c r="A10" s="114"/>
      <c r="C10" s="114"/>
      <c r="D10" s="114"/>
      <c r="E10" s="316" t="s">
        <v>361</v>
      </c>
      <c r="F10" s="262">
        <v>5413</v>
      </c>
      <c r="G10" s="263">
        <v>3544</v>
      </c>
      <c r="H10" s="263">
        <v>1456</v>
      </c>
      <c r="I10" s="263">
        <v>5</v>
      </c>
      <c r="J10" s="263">
        <v>70</v>
      </c>
      <c r="K10" s="263">
        <v>5619</v>
      </c>
      <c r="L10" s="265">
        <v>3238</v>
      </c>
      <c r="M10" s="265">
        <v>1999</v>
      </c>
      <c r="N10" s="265">
        <v>4</v>
      </c>
      <c r="O10" s="265">
        <v>222</v>
      </c>
      <c r="P10" s="266"/>
      <c r="Q10" s="267"/>
      <c r="R10" s="267"/>
      <c r="S10" s="267"/>
      <c r="T10" s="267"/>
      <c r="U10" s="267"/>
      <c r="V10" s="267"/>
    </row>
    <row r="11" spans="1:22" s="183" customFormat="1" ht="15.75" customHeight="1">
      <c r="A11" s="114"/>
      <c r="C11" s="114"/>
      <c r="D11" s="114"/>
      <c r="E11" s="316" t="s">
        <v>231</v>
      </c>
      <c r="F11" s="262">
        <v>6190</v>
      </c>
      <c r="G11" s="263">
        <v>2880</v>
      </c>
      <c r="H11" s="263">
        <v>2875</v>
      </c>
      <c r="I11" s="263">
        <v>6</v>
      </c>
      <c r="J11" s="263">
        <v>188</v>
      </c>
      <c r="K11" s="263">
        <v>6551</v>
      </c>
      <c r="L11" s="265">
        <v>2455</v>
      </c>
      <c r="M11" s="265">
        <v>3499</v>
      </c>
      <c r="N11" s="265">
        <v>21</v>
      </c>
      <c r="O11" s="265">
        <v>485</v>
      </c>
      <c r="P11" s="267"/>
      <c r="Q11" s="267"/>
      <c r="R11" s="267"/>
      <c r="S11" s="267"/>
      <c r="T11" s="267"/>
      <c r="U11" s="267"/>
      <c r="V11" s="267"/>
    </row>
    <row r="12" spans="1:22" s="183" customFormat="1" ht="15.75" customHeight="1">
      <c r="A12" s="114"/>
      <c r="C12" s="114"/>
      <c r="D12" s="114"/>
      <c r="E12" s="316" t="s">
        <v>235</v>
      </c>
      <c r="F12" s="262">
        <v>7423</v>
      </c>
      <c r="G12" s="263">
        <v>2630</v>
      </c>
      <c r="H12" s="263">
        <v>4231</v>
      </c>
      <c r="I12" s="263">
        <v>9</v>
      </c>
      <c r="J12" s="263">
        <v>336</v>
      </c>
      <c r="K12" s="263">
        <v>7987</v>
      </c>
      <c r="L12" s="265">
        <v>2342</v>
      </c>
      <c r="M12" s="265">
        <v>4656</v>
      </c>
      <c r="N12" s="265">
        <v>34</v>
      </c>
      <c r="O12" s="265">
        <v>821</v>
      </c>
      <c r="P12" s="267"/>
      <c r="Q12" s="267"/>
      <c r="R12" s="267"/>
      <c r="S12" s="267"/>
      <c r="T12" s="267"/>
      <c r="U12" s="267"/>
      <c r="V12" s="267"/>
    </row>
    <row r="13" spans="1:22" s="183" customFormat="1" ht="15.75" customHeight="1">
      <c r="A13" s="114"/>
      <c r="C13" s="114"/>
      <c r="D13" s="114"/>
      <c r="E13" s="316" t="s">
        <v>239</v>
      </c>
      <c r="F13" s="262">
        <v>8853</v>
      </c>
      <c r="G13" s="263">
        <v>2718</v>
      </c>
      <c r="H13" s="263">
        <v>5314</v>
      </c>
      <c r="I13" s="263">
        <v>17</v>
      </c>
      <c r="J13" s="263">
        <v>545</v>
      </c>
      <c r="K13" s="263">
        <v>9637</v>
      </c>
      <c r="L13" s="265">
        <v>2430</v>
      </c>
      <c r="M13" s="265">
        <v>5719</v>
      </c>
      <c r="N13" s="265">
        <v>73</v>
      </c>
      <c r="O13" s="265">
        <v>1263</v>
      </c>
      <c r="P13" s="267"/>
      <c r="Q13" s="267"/>
      <c r="R13" s="267"/>
      <c r="S13" s="267"/>
      <c r="T13" s="267"/>
      <c r="U13" s="267"/>
      <c r="V13" s="267"/>
    </row>
    <row r="14" spans="1:22" s="183" customFormat="1" ht="15.75" customHeight="1">
      <c r="A14" s="114"/>
      <c r="C14" s="114"/>
      <c r="D14" s="114"/>
      <c r="E14" s="316" t="s">
        <v>243</v>
      </c>
      <c r="F14" s="262">
        <v>7921</v>
      </c>
      <c r="G14" s="263">
        <v>2079</v>
      </c>
      <c r="H14" s="263">
        <v>4988</v>
      </c>
      <c r="I14" s="263">
        <v>36</v>
      </c>
      <c r="J14" s="263">
        <v>604</v>
      </c>
      <c r="K14" s="263">
        <v>9066</v>
      </c>
      <c r="L14" s="265">
        <v>1992</v>
      </c>
      <c r="M14" s="265">
        <v>5344</v>
      </c>
      <c r="N14" s="265">
        <v>147</v>
      </c>
      <c r="O14" s="265">
        <v>1465</v>
      </c>
      <c r="P14" s="267"/>
      <c r="Q14" s="267"/>
      <c r="R14" s="267"/>
      <c r="S14" s="267"/>
      <c r="T14" s="267"/>
      <c r="U14" s="267"/>
      <c r="V14" s="267"/>
    </row>
    <row r="15" spans="1:22" s="183" customFormat="1" ht="15.75" customHeight="1">
      <c r="A15" s="114"/>
      <c r="C15" s="114"/>
      <c r="D15" s="114"/>
      <c r="E15" s="316" t="s">
        <v>362</v>
      </c>
      <c r="F15" s="262">
        <v>7584</v>
      </c>
      <c r="G15" s="263">
        <v>1585</v>
      </c>
      <c r="H15" s="263">
        <v>5102</v>
      </c>
      <c r="I15" s="263">
        <v>71</v>
      </c>
      <c r="J15" s="263">
        <v>650</v>
      </c>
      <c r="K15" s="263">
        <v>9064</v>
      </c>
      <c r="L15" s="265">
        <v>1609</v>
      </c>
      <c r="M15" s="265">
        <v>5617</v>
      </c>
      <c r="N15" s="265">
        <v>282</v>
      </c>
      <c r="O15" s="265">
        <v>1425</v>
      </c>
      <c r="P15" s="267"/>
      <c r="Q15" s="267"/>
      <c r="R15" s="267"/>
      <c r="S15" s="267"/>
      <c r="T15" s="267"/>
      <c r="U15" s="267"/>
      <c r="V15" s="267"/>
    </row>
    <row r="16" spans="1:22" s="183" customFormat="1" ht="15.75" customHeight="1">
      <c r="A16" s="114"/>
      <c r="C16" s="114"/>
      <c r="D16" s="114"/>
      <c r="E16" s="316" t="s">
        <v>232</v>
      </c>
      <c r="F16" s="262">
        <v>7870</v>
      </c>
      <c r="G16" s="263">
        <v>1222</v>
      </c>
      <c r="H16" s="263">
        <v>5649</v>
      </c>
      <c r="I16" s="263">
        <v>110</v>
      </c>
      <c r="J16" s="263">
        <v>724</v>
      </c>
      <c r="K16" s="263">
        <v>9570</v>
      </c>
      <c r="L16" s="263">
        <v>1274</v>
      </c>
      <c r="M16" s="263">
        <v>6210</v>
      </c>
      <c r="N16" s="263">
        <v>516</v>
      </c>
      <c r="O16" s="263">
        <v>1439</v>
      </c>
      <c r="P16" s="267"/>
      <c r="Q16" s="267"/>
      <c r="R16" s="267"/>
      <c r="S16" s="267"/>
      <c r="T16" s="267"/>
      <c r="U16" s="267"/>
      <c r="V16" s="267"/>
    </row>
    <row r="17" spans="1:22" s="183" customFormat="1" ht="15.75" customHeight="1">
      <c r="A17" s="114"/>
      <c r="C17" s="114"/>
      <c r="D17" s="114"/>
      <c r="E17" s="316" t="s">
        <v>236</v>
      </c>
      <c r="F17" s="262">
        <v>9798</v>
      </c>
      <c r="G17" s="263">
        <v>1274</v>
      </c>
      <c r="H17" s="263">
        <v>7214</v>
      </c>
      <c r="I17" s="263">
        <v>300</v>
      </c>
      <c r="J17" s="263">
        <v>839</v>
      </c>
      <c r="K17" s="263">
        <v>11697</v>
      </c>
      <c r="L17" s="263">
        <v>1140</v>
      </c>
      <c r="M17" s="263">
        <v>7636</v>
      </c>
      <c r="N17" s="263">
        <v>1143</v>
      </c>
      <c r="O17" s="263">
        <v>1608</v>
      </c>
      <c r="P17" s="267"/>
      <c r="Q17" s="267"/>
      <c r="R17" s="267"/>
      <c r="S17" s="267"/>
      <c r="T17" s="267"/>
      <c r="U17" s="267"/>
      <c r="V17" s="267"/>
    </row>
    <row r="18" spans="1:22" s="183" customFormat="1" ht="15.75" customHeight="1">
      <c r="A18" s="114"/>
      <c r="C18" s="114"/>
      <c r="D18" s="114"/>
      <c r="E18" s="316" t="s">
        <v>240</v>
      </c>
      <c r="F18" s="262">
        <v>10942</v>
      </c>
      <c r="G18" s="263">
        <v>1002</v>
      </c>
      <c r="H18" s="263">
        <v>8444</v>
      </c>
      <c r="I18" s="263">
        <v>453</v>
      </c>
      <c r="J18" s="263">
        <v>896</v>
      </c>
      <c r="K18" s="263">
        <v>13512</v>
      </c>
      <c r="L18" s="263">
        <v>1076</v>
      </c>
      <c r="M18" s="263">
        <v>8510</v>
      </c>
      <c r="N18" s="263">
        <v>2082</v>
      </c>
      <c r="O18" s="263">
        <v>1687</v>
      </c>
      <c r="P18" s="267"/>
      <c r="Q18" s="267"/>
      <c r="R18" s="267"/>
      <c r="S18" s="267"/>
      <c r="T18" s="267"/>
      <c r="U18" s="267"/>
      <c r="V18" s="267"/>
    </row>
    <row r="19" spans="1:22" s="183" customFormat="1" ht="15.75" customHeight="1">
      <c r="A19" s="114"/>
      <c r="C19" s="114"/>
      <c r="D19" s="114"/>
      <c r="E19" s="316" t="s">
        <v>244</v>
      </c>
      <c r="F19" s="262">
        <v>7948</v>
      </c>
      <c r="G19" s="263">
        <v>401</v>
      </c>
      <c r="H19" s="263">
        <v>6258</v>
      </c>
      <c r="I19" s="263">
        <v>590</v>
      </c>
      <c r="J19" s="263">
        <v>573</v>
      </c>
      <c r="K19" s="263">
        <v>10843</v>
      </c>
      <c r="L19" s="265">
        <v>678</v>
      </c>
      <c r="M19" s="265">
        <v>5923</v>
      </c>
      <c r="N19" s="265">
        <v>2954</v>
      </c>
      <c r="O19" s="265">
        <v>1098</v>
      </c>
      <c r="P19" s="267"/>
      <c r="Q19" s="267"/>
      <c r="R19" s="267"/>
      <c r="S19" s="267"/>
      <c r="T19" s="267"/>
      <c r="U19" s="267"/>
      <c r="V19" s="267"/>
    </row>
    <row r="20" spans="1:22" s="183" customFormat="1" ht="15.75" customHeight="1">
      <c r="A20" s="114"/>
      <c r="C20" s="114"/>
      <c r="D20" s="114"/>
      <c r="E20" s="316" t="s">
        <v>363</v>
      </c>
      <c r="F20" s="262">
        <v>6434</v>
      </c>
      <c r="G20" s="263">
        <v>225</v>
      </c>
      <c r="H20" s="263">
        <v>5074</v>
      </c>
      <c r="I20" s="263">
        <v>687</v>
      </c>
      <c r="J20" s="263">
        <v>355</v>
      </c>
      <c r="K20" s="263">
        <v>9787</v>
      </c>
      <c r="L20" s="265">
        <v>573</v>
      </c>
      <c r="M20" s="265">
        <v>4384</v>
      </c>
      <c r="N20" s="265">
        <v>3942</v>
      </c>
      <c r="O20" s="265">
        <v>742</v>
      </c>
      <c r="P20" s="267"/>
      <c r="Q20" s="267"/>
      <c r="R20" s="267"/>
      <c r="S20" s="267"/>
      <c r="T20" s="267"/>
      <c r="U20" s="267"/>
      <c r="V20" s="267"/>
    </row>
    <row r="21" spans="1:22" s="183" customFormat="1" ht="15.75" customHeight="1">
      <c r="A21" s="114"/>
      <c r="C21" s="114"/>
      <c r="D21" s="114"/>
      <c r="E21" s="316" t="s">
        <v>233</v>
      </c>
      <c r="F21" s="262">
        <v>4901</v>
      </c>
      <c r="G21" s="263">
        <v>114</v>
      </c>
      <c r="H21" s="263">
        <v>3794</v>
      </c>
      <c r="I21" s="263">
        <v>785</v>
      </c>
      <c r="J21" s="263">
        <v>157</v>
      </c>
      <c r="K21" s="263">
        <v>8508</v>
      </c>
      <c r="L21" s="265">
        <v>512</v>
      </c>
      <c r="M21" s="265">
        <v>2542</v>
      </c>
      <c r="N21" s="265">
        <v>4877</v>
      </c>
      <c r="O21" s="265">
        <v>410</v>
      </c>
      <c r="P21" s="267"/>
      <c r="Q21" s="267"/>
      <c r="R21" s="267"/>
      <c r="S21" s="267"/>
      <c r="T21" s="267"/>
      <c r="U21" s="267"/>
      <c r="V21" s="267"/>
    </row>
    <row r="22" spans="1:22" s="183" customFormat="1" ht="15.75" customHeight="1">
      <c r="A22" s="114"/>
      <c r="C22" s="114"/>
      <c r="D22" s="114"/>
      <c r="E22" s="315" t="s">
        <v>635</v>
      </c>
      <c r="F22" s="262">
        <v>3614</v>
      </c>
      <c r="G22" s="263">
        <v>46</v>
      </c>
      <c r="H22" s="263">
        <v>2401</v>
      </c>
      <c r="I22" s="263">
        <v>1050</v>
      </c>
      <c r="J22" s="263">
        <v>71</v>
      </c>
      <c r="K22" s="263">
        <v>9442</v>
      </c>
      <c r="L22" s="265">
        <v>540</v>
      </c>
      <c r="M22" s="265">
        <v>1095</v>
      </c>
      <c r="N22" s="265">
        <v>7243</v>
      </c>
      <c r="O22" s="265">
        <v>334</v>
      </c>
      <c r="P22" s="267"/>
      <c r="Q22" s="267"/>
      <c r="R22" s="267"/>
      <c r="S22" s="267"/>
      <c r="T22" s="267"/>
      <c r="U22" s="267"/>
      <c r="V22" s="267"/>
    </row>
    <row r="23" spans="2:22" s="183" customFormat="1" ht="15.75" customHeight="1">
      <c r="B23" s="114"/>
      <c r="C23" s="114"/>
      <c r="D23" s="114"/>
      <c r="E23" s="316" t="s">
        <v>536</v>
      </c>
      <c r="F23" s="262"/>
      <c r="G23" s="263"/>
      <c r="H23" s="263"/>
      <c r="I23" s="263"/>
      <c r="J23" s="263"/>
      <c r="K23" s="263"/>
      <c r="L23" s="265"/>
      <c r="M23" s="265"/>
      <c r="N23" s="265"/>
      <c r="O23" s="265"/>
      <c r="P23" s="267"/>
      <c r="Q23" s="267"/>
      <c r="R23" s="267"/>
      <c r="S23" s="267"/>
      <c r="T23" s="267"/>
      <c r="U23" s="267"/>
      <c r="V23" s="267"/>
    </row>
    <row r="24" spans="1:22" s="183" customFormat="1" ht="15.75" customHeight="1">
      <c r="A24" s="233"/>
      <c r="B24" s="233"/>
      <c r="C24" s="233"/>
      <c r="D24" s="233"/>
      <c r="E24" s="317" t="s">
        <v>414</v>
      </c>
      <c r="F24" s="268">
        <v>33839</v>
      </c>
      <c r="G24" s="269">
        <v>1788</v>
      </c>
      <c r="H24" s="269">
        <v>25971</v>
      </c>
      <c r="I24" s="269">
        <v>3565</v>
      </c>
      <c r="J24" s="269">
        <v>2052</v>
      </c>
      <c r="K24" s="269">
        <v>52092</v>
      </c>
      <c r="L24" s="269">
        <v>3379</v>
      </c>
      <c r="M24" s="269">
        <v>22454</v>
      </c>
      <c r="N24" s="269">
        <v>21098</v>
      </c>
      <c r="O24" s="269">
        <v>4271</v>
      </c>
      <c r="P24" s="267"/>
      <c r="Q24" s="267"/>
      <c r="R24" s="267"/>
      <c r="S24" s="267"/>
      <c r="T24" s="267"/>
      <c r="U24" s="267"/>
      <c r="V24" s="267"/>
    </row>
    <row r="25" spans="1:15" ht="15" customHeight="1">
      <c r="A25" s="2" t="s">
        <v>651</v>
      </c>
      <c r="K25" s="13"/>
      <c r="O25" s="13" t="s">
        <v>424</v>
      </c>
    </row>
    <row r="26" ht="15" customHeight="1">
      <c r="A26" s="2" t="s">
        <v>537</v>
      </c>
    </row>
  </sheetData>
  <sheetProtection/>
  <mergeCells count="4">
    <mergeCell ref="A3:O3"/>
    <mergeCell ref="A5:E6"/>
    <mergeCell ref="F5:J5"/>
    <mergeCell ref="K5:O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875" style="2" customWidth="1"/>
    <col min="5" max="5" width="7.25390625" style="2" customWidth="1"/>
    <col min="6" max="6" width="7.625" style="2" customWidth="1"/>
    <col min="7" max="10" width="7.125" style="2" customWidth="1"/>
    <col min="11" max="11" width="7.625" style="2" customWidth="1"/>
    <col min="12" max="15" width="7.125" style="2" customWidth="1"/>
    <col min="16" max="33" width="0.875" style="2" customWidth="1"/>
    <col min="34" max="16384" width="9.00390625" style="2" customWidth="1"/>
  </cols>
  <sheetData>
    <row r="1" ht="15" customHeight="1"/>
    <row r="2" ht="15" customHeight="1"/>
    <row r="3" spans="1:15" ht="16.5" customHeight="1">
      <c r="A3" s="529" t="s">
        <v>670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ht="24" customHeight="1"/>
    <row r="5" spans="1:14" ht="34.5" customHeight="1">
      <c r="A5" s="484" t="s">
        <v>538</v>
      </c>
      <c r="B5" s="484"/>
      <c r="C5" s="484"/>
      <c r="D5" s="484"/>
      <c r="E5" s="484"/>
      <c r="F5" s="484"/>
      <c r="G5" s="484"/>
      <c r="H5" s="485"/>
      <c r="I5" s="483" t="s">
        <v>539</v>
      </c>
      <c r="J5" s="485"/>
      <c r="K5" s="386" t="s">
        <v>540</v>
      </c>
      <c r="L5" s="387"/>
      <c r="M5" s="554" t="s">
        <v>541</v>
      </c>
      <c r="N5" s="555"/>
    </row>
    <row r="6" spans="1:14" s="12" customFormat="1" ht="30" customHeight="1">
      <c r="A6" s="551" t="s">
        <v>542</v>
      </c>
      <c r="B6" s="551"/>
      <c r="C6" s="551"/>
      <c r="D6" s="551"/>
      <c r="E6" s="551"/>
      <c r="F6" s="551"/>
      <c r="G6" s="551"/>
      <c r="H6" s="227"/>
      <c r="I6" s="523">
        <v>123651</v>
      </c>
      <c r="J6" s="524"/>
      <c r="K6" s="524">
        <v>255149</v>
      </c>
      <c r="L6" s="524"/>
      <c r="M6" s="552">
        <v>2.0634608697058656</v>
      </c>
      <c r="N6" s="552"/>
    </row>
    <row r="7" spans="2:14" s="12" customFormat="1" ht="24" customHeight="1">
      <c r="B7" s="553" t="s">
        <v>543</v>
      </c>
      <c r="C7" s="553"/>
      <c r="D7" s="553"/>
      <c r="E7" s="553"/>
      <c r="F7" s="553"/>
      <c r="G7" s="553"/>
      <c r="H7" s="227"/>
      <c r="I7" s="507">
        <v>122174</v>
      </c>
      <c r="J7" s="508"/>
      <c r="K7" s="508">
        <v>252831</v>
      </c>
      <c r="L7" s="508"/>
      <c r="M7" s="552">
        <v>2.0694337584101365</v>
      </c>
      <c r="N7" s="552"/>
    </row>
    <row r="8" spans="3:14" ht="21" customHeight="1">
      <c r="C8" s="114" t="s">
        <v>544</v>
      </c>
      <c r="F8" s="114"/>
      <c r="G8" s="114"/>
      <c r="H8" s="114"/>
      <c r="I8" s="401">
        <v>120242</v>
      </c>
      <c r="J8" s="402"/>
      <c r="K8" s="402">
        <v>249267</v>
      </c>
      <c r="L8" s="402"/>
      <c r="M8" s="514">
        <v>2.0730443605395785</v>
      </c>
      <c r="N8" s="514"/>
    </row>
    <row r="9" spans="2:14" ht="18" customHeight="1">
      <c r="B9" s="270"/>
      <c r="C9" s="270"/>
      <c r="D9" s="114" t="s">
        <v>545</v>
      </c>
      <c r="E9" s="270"/>
      <c r="G9" s="114"/>
      <c r="H9" s="114"/>
      <c r="I9" s="401">
        <v>68382</v>
      </c>
      <c r="J9" s="402"/>
      <c r="K9" s="402">
        <v>158604</v>
      </c>
      <c r="L9" s="402"/>
      <c r="M9" s="514">
        <v>2.3193822935860315</v>
      </c>
      <c r="N9" s="514"/>
    </row>
    <row r="10" spans="2:14" ht="18" customHeight="1">
      <c r="B10" s="270"/>
      <c r="C10" s="270"/>
      <c r="D10" s="114" t="s">
        <v>546</v>
      </c>
      <c r="E10" s="270"/>
      <c r="G10" s="114"/>
      <c r="H10" s="114"/>
      <c r="I10" s="401">
        <v>6969</v>
      </c>
      <c r="J10" s="402"/>
      <c r="K10" s="402">
        <v>12728</v>
      </c>
      <c r="L10" s="402"/>
      <c r="M10" s="514">
        <v>1.8263739417420002</v>
      </c>
      <c r="N10" s="514"/>
    </row>
    <row r="11" spans="2:14" ht="18" customHeight="1">
      <c r="B11" s="270"/>
      <c r="C11" s="270"/>
      <c r="D11" s="114" t="s">
        <v>547</v>
      </c>
      <c r="E11" s="270"/>
      <c r="G11" s="114"/>
      <c r="H11" s="114"/>
      <c r="I11" s="401">
        <v>40992</v>
      </c>
      <c r="J11" s="402"/>
      <c r="K11" s="402">
        <v>70134</v>
      </c>
      <c r="L11" s="402"/>
      <c r="M11" s="514">
        <v>1.7109192037470726</v>
      </c>
      <c r="N11" s="514"/>
    </row>
    <row r="12" spans="2:14" ht="18" customHeight="1">
      <c r="B12" s="270"/>
      <c r="C12" s="270"/>
      <c r="D12" s="114" t="s">
        <v>548</v>
      </c>
      <c r="E12" s="270"/>
      <c r="G12" s="114"/>
      <c r="H12" s="114"/>
      <c r="I12" s="401">
        <v>3899</v>
      </c>
      <c r="J12" s="402"/>
      <c r="K12" s="402">
        <v>7801</v>
      </c>
      <c r="L12" s="402"/>
      <c r="M12" s="514">
        <v>2.0007694280584767</v>
      </c>
      <c r="N12" s="514"/>
    </row>
    <row r="13" spans="3:14" ht="21" customHeight="1">
      <c r="C13" s="114" t="s">
        <v>549</v>
      </c>
      <c r="F13" s="114"/>
      <c r="G13" s="114"/>
      <c r="H13" s="114"/>
      <c r="I13" s="401">
        <v>1932</v>
      </c>
      <c r="J13" s="402"/>
      <c r="K13" s="402">
        <v>3564</v>
      </c>
      <c r="L13" s="402"/>
      <c r="M13" s="514">
        <v>1.84472049689441</v>
      </c>
      <c r="N13" s="514"/>
    </row>
    <row r="14" spans="2:14" s="12" customFormat="1" ht="24" customHeight="1">
      <c r="B14" s="549" t="s">
        <v>550</v>
      </c>
      <c r="C14" s="549"/>
      <c r="D14" s="549"/>
      <c r="E14" s="549"/>
      <c r="F14" s="549"/>
      <c r="G14" s="549"/>
      <c r="H14" s="122"/>
      <c r="I14" s="405">
        <v>1477</v>
      </c>
      <c r="J14" s="406"/>
      <c r="K14" s="406">
        <v>2318</v>
      </c>
      <c r="L14" s="406"/>
      <c r="M14" s="550">
        <v>1.5693974272173323</v>
      </c>
      <c r="N14" s="550"/>
    </row>
    <row r="15" spans="1:14" ht="15" customHeight="1">
      <c r="A15" s="6" t="s">
        <v>653</v>
      </c>
      <c r="B15" s="6"/>
      <c r="C15" s="6"/>
      <c r="D15" s="6"/>
      <c r="E15" s="6"/>
      <c r="F15" s="6"/>
      <c r="G15" s="6"/>
      <c r="H15" s="6"/>
      <c r="N15" s="218" t="s">
        <v>551</v>
      </c>
    </row>
  </sheetData>
  <sheetProtection/>
  <mergeCells count="35">
    <mergeCell ref="A3:O3"/>
    <mergeCell ref="A5:H5"/>
    <mergeCell ref="I5:J5"/>
    <mergeCell ref="K5:L5"/>
    <mergeCell ref="M5:N5"/>
    <mergeCell ref="A6:G6"/>
    <mergeCell ref="I6:J6"/>
    <mergeCell ref="K6:L6"/>
    <mergeCell ref="M6:N6"/>
    <mergeCell ref="B7:G7"/>
    <mergeCell ref="I7:J7"/>
    <mergeCell ref="K7:L7"/>
    <mergeCell ref="M7:N7"/>
    <mergeCell ref="I8:J8"/>
    <mergeCell ref="K8:L8"/>
    <mergeCell ref="M8:N8"/>
    <mergeCell ref="I9:J9"/>
    <mergeCell ref="K9:L9"/>
    <mergeCell ref="M9:N9"/>
    <mergeCell ref="I10:J10"/>
    <mergeCell ref="K10:L10"/>
    <mergeCell ref="M10:N10"/>
    <mergeCell ref="I11:J11"/>
    <mergeCell ref="K11:L11"/>
    <mergeCell ref="M11:N11"/>
    <mergeCell ref="B14:G14"/>
    <mergeCell ref="I14:J14"/>
    <mergeCell ref="K14:L14"/>
    <mergeCell ref="M14:N14"/>
    <mergeCell ref="I12:J12"/>
    <mergeCell ref="K12:L12"/>
    <mergeCell ref="M12:N12"/>
    <mergeCell ref="I13:J13"/>
    <mergeCell ref="K13:L13"/>
    <mergeCell ref="M13:N1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356" customWidth="1"/>
    <col min="2" max="2" width="3.125" style="357" customWidth="1"/>
    <col min="3" max="3" width="25.50390625" style="365" customWidth="1"/>
    <col min="4" max="4" width="3.625" style="359" customWidth="1"/>
    <col min="5" max="5" width="32.25390625" style="359" customWidth="1"/>
    <col min="6" max="6" width="3.00390625" style="359" customWidth="1"/>
    <col min="7" max="7" width="3.875" style="357" customWidth="1"/>
    <col min="8" max="8" width="9.25390625" style="359" customWidth="1"/>
    <col min="9" max="16384" width="9.00390625" style="359" customWidth="1"/>
  </cols>
  <sheetData>
    <row r="1" ht="27" customHeight="1">
      <c r="C1" s="358"/>
    </row>
    <row r="2" spans="3:8" ht="24.75" customHeight="1">
      <c r="C2" s="366" t="s">
        <v>677</v>
      </c>
      <c r="D2" s="367"/>
      <c r="E2" s="367"/>
      <c r="F2" s="367"/>
      <c r="G2" s="367"/>
      <c r="H2" s="367"/>
    </row>
    <row r="3" spans="1:8" ht="22.5" customHeight="1">
      <c r="A3" s="360"/>
      <c r="C3" s="367"/>
      <c r="D3" s="367"/>
      <c r="E3" s="367"/>
      <c r="F3" s="367"/>
      <c r="G3" s="367"/>
      <c r="H3" s="367"/>
    </row>
    <row r="4" spans="3:8" ht="9" customHeight="1">
      <c r="C4" s="361"/>
      <c r="D4" s="362"/>
      <c r="E4" s="362"/>
      <c r="F4" s="362"/>
      <c r="G4" s="363"/>
      <c r="H4" s="362"/>
    </row>
    <row r="5" spans="1:3" ht="22.5" customHeight="1">
      <c r="A5" s="360"/>
      <c r="C5" s="364"/>
    </row>
    <row r="6" ht="9" customHeight="1">
      <c r="C6" s="364"/>
    </row>
    <row r="7" spans="1:3" ht="22.5" customHeight="1">
      <c r="A7" s="360"/>
      <c r="C7" s="364"/>
    </row>
    <row r="8" ht="9" customHeight="1">
      <c r="C8" s="364"/>
    </row>
    <row r="9" ht="22.5" customHeight="1">
      <c r="C9" s="364"/>
    </row>
    <row r="10" ht="9" customHeight="1">
      <c r="C10" s="364"/>
    </row>
    <row r="11" ht="22.5" customHeight="1">
      <c r="C11" s="364"/>
    </row>
    <row r="12" ht="9" customHeight="1">
      <c r="C12" s="364"/>
    </row>
    <row r="13" ht="22.5" customHeight="1">
      <c r="C13" s="364"/>
    </row>
    <row r="14" ht="9" customHeight="1">
      <c r="C14" s="364"/>
    </row>
    <row r="15" ht="22.5" customHeight="1">
      <c r="C15" s="364"/>
    </row>
    <row r="16" ht="9" customHeight="1">
      <c r="C16" s="364"/>
    </row>
    <row r="17" ht="22.5" customHeight="1">
      <c r="C17" s="364"/>
    </row>
    <row r="18" ht="9" customHeight="1">
      <c r="C18" s="364"/>
    </row>
    <row r="19" ht="22.5" customHeight="1">
      <c r="C19" s="364"/>
    </row>
    <row r="20" ht="9" customHeight="1">
      <c r="C20" s="364"/>
    </row>
    <row r="21" ht="22.5" customHeight="1">
      <c r="C21" s="364"/>
    </row>
    <row r="22" ht="9" customHeight="1">
      <c r="C22" s="364"/>
    </row>
    <row r="23" ht="22.5" customHeight="1">
      <c r="C23" s="364"/>
    </row>
    <row r="24" ht="9" customHeight="1">
      <c r="C24" s="364"/>
    </row>
    <row r="25" ht="22.5" customHeight="1">
      <c r="C25" s="364"/>
    </row>
    <row r="26" ht="9" customHeight="1">
      <c r="C26" s="364"/>
    </row>
    <row r="27" ht="22.5" customHeight="1">
      <c r="C27" s="364"/>
    </row>
    <row r="28" ht="9" customHeight="1">
      <c r="C28" s="364"/>
    </row>
    <row r="29" ht="22.5" customHeight="1">
      <c r="C29" s="364"/>
    </row>
    <row r="30" ht="9" customHeight="1">
      <c r="C30" s="364"/>
    </row>
    <row r="31" ht="22.5" customHeight="1">
      <c r="C31" s="364"/>
    </row>
    <row r="32" ht="9" customHeight="1">
      <c r="C32" s="364"/>
    </row>
    <row r="33" ht="22.5" customHeight="1">
      <c r="C33" s="364"/>
    </row>
    <row r="34" ht="9" customHeight="1">
      <c r="C34" s="364"/>
    </row>
    <row r="35" ht="22.5" customHeight="1">
      <c r="C35" s="364"/>
    </row>
    <row r="36" ht="9" customHeight="1">
      <c r="C36" s="364"/>
    </row>
    <row r="37" ht="22.5" customHeight="1">
      <c r="C37" s="364"/>
    </row>
    <row r="38" ht="9" customHeight="1">
      <c r="C38" s="364"/>
    </row>
    <row r="39" ht="22.5" customHeight="1">
      <c r="C39" s="364"/>
    </row>
    <row r="40" ht="9" customHeight="1">
      <c r="C40" s="364"/>
    </row>
    <row r="41" ht="22.5" customHeight="1">
      <c r="C41" s="364"/>
    </row>
    <row r="42" ht="9" customHeight="1">
      <c r="C42" s="364"/>
    </row>
    <row r="43" ht="22.5" customHeight="1">
      <c r="C43" s="364"/>
    </row>
    <row r="44" ht="9" customHeight="1">
      <c r="C44" s="364"/>
    </row>
    <row r="45" ht="22.5" customHeight="1">
      <c r="C45" s="364"/>
    </row>
    <row r="46" ht="9" customHeight="1">
      <c r="C46" s="364"/>
    </row>
    <row r="47" ht="22.5" customHeight="1">
      <c r="C47" s="364"/>
    </row>
    <row r="48" ht="9" customHeight="1">
      <c r="C48" s="364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5" width="9.00390625" style="2" customWidth="1"/>
    <col min="6" max="6" width="8.75390625" style="2" customWidth="1"/>
    <col min="7" max="7" width="8.00390625" style="2" customWidth="1"/>
    <col min="8" max="9" width="8.25390625" style="2" customWidth="1"/>
    <col min="10" max="10" width="7.875" style="2" customWidth="1"/>
    <col min="11" max="16" width="0.875" style="2" customWidth="1"/>
    <col min="17" max="16384" width="9.00390625" style="2" customWidth="1"/>
  </cols>
  <sheetData>
    <row r="1" ht="15" customHeight="1"/>
    <row r="2" spans="3:7" ht="15" customHeight="1">
      <c r="C2" s="74"/>
      <c r="D2" s="74"/>
      <c r="E2" s="75"/>
      <c r="F2" s="75"/>
      <c r="G2" s="75"/>
    </row>
    <row r="3" spans="1:10" ht="16.5" customHeight="1">
      <c r="A3" s="376" t="s">
        <v>654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3:4" ht="24" customHeight="1">
      <c r="C4" s="76"/>
      <c r="D4" s="76"/>
    </row>
    <row r="5" spans="1:10" ht="21" customHeight="1">
      <c r="A5" s="372" t="s">
        <v>566</v>
      </c>
      <c r="B5" s="374" t="s">
        <v>357</v>
      </c>
      <c r="C5" s="73" t="s">
        <v>5</v>
      </c>
      <c r="D5" s="6"/>
      <c r="E5" s="113" t="s">
        <v>6</v>
      </c>
      <c r="F5" s="368" t="s">
        <v>309</v>
      </c>
      <c r="G5" s="370" t="s">
        <v>355</v>
      </c>
      <c r="H5" s="124" t="s">
        <v>7</v>
      </c>
      <c r="I5" s="125" t="s">
        <v>8</v>
      </c>
      <c r="J5" s="129" t="s">
        <v>4</v>
      </c>
    </row>
    <row r="6" spans="1:10" ht="21" customHeight="1">
      <c r="A6" s="373"/>
      <c r="B6" s="375"/>
      <c r="C6" s="8" t="s">
        <v>9</v>
      </c>
      <c r="D6" s="8" t="s">
        <v>10</v>
      </c>
      <c r="E6" s="8" t="s">
        <v>11</v>
      </c>
      <c r="F6" s="369"/>
      <c r="G6" s="371"/>
      <c r="H6" s="126" t="s">
        <v>12</v>
      </c>
      <c r="I6" s="127" t="s">
        <v>3</v>
      </c>
      <c r="J6" s="128" t="s">
        <v>310</v>
      </c>
    </row>
    <row r="7" spans="1:10" ht="17.25" customHeight="1">
      <c r="A7" s="310" t="s">
        <v>565</v>
      </c>
      <c r="B7" s="1">
        <v>117502</v>
      </c>
      <c r="C7" s="1">
        <f>D7+E7</f>
        <v>322400</v>
      </c>
      <c r="D7" s="1">
        <v>153271</v>
      </c>
      <c r="E7" s="1">
        <v>169129</v>
      </c>
      <c r="F7" s="157">
        <v>-7</v>
      </c>
      <c r="G7" s="159">
        <f>ROUND(D7/E7*100,1)</f>
        <v>90.6</v>
      </c>
      <c r="H7" s="160">
        <f>ROUND(C7/B7,2)</f>
        <v>2.74</v>
      </c>
      <c r="I7" s="159">
        <f>ROUND(C7/J7,1)</f>
        <v>926.8</v>
      </c>
      <c r="J7" s="85">
        <v>347.85</v>
      </c>
    </row>
    <row r="8" spans="1:10" ht="17.25" customHeight="1">
      <c r="A8" s="311">
        <v>60</v>
      </c>
      <c r="B8" s="1">
        <v>118165</v>
      </c>
      <c r="C8" s="1">
        <f aca="true" t="shared" si="0" ref="C8:C40">D8+E8</f>
        <v>320242</v>
      </c>
      <c r="D8" s="1">
        <v>152149</v>
      </c>
      <c r="E8" s="1">
        <v>168093</v>
      </c>
      <c r="F8" s="157">
        <f aca="true" t="shared" si="1" ref="F8:F45">C8-C7</f>
        <v>-2158</v>
      </c>
      <c r="G8" s="159">
        <f aca="true" t="shared" si="2" ref="G8:G43">ROUND(D8/E8*100,1)</f>
        <v>90.5</v>
      </c>
      <c r="H8" s="160">
        <f aca="true" t="shared" si="3" ref="H8:H46">ROUND(C8/B8,2)</f>
        <v>2.71</v>
      </c>
      <c r="I8" s="159">
        <f aca="true" t="shared" si="4" ref="I8:I40">ROUND(C8/J8,1)</f>
        <v>920.6</v>
      </c>
      <c r="J8" s="85">
        <v>347.85</v>
      </c>
    </row>
    <row r="9" spans="1:10" ht="17.25" customHeight="1">
      <c r="A9" s="311">
        <v>61</v>
      </c>
      <c r="B9" s="11">
        <v>118376</v>
      </c>
      <c r="C9" s="1">
        <f t="shared" si="0"/>
        <v>318368</v>
      </c>
      <c r="D9" s="11">
        <v>150674</v>
      </c>
      <c r="E9" s="11">
        <v>167694</v>
      </c>
      <c r="F9" s="157">
        <f t="shared" si="1"/>
        <v>-1874</v>
      </c>
      <c r="G9" s="159">
        <f t="shared" si="2"/>
        <v>89.9</v>
      </c>
      <c r="H9" s="160">
        <f t="shared" si="3"/>
        <v>2.69</v>
      </c>
      <c r="I9" s="159">
        <f t="shared" si="4"/>
        <v>915.2</v>
      </c>
      <c r="J9" s="85">
        <v>347.86</v>
      </c>
    </row>
    <row r="10" spans="1:10" ht="17.25" customHeight="1">
      <c r="A10" s="311">
        <v>62</v>
      </c>
      <c r="B10" s="11">
        <v>118336</v>
      </c>
      <c r="C10" s="1">
        <f t="shared" si="0"/>
        <v>315162</v>
      </c>
      <c r="D10" s="11">
        <v>148726</v>
      </c>
      <c r="E10" s="11">
        <v>166436</v>
      </c>
      <c r="F10" s="157">
        <f t="shared" si="1"/>
        <v>-3206</v>
      </c>
      <c r="G10" s="159">
        <f t="shared" si="2"/>
        <v>89.4</v>
      </c>
      <c r="H10" s="160">
        <f t="shared" si="3"/>
        <v>2.66</v>
      </c>
      <c r="I10" s="159">
        <f t="shared" si="4"/>
        <v>906</v>
      </c>
      <c r="J10" s="85">
        <v>347.87</v>
      </c>
    </row>
    <row r="11" spans="1:10" ht="17.25" customHeight="1">
      <c r="A11" s="311">
        <v>63</v>
      </c>
      <c r="B11" s="1">
        <v>118592</v>
      </c>
      <c r="C11" s="1">
        <f t="shared" si="0"/>
        <v>312457</v>
      </c>
      <c r="D11" s="1">
        <v>147151</v>
      </c>
      <c r="E11" s="1">
        <v>165306</v>
      </c>
      <c r="F11" s="157">
        <f>C11-C10</f>
        <v>-2705</v>
      </c>
      <c r="G11" s="159">
        <f t="shared" si="2"/>
        <v>89</v>
      </c>
      <c r="H11" s="160">
        <f t="shared" si="3"/>
        <v>2.63</v>
      </c>
      <c r="I11" s="159">
        <f t="shared" si="4"/>
        <v>901.2</v>
      </c>
      <c r="J11" s="160">
        <v>346.72</v>
      </c>
    </row>
    <row r="12" spans="1:10" ht="12" customHeight="1">
      <c r="A12" s="305"/>
      <c r="B12" s="1"/>
      <c r="C12" s="1"/>
      <c r="D12" s="1"/>
      <c r="E12" s="1"/>
      <c r="F12" s="157"/>
      <c r="G12" s="159"/>
      <c r="H12" s="160"/>
      <c r="I12" s="159"/>
      <c r="J12" s="160"/>
    </row>
    <row r="13" spans="1:10" ht="17.25" customHeight="1">
      <c r="A13" s="305" t="s">
        <v>567</v>
      </c>
      <c r="B13" s="11">
        <v>120245</v>
      </c>
      <c r="C13" s="1">
        <f t="shared" si="0"/>
        <v>311346</v>
      </c>
      <c r="D13" s="11">
        <v>145602</v>
      </c>
      <c r="E13" s="11">
        <v>165744</v>
      </c>
      <c r="F13" s="157">
        <f>C13-C11</f>
        <v>-1111</v>
      </c>
      <c r="G13" s="159">
        <f t="shared" si="2"/>
        <v>87.8</v>
      </c>
      <c r="H13" s="160">
        <f t="shared" si="3"/>
        <v>2.59</v>
      </c>
      <c r="I13" s="159">
        <f t="shared" si="4"/>
        <v>897.9</v>
      </c>
      <c r="J13" s="85">
        <v>346.73</v>
      </c>
    </row>
    <row r="14" spans="1:10" ht="17.25" customHeight="1">
      <c r="A14" s="306" t="s">
        <v>568</v>
      </c>
      <c r="B14" s="11">
        <v>121436</v>
      </c>
      <c r="C14" s="1">
        <f t="shared" si="0"/>
        <v>309806</v>
      </c>
      <c r="D14" s="11">
        <v>144733</v>
      </c>
      <c r="E14" s="11">
        <v>165073</v>
      </c>
      <c r="F14" s="157">
        <f t="shared" si="1"/>
        <v>-1540</v>
      </c>
      <c r="G14" s="159">
        <f t="shared" si="2"/>
        <v>87.7</v>
      </c>
      <c r="H14" s="160">
        <f t="shared" si="3"/>
        <v>2.55</v>
      </c>
      <c r="I14" s="159">
        <f t="shared" si="4"/>
        <v>893.5</v>
      </c>
      <c r="J14" s="85">
        <v>346.74</v>
      </c>
    </row>
    <row r="15" spans="1:10" ht="17.25" customHeight="1">
      <c r="A15" s="306" t="s">
        <v>569</v>
      </c>
      <c r="B15" s="11">
        <v>122587</v>
      </c>
      <c r="C15" s="1">
        <f t="shared" si="0"/>
        <v>308228</v>
      </c>
      <c r="D15" s="11">
        <v>143747</v>
      </c>
      <c r="E15" s="11">
        <v>164481</v>
      </c>
      <c r="F15" s="157">
        <f t="shared" si="1"/>
        <v>-1578</v>
      </c>
      <c r="G15" s="159">
        <f t="shared" si="2"/>
        <v>87.4</v>
      </c>
      <c r="H15" s="160">
        <f t="shared" si="3"/>
        <v>2.51</v>
      </c>
      <c r="I15" s="159">
        <f t="shared" si="4"/>
        <v>888.7</v>
      </c>
      <c r="J15" s="85">
        <v>346.82</v>
      </c>
    </row>
    <row r="16" spans="1:10" ht="17.25" customHeight="1">
      <c r="A16" s="306" t="s">
        <v>570</v>
      </c>
      <c r="B16" s="11">
        <v>123704</v>
      </c>
      <c r="C16" s="1">
        <f t="shared" si="0"/>
        <v>306367</v>
      </c>
      <c r="D16" s="11">
        <v>142699</v>
      </c>
      <c r="E16" s="11">
        <v>163668</v>
      </c>
      <c r="F16" s="157">
        <f t="shared" si="1"/>
        <v>-1861</v>
      </c>
      <c r="G16" s="159">
        <f t="shared" si="2"/>
        <v>87.2</v>
      </c>
      <c r="H16" s="160">
        <f t="shared" si="3"/>
        <v>2.48</v>
      </c>
      <c r="I16" s="159">
        <f t="shared" si="4"/>
        <v>883.3</v>
      </c>
      <c r="J16" s="85">
        <v>346.84</v>
      </c>
    </row>
    <row r="17" spans="1:10" ht="17.25" customHeight="1">
      <c r="A17" s="306" t="s">
        <v>571</v>
      </c>
      <c r="B17" s="1">
        <v>124420</v>
      </c>
      <c r="C17" s="1">
        <f t="shared" si="0"/>
        <v>304128</v>
      </c>
      <c r="D17" s="1">
        <v>141428</v>
      </c>
      <c r="E17" s="1">
        <v>162700</v>
      </c>
      <c r="F17" s="157">
        <f>C17-C16</f>
        <v>-2239</v>
      </c>
      <c r="G17" s="159">
        <f t="shared" si="2"/>
        <v>86.9</v>
      </c>
      <c r="H17" s="160">
        <f t="shared" si="3"/>
        <v>2.44</v>
      </c>
      <c r="I17" s="159">
        <f t="shared" si="4"/>
        <v>876.9</v>
      </c>
      <c r="J17" s="160">
        <v>346.84</v>
      </c>
    </row>
    <row r="18" spans="1:10" ht="12" customHeight="1">
      <c r="A18" s="306"/>
      <c r="B18" s="1"/>
      <c r="C18" s="1"/>
      <c r="D18" s="1"/>
      <c r="E18" s="1"/>
      <c r="F18" s="157"/>
      <c r="G18" s="159"/>
      <c r="H18" s="160"/>
      <c r="I18" s="159"/>
      <c r="J18" s="160"/>
    </row>
    <row r="19" spans="1:10" ht="17.25" customHeight="1">
      <c r="A19" s="306" t="s">
        <v>572</v>
      </c>
      <c r="B19" s="11">
        <v>125066</v>
      </c>
      <c r="C19" s="1">
        <f t="shared" si="0"/>
        <v>302053</v>
      </c>
      <c r="D19" s="11">
        <v>140325</v>
      </c>
      <c r="E19" s="11">
        <v>161728</v>
      </c>
      <c r="F19" s="157">
        <f>C19-C17</f>
        <v>-2075</v>
      </c>
      <c r="G19" s="159">
        <f t="shared" si="2"/>
        <v>86.8</v>
      </c>
      <c r="H19" s="160">
        <f t="shared" si="3"/>
        <v>2.42</v>
      </c>
      <c r="I19" s="159">
        <f t="shared" si="4"/>
        <v>870.9</v>
      </c>
      <c r="J19" s="85">
        <v>346.84</v>
      </c>
    </row>
    <row r="20" spans="1:10" ht="17.25" customHeight="1">
      <c r="A20" s="306" t="s">
        <v>573</v>
      </c>
      <c r="B20" s="11">
        <v>125805</v>
      </c>
      <c r="C20" s="1">
        <f t="shared" si="0"/>
        <v>300356</v>
      </c>
      <c r="D20" s="11">
        <v>139355</v>
      </c>
      <c r="E20" s="11">
        <v>161001</v>
      </c>
      <c r="F20" s="157">
        <f t="shared" si="1"/>
        <v>-1697</v>
      </c>
      <c r="G20" s="159">
        <f t="shared" si="2"/>
        <v>86.6</v>
      </c>
      <c r="H20" s="160">
        <f t="shared" si="3"/>
        <v>2.39</v>
      </c>
      <c r="I20" s="159">
        <f t="shared" si="4"/>
        <v>865.9</v>
      </c>
      <c r="J20" s="85">
        <v>346.87</v>
      </c>
    </row>
    <row r="21" spans="1:10" ht="17.25" customHeight="1">
      <c r="A21" s="306" t="s">
        <v>574</v>
      </c>
      <c r="B21" s="11">
        <v>126214</v>
      </c>
      <c r="C21" s="1">
        <f t="shared" si="0"/>
        <v>297132</v>
      </c>
      <c r="D21" s="11">
        <v>137667</v>
      </c>
      <c r="E21" s="11">
        <v>159465</v>
      </c>
      <c r="F21" s="157">
        <f t="shared" si="1"/>
        <v>-3224</v>
      </c>
      <c r="G21" s="159">
        <f t="shared" si="2"/>
        <v>86.3</v>
      </c>
      <c r="H21" s="160">
        <f t="shared" si="3"/>
        <v>2.35</v>
      </c>
      <c r="I21" s="159">
        <f t="shared" si="4"/>
        <v>856.6</v>
      </c>
      <c r="J21" s="85">
        <v>346.87</v>
      </c>
    </row>
    <row r="22" spans="1:10" ht="17.25" customHeight="1">
      <c r="A22" s="306" t="s">
        <v>575</v>
      </c>
      <c r="B22" s="11">
        <v>126842</v>
      </c>
      <c r="C22" s="1">
        <f t="shared" si="0"/>
        <v>294643</v>
      </c>
      <c r="D22" s="11">
        <v>136298</v>
      </c>
      <c r="E22" s="11">
        <v>158345</v>
      </c>
      <c r="F22" s="157">
        <f t="shared" si="1"/>
        <v>-2489</v>
      </c>
      <c r="G22" s="159">
        <f t="shared" si="2"/>
        <v>86.1</v>
      </c>
      <c r="H22" s="160">
        <f t="shared" si="3"/>
        <v>2.32</v>
      </c>
      <c r="I22" s="159">
        <f t="shared" si="4"/>
        <v>849.4</v>
      </c>
      <c r="J22" s="85">
        <v>346.89</v>
      </c>
    </row>
    <row r="23" spans="1:10" ht="17.25" customHeight="1">
      <c r="A23" s="306" t="s">
        <v>576</v>
      </c>
      <c r="B23" s="1">
        <v>127706</v>
      </c>
      <c r="C23" s="1">
        <f t="shared" si="0"/>
        <v>292864</v>
      </c>
      <c r="D23" s="1">
        <v>135352</v>
      </c>
      <c r="E23" s="1">
        <v>157512</v>
      </c>
      <c r="F23" s="157">
        <f>C23-C22</f>
        <v>-1779</v>
      </c>
      <c r="G23" s="159">
        <f t="shared" si="2"/>
        <v>85.9</v>
      </c>
      <c r="H23" s="160">
        <f t="shared" si="3"/>
        <v>2.29</v>
      </c>
      <c r="I23" s="159">
        <f t="shared" si="4"/>
        <v>844.3</v>
      </c>
      <c r="J23" s="160">
        <v>346.89</v>
      </c>
    </row>
    <row r="24" spans="1:10" ht="12" customHeight="1">
      <c r="A24" s="306"/>
      <c r="B24" s="1"/>
      <c r="C24" s="1"/>
      <c r="D24" s="1"/>
      <c r="E24" s="1"/>
      <c r="F24" s="157"/>
      <c r="G24" s="159"/>
      <c r="H24" s="160"/>
      <c r="I24" s="159"/>
      <c r="J24" s="160"/>
    </row>
    <row r="25" spans="1:10" ht="17.25" customHeight="1">
      <c r="A25" s="306" t="s">
        <v>577</v>
      </c>
      <c r="B25" s="11">
        <v>128531</v>
      </c>
      <c r="C25" s="1">
        <f t="shared" si="0"/>
        <v>291046</v>
      </c>
      <c r="D25" s="11">
        <v>134472</v>
      </c>
      <c r="E25" s="11">
        <v>156574</v>
      </c>
      <c r="F25" s="157">
        <f>C25-C23</f>
        <v>-1818</v>
      </c>
      <c r="G25" s="159">
        <f t="shared" si="2"/>
        <v>85.9</v>
      </c>
      <c r="H25" s="160">
        <f t="shared" si="3"/>
        <v>2.26</v>
      </c>
      <c r="I25" s="159">
        <f t="shared" si="4"/>
        <v>839</v>
      </c>
      <c r="J25" s="85">
        <v>346.9</v>
      </c>
    </row>
    <row r="26" spans="1:10" ht="17.25" customHeight="1">
      <c r="A26" s="306" t="s">
        <v>578</v>
      </c>
      <c r="B26" s="11">
        <v>129462</v>
      </c>
      <c r="C26" s="1">
        <f t="shared" si="0"/>
        <v>289205</v>
      </c>
      <c r="D26" s="11">
        <v>133455</v>
      </c>
      <c r="E26" s="11">
        <v>155750</v>
      </c>
      <c r="F26" s="157">
        <f t="shared" si="1"/>
        <v>-1841</v>
      </c>
      <c r="G26" s="159">
        <f t="shared" si="2"/>
        <v>85.7</v>
      </c>
      <c r="H26" s="160">
        <f t="shared" si="3"/>
        <v>2.23</v>
      </c>
      <c r="I26" s="159">
        <f t="shared" si="4"/>
        <v>833.7</v>
      </c>
      <c r="J26" s="85">
        <v>346.9</v>
      </c>
    </row>
    <row r="27" spans="1:10" ht="17.25" customHeight="1">
      <c r="A27" s="306" t="s">
        <v>579</v>
      </c>
      <c r="B27" s="11">
        <v>130312</v>
      </c>
      <c r="C27" s="1">
        <f t="shared" si="0"/>
        <v>287684</v>
      </c>
      <c r="D27" s="11">
        <v>132774</v>
      </c>
      <c r="E27" s="11">
        <v>154910</v>
      </c>
      <c r="F27" s="157">
        <f t="shared" si="1"/>
        <v>-1521</v>
      </c>
      <c r="G27" s="159">
        <f t="shared" si="2"/>
        <v>85.7</v>
      </c>
      <c r="H27" s="160">
        <f t="shared" si="3"/>
        <v>2.21</v>
      </c>
      <c r="I27" s="159">
        <f t="shared" si="4"/>
        <v>828.9</v>
      </c>
      <c r="J27" s="85">
        <v>347.05</v>
      </c>
    </row>
    <row r="28" spans="1:10" ht="17.25" customHeight="1">
      <c r="A28" s="306" t="s">
        <v>580</v>
      </c>
      <c r="B28" s="11">
        <v>131445</v>
      </c>
      <c r="C28" s="1">
        <f t="shared" si="0"/>
        <v>286006</v>
      </c>
      <c r="D28" s="11">
        <v>131813</v>
      </c>
      <c r="E28" s="11">
        <v>154193</v>
      </c>
      <c r="F28" s="157">
        <f t="shared" si="1"/>
        <v>-1678</v>
      </c>
      <c r="G28" s="159">
        <f t="shared" si="2"/>
        <v>85.5</v>
      </c>
      <c r="H28" s="160">
        <f t="shared" si="3"/>
        <v>2.18</v>
      </c>
      <c r="I28" s="159">
        <f t="shared" si="4"/>
        <v>824.1</v>
      </c>
      <c r="J28" s="85">
        <v>347.07</v>
      </c>
    </row>
    <row r="29" spans="1:10" ht="17.25" customHeight="1">
      <c r="A29" s="306" t="s">
        <v>581</v>
      </c>
      <c r="B29" s="1">
        <v>132517</v>
      </c>
      <c r="C29" s="1">
        <f t="shared" si="0"/>
        <v>284140</v>
      </c>
      <c r="D29" s="1">
        <v>130976</v>
      </c>
      <c r="E29" s="1">
        <v>153164</v>
      </c>
      <c r="F29" s="157">
        <f>C29-C28</f>
        <v>-1866</v>
      </c>
      <c r="G29" s="159">
        <f t="shared" si="2"/>
        <v>85.5</v>
      </c>
      <c r="H29" s="160">
        <f t="shared" si="3"/>
        <v>2.14</v>
      </c>
      <c r="I29" s="159">
        <f t="shared" si="4"/>
        <v>818.5</v>
      </c>
      <c r="J29" s="160">
        <v>347.13</v>
      </c>
    </row>
    <row r="30" spans="1:10" ht="12" customHeight="1">
      <c r="A30" s="306"/>
      <c r="B30" s="1"/>
      <c r="C30" s="1"/>
      <c r="D30" s="1"/>
      <c r="E30" s="1"/>
      <c r="F30" s="157"/>
      <c r="G30" s="159"/>
      <c r="H30" s="160"/>
      <c r="I30" s="159"/>
      <c r="J30" s="160"/>
    </row>
    <row r="31" spans="1:10" ht="17.25" customHeight="1">
      <c r="A31" s="306" t="s">
        <v>582</v>
      </c>
      <c r="B31" s="11">
        <v>139740</v>
      </c>
      <c r="C31" s="1">
        <f t="shared" si="0"/>
        <v>299522</v>
      </c>
      <c r="D31" s="11">
        <v>138487</v>
      </c>
      <c r="E31" s="11">
        <v>161035</v>
      </c>
      <c r="F31" s="157">
        <f>C31-C29</f>
        <v>15382</v>
      </c>
      <c r="G31" s="159">
        <f t="shared" si="2"/>
        <v>86</v>
      </c>
      <c r="H31" s="160">
        <f t="shared" si="3"/>
        <v>2.14</v>
      </c>
      <c r="I31" s="159">
        <f t="shared" si="4"/>
        <v>441.9</v>
      </c>
      <c r="J31" s="85">
        <v>677.79</v>
      </c>
    </row>
    <row r="32" spans="1:10" ht="17.25" customHeight="1">
      <c r="A32" s="306" t="s">
        <v>583</v>
      </c>
      <c r="B32" s="11">
        <v>140653</v>
      </c>
      <c r="C32" s="1">
        <f t="shared" si="0"/>
        <v>297038</v>
      </c>
      <c r="D32" s="11">
        <v>137080</v>
      </c>
      <c r="E32" s="11">
        <v>159958</v>
      </c>
      <c r="F32" s="157">
        <f t="shared" si="1"/>
        <v>-2484</v>
      </c>
      <c r="G32" s="159">
        <f t="shared" si="2"/>
        <v>85.7</v>
      </c>
      <c r="H32" s="160">
        <f t="shared" si="3"/>
        <v>2.11</v>
      </c>
      <c r="I32" s="159">
        <f t="shared" si="4"/>
        <v>438.2</v>
      </c>
      <c r="J32" s="85">
        <v>677.79</v>
      </c>
    </row>
    <row r="33" spans="1:10" ht="17.25" customHeight="1">
      <c r="A33" s="306" t="s">
        <v>584</v>
      </c>
      <c r="B33" s="11">
        <v>140954</v>
      </c>
      <c r="C33" s="1">
        <f t="shared" si="0"/>
        <v>293479</v>
      </c>
      <c r="D33" s="11">
        <v>135079</v>
      </c>
      <c r="E33" s="11">
        <v>158400</v>
      </c>
      <c r="F33" s="157">
        <f t="shared" si="1"/>
        <v>-3559</v>
      </c>
      <c r="G33" s="159">
        <f t="shared" si="2"/>
        <v>85.3</v>
      </c>
      <c r="H33" s="160">
        <f t="shared" si="3"/>
        <v>2.08</v>
      </c>
      <c r="I33" s="159">
        <f t="shared" si="4"/>
        <v>432.9</v>
      </c>
      <c r="J33" s="85">
        <v>677.87</v>
      </c>
    </row>
    <row r="34" spans="1:10" ht="17.25" customHeight="1">
      <c r="A34" s="306" t="s">
        <v>585</v>
      </c>
      <c r="B34" s="11">
        <v>141355</v>
      </c>
      <c r="C34" s="1">
        <f t="shared" si="0"/>
        <v>290140</v>
      </c>
      <c r="D34" s="11">
        <v>133210</v>
      </c>
      <c r="E34" s="11">
        <v>156930</v>
      </c>
      <c r="F34" s="157">
        <f t="shared" si="1"/>
        <v>-3339</v>
      </c>
      <c r="G34" s="159">
        <f t="shared" si="2"/>
        <v>84.9</v>
      </c>
      <c r="H34" s="160">
        <f t="shared" si="3"/>
        <v>2.05</v>
      </c>
      <c r="I34" s="159">
        <f t="shared" si="4"/>
        <v>428</v>
      </c>
      <c r="J34" s="85">
        <v>677.87</v>
      </c>
    </row>
    <row r="35" spans="1:14" s="12" customFormat="1" ht="17.25" customHeight="1">
      <c r="A35" s="306" t="s">
        <v>586</v>
      </c>
      <c r="B35" s="1">
        <v>141842</v>
      </c>
      <c r="C35" s="1">
        <f t="shared" si="0"/>
        <v>286814</v>
      </c>
      <c r="D35" s="1">
        <v>131485</v>
      </c>
      <c r="E35" s="1">
        <v>155329</v>
      </c>
      <c r="F35" s="157">
        <f>C35-C34</f>
        <v>-3326</v>
      </c>
      <c r="G35" s="159">
        <f t="shared" si="2"/>
        <v>84.6</v>
      </c>
      <c r="H35" s="160">
        <f t="shared" si="3"/>
        <v>2.02</v>
      </c>
      <c r="I35" s="159">
        <f t="shared" si="4"/>
        <v>423.1</v>
      </c>
      <c r="J35" s="160">
        <v>677.91</v>
      </c>
      <c r="N35" s="2"/>
    </row>
    <row r="36" spans="1:14" s="12" customFormat="1" ht="12" customHeight="1">
      <c r="A36" s="306"/>
      <c r="B36" s="1"/>
      <c r="C36" s="1"/>
      <c r="D36" s="1"/>
      <c r="E36" s="1"/>
      <c r="F36" s="157"/>
      <c r="G36" s="159"/>
      <c r="H36" s="160"/>
      <c r="I36" s="159"/>
      <c r="J36" s="160"/>
      <c r="N36" s="2"/>
    </row>
    <row r="37" spans="1:14" s="12" customFormat="1" ht="17.25" customHeight="1">
      <c r="A37" s="306" t="s">
        <v>587</v>
      </c>
      <c r="B37" s="11">
        <v>142438</v>
      </c>
      <c r="C37" s="1">
        <f t="shared" si="0"/>
        <v>284265</v>
      </c>
      <c r="D37" s="11">
        <v>130275</v>
      </c>
      <c r="E37" s="11">
        <v>153990</v>
      </c>
      <c r="F37" s="157">
        <f>C37-C35</f>
        <v>-2549</v>
      </c>
      <c r="G37" s="159">
        <f t="shared" si="2"/>
        <v>84.6</v>
      </c>
      <c r="H37" s="160">
        <f t="shared" si="3"/>
        <v>2</v>
      </c>
      <c r="I37" s="159">
        <f t="shared" si="4"/>
        <v>419.3</v>
      </c>
      <c r="J37" s="85">
        <v>677.92</v>
      </c>
      <c r="N37" s="2"/>
    </row>
    <row r="38" spans="1:14" s="12" customFormat="1" ht="17.25" customHeight="1">
      <c r="A38" s="306" t="s">
        <v>588</v>
      </c>
      <c r="B38" s="11">
        <v>142856</v>
      </c>
      <c r="C38" s="1">
        <f t="shared" si="0"/>
        <v>281767</v>
      </c>
      <c r="D38" s="11">
        <v>129005</v>
      </c>
      <c r="E38" s="11">
        <v>152762</v>
      </c>
      <c r="F38" s="157">
        <f t="shared" si="1"/>
        <v>-2498</v>
      </c>
      <c r="G38" s="159">
        <f t="shared" si="2"/>
        <v>84.4</v>
      </c>
      <c r="H38" s="160">
        <f t="shared" si="3"/>
        <v>1.97</v>
      </c>
      <c r="I38" s="159">
        <f t="shared" si="4"/>
        <v>415.6</v>
      </c>
      <c r="J38" s="85">
        <v>677.94</v>
      </c>
      <c r="N38" s="2"/>
    </row>
    <row r="39" spans="1:14" s="12" customFormat="1" ht="17.25" customHeight="1">
      <c r="A39" s="306" t="s">
        <v>589</v>
      </c>
      <c r="B39" s="11">
        <v>143187</v>
      </c>
      <c r="C39" s="1">
        <f t="shared" si="0"/>
        <v>279040</v>
      </c>
      <c r="D39" s="11">
        <v>127623</v>
      </c>
      <c r="E39" s="11">
        <v>151417</v>
      </c>
      <c r="F39" s="157">
        <f t="shared" si="1"/>
        <v>-2727</v>
      </c>
      <c r="G39" s="159">
        <f t="shared" si="2"/>
        <v>84.3</v>
      </c>
      <c r="H39" s="160">
        <f t="shared" si="3"/>
        <v>1.95</v>
      </c>
      <c r="I39" s="159">
        <f t="shared" si="4"/>
        <v>411.6</v>
      </c>
      <c r="J39" s="85">
        <v>677.95</v>
      </c>
      <c r="N39" s="2"/>
    </row>
    <row r="40" spans="1:14" s="12" customFormat="1" ht="17.25" customHeight="1">
      <c r="A40" s="306" t="s">
        <v>590</v>
      </c>
      <c r="B40" s="11">
        <v>143893</v>
      </c>
      <c r="C40" s="1">
        <f t="shared" si="0"/>
        <v>277451</v>
      </c>
      <c r="D40" s="11">
        <v>126685</v>
      </c>
      <c r="E40" s="11">
        <v>150766</v>
      </c>
      <c r="F40" s="157">
        <f t="shared" si="1"/>
        <v>-1589</v>
      </c>
      <c r="G40" s="159">
        <f t="shared" si="2"/>
        <v>84</v>
      </c>
      <c r="H40" s="160">
        <f t="shared" si="3"/>
        <v>1.93</v>
      </c>
      <c r="I40" s="159">
        <f t="shared" si="4"/>
        <v>409.2</v>
      </c>
      <c r="J40" s="85">
        <v>677.95</v>
      </c>
      <c r="N40" s="2"/>
    </row>
    <row r="41" spans="1:14" s="12" customFormat="1" ht="17.25" customHeight="1">
      <c r="A41" s="306" t="s">
        <v>591</v>
      </c>
      <c r="B41" s="1">
        <v>143924</v>
      </c>
      <c r="C41" s="1">
        <f>D41+E41</f>
        <v>274485</v>
      </c>
      <c r="D41" s="1">
        <v>125330</v>
      </c>
      <c r="E41" s="1">
        <v>149155</v>
      </c>
      <c r="F41" s="157">
        <f>C41-C40</f>
        <v>-2966</v>
      </c>
      <c r="G41" s="159">
        <f>ROUND(D41/E41*100,1)</f>
        <v>84</v>
      </c>
      <c r="H41" s="160">
        <f t="shared" si="3"/>
        <v>1.91</v>
      </c>
      <c r="I41" s="159">
        <f>ROUND(C41/J41,1)</f>
        <v>404.9</v>
      </c>
      <c r="J41" s="160">
        <v>677.95</v>
      </c>
      <c r="N41" s="2"/>
    </row>
    <row r="42" spans="1:14" s="12" customFormat="1" ht="12" customHeight="1">
      <c r="A42" s="306"/>
      <c r="B42" s="1"/>
      <c r="C42" s="1"/>
      <c r="D42" s="1"/>
      <c r="E42" s="1"/>
      <c r="F42" s="157"/>
      <c r="G42" s="159"/>
      <c r="H42" s="160"/>
      <c r="I42" s="159"/>
      <c r="J42" s="160"/>
      <c r="N42" s="2"/>
    </row>
    <row r="43" spans="1:17" s="12" customFormat="1" ht="17.25" customHeight="1">
      <c r="A43" s="306" t="s">
        <v>592</v>
      </c>
      <c r="B43" s="11">
        <v>143673</v>
      </c>
      <c r="C43" s="1">
        <f>D43+E43</f>
        <v>271479</v>
      </c>
      <c r="D43" s="11">
        <v>123838</v>
      </c>
      <c r="E43" s="11">
        <v>147641</v>
      </c>
      <c r="F43" s="157">
        <f>C43-C41</f>
        <v>-3006</v>
      </c>
      <c r="G43" s="159">
        <f t="shared" si="2"/>
        <v>83.9</v>
      </c>
      <c r="H43" s="160">
        <f t="shared" si="3"/>
        <v>1.89</v>
      </c>
      <c r="I43" s="159">
        <f>ROUND(C43/J43,1)</f>
        <v>400.5</v>
      </c>
      <c r="J43" s="85">
        <v>677.83</v>
      </c>
      <c r="N43" s="2"/>
      <c r="Q43" s="52"/>
    </row>
    <row r="44" spans="1:17" s="12" customFormat="1" ht="17.25" customHeight="1">
      <c r="A44" s="306" t="s">
        <v>593</v>
      </c>
      <c r="B44" s="11">
        <v>143746</v>
      </c>
      <c r="C44" s="1">
        <f>D44+E44</f>
        <v>268617</v>
      </c>
      <c r="D44" s="11">
        <v>122413</v>
      </c>
      <c r="E44" s="11">
        <v>146204</v>
      </c>
      <c r="F44" s="157">
        <f t="shared" si="1"/>
        <v>-2862</v>
      </c>
      <c r="G44" s="159">
        <f>ROUND(D44/E44*100,1)</f>
        <v>83.7</v>
      </c>
      <c r="H44" s="160">
        <f t="shared" si="3"/>
        <v>1.87</v>
      </c>
      <c r="I44" s="159">
        <f>ROUND(C44/J44,1)</f>
        <v>396.3</v>
      </c>
      <c r="J44" s="85">
        <v>677.86</v>
      </c>
      <c r="N44" s="2"/>
      <c r="Q44" s="52"/>
    </row>
    <row r="45" spans="1:17" s="12" customFormat="1" ht="17.25" customHeight="1">
      <c r="A45" s="306" t="s">
        <v>594</v>
      </c>
      <c r="B45" s="11">
        <v>143561</v>
      </c>
      <c r="C45" s="1">
        <f>D45+E45</f>
        <v>265503</v>
      </c>
      <c r="D45" s="11">
        <v>120900</v>
      </c>
      <c r="E45" s="11">
        <v>144603</v>
      </c>
      <c r="F45" s="157">
        <f t="shared" si="1"/>
        <v>-3114</v>
      </c>
      <c r="G45" s="159">
        <f>ROUND(D45/E45*100,1)</f>
        <v>83.6</v>
      </c>
      <c r="H45" s="160">
        <f t="shared" si="3"/>
        <v>1.85</v>
      </c>
      <c r="I45" s="159">
        <f>ROUND(C45/J45,1)</f>
        <v>391.7</v>
      </c>
      <c r="J45" s="85">
        <v>677.87</v>
      </c>
      <c r="N45" s="2"/>
      <c r="Q45" s="52"/>
    </row>
    <row r="46" spans="1:17" s="12" customFormat="1" ht="17.25" customHeight="1">
      <c r="A46" s="306" t="s">
        <v>595</v>
      </c>
      <c r="B46" s="130">
        <v>143249</v>
      </c>
      <c r="C46" s="1">
        <f>D46+E46</f>
        <v>262519</v>
      </c>
      <c r="D46" s="1">
        <v>119518</v>
      </c>
      <c r="E46" s="1">
        <v>143001</v>
      </c>
      <c r="F46" s="157">
        <f>C46-C45</f>
        <v>-2984</v>
      </c>
      <c r="G46" s="159">
        <f>ROUND(D46/E46*100,1)</f>
        <v>83.6</v>
      </c>
      <c r="H46" s="160">
        <f t="shared" si="3"/>
        <v>1.83</v>
      </c>
      <c r="I46" s="159">
        <f>ROUND(C46/J46,1)</f>
        <v>387.3</v>
      </c>
      <c r="J46" s="160">
        <v>677.86</v>
      </c>
      <c r="N46" s="2"/>
      <c r="Q46" s="52"/>
    </row>
    <row r="47" spans="1:17" s="12" customFormat="1" ht="30" customHeight="1">
      <c r="A47" s="312" t="s">
        <v>596</v>
      </c>
      <c r="B47" s="170">
        <v>142571</v>
      </c>
      <c r="C47" s="170">
        <f>D47+E47</f>
        <v>258948</v>
      </c>
      <c r="D47" s="170">
        <v>117919</v>
      </c>
      <c r="E47" s="170">
        <v>141029</v>
      </c>
      <c r="F47" s="319">
        <f>C47-C46</f>
        <v>-3571</v>
      </c>
      <c r="G47" s="320">
        <f>ROUND(D47/E47*100,1)</f>
        <v>83.6</v>
      </c>
      <c r="H47" s="171">
        <f>ROUND(C47/B47,2)</f>
        <v>1.82</v>
      </c>
      <c r="I47" s="320">
        <f>ROUND(C47/J47,1)</f>
        <v>382</v>
      </c>
      <c r="J47" s="171">
        <v>677.87</v>
      </c>
      <c r="N47" s="2"/>
      <c r="Q47" s="52"/>
    </row>
    <row r="48" spans="1:10" ht="15" customHeight="1">
      <c r="A48" s="10" t="s">
        <v>344</v>
      </c>
      <c r="B48" s="158"/>
      <c r="C48" s="158"/>
      <c r="J48" s="13" t="s">
        <v>13</v>
      </c>
    </row>
    <row r="49" spans="1:3" ht="15" customHeight="1">
      <c r="A49" s="2" t="s">
        <v>638</v>
      </c>
      <c r="B49" s="77"/>
      <c r="C49" s="77"/>
    </row>
    <row r="50" ht="15" customHeight="1">
      <c r="A50" s="72" t="s">
        <v>637</v>
      </c>
    </row>
    <row r="51" ht="12">
      <c r="B51" s="78"/>
    </row>
  </sheetData>
  <sheetProtection/>
  <mergeCells count="5">
    <mergeCell ref="F5:F6"/>
    <mergeCell ref="G5:G6"/>
    <mergeCell ref="A5:A6"/>
    <mergeCell ref="B5:B6"/>
    <mergeCell ref="A3:J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3" width="7.375" style="2" customWidth="1"/>
    <col min="4" max="4" width="8.50390625" style="2" bestFit="1" customWidth="1"/>
    <col min="5" max="6" width="7.625" style="2" customWidth="1"/>
    <col min="7" max="7" width="8.50390625" style="2" bestFit="1" customWidth="1"/>
    <col min="8" max="8" width="6.625" style="2" customWidth="1"/>
    <col min="9" max="9" width="6.625" style="68" customWidth="1"/>
    <col min="10" max="10" width="8.125" style="2" customWidth="1"/>
    <col min="11" max="11" width="8.50390625" style="2" customWidth="1"/>
    <col min="12" max="12" width="0.875" style="2" customWidth="1"/>
    <col min="13" max="16384" width="9.00390625" style="2" customWidth="1"/>
  </cols>
  <sheetData>
    <row r="1" ht="15" customHeight="1">
      <c r="K1" s="3"/>
    </row>
    <row r="2" ht="15" customHeight="1">
      <c r="K2" s="3"/>
    </row>
    <row r="3" spans="1:12" ht="16.5" customHeight="1">
      <c r="A3" s="376" t="s">
        <v>655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83"/>
    </row>
    <row r="4" ht="24" customHeight="1"/>
    <row r="5" spans="1:11" ht="21" customHeight="1">
      <c r="A5" s="372" t="s">
        <v>566</v>
      </c>
      <c r="B5" s="4"/>
      <c r="C5" s="4" t="s">
        <v>0</v>
      </c>
      <c r="D5" s="5"/>
      <c r="E5" s="6"/>
      <c r="F5" s="4" t="s">
        <v>1</v>
      </c>
      <c r="G5" s="6"/>
      <c r="H5" s="7"/>
      <c r="I5" s="69" t="s">
        <v>2</v>
      </c>
      <c r="J5" s="6"/>
      <c r="K5" s="377" t="s">
        <v>16</v>
      </c>
    </row>
    <row r="6" spans="1:11" ht="21" customHeight="1">
      <c r="A6" s="373"/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16</v>
      </c>
      <c r="H6" s="8" t="s">
        <v>19</v>
      </c>
      <c r="I6" s="70" t="s">
        <v>20</v>
      </c>
      <c r="J6" s="9" t="s">
        <v>16</v>
      </c>
      <c r="K6" s="378"/>
    </row>
    <row r="7" spans="1:11" ht="17.25" customHeight="1">
      <c r="A7" s="310" t="s">
        <v>565</v>
      </c>
      <c r="B7" s="11">
        <v>3846</v>
      </c>
      <c r="C7" s="11">
        <v>2135</v>
      </c>
      <c r="D7" s="321">
        <v>1711</v>
      </c>
      <c r="E7" s="11">
        <v>15237</v>
      </c>
      <c r="F7" s="11">
        <v>16618</v>
      </c>
      <c r="G7" s="321">
        <v>-1381</v>
      </c>
      <c r="H7" s="2">
        <v>140</v>
      </c>
      <c r="I7" s="68">
        <v>477</v>
      </c>
      <c r="J7" s="321">
        <v>-337</v>
      </c>
      <c r="K7" s="321">
        <v>-7</v>
      </c>
    </row>
    <row r="8" spans="1:11" ht="17.25" customHeight="1">
      <c r="A8" s="311">
        <v>60</v>
      </c>
      <c r="B8" s="11">
        <v>3577</v>
      </c>
      <c r="C8" s="11">
        <v>2233</v>
      </c>
      <c r="D8" s="321">
        <v>1344</v>
      </c>
      <c r="E8" s="11">
        <v>14402</v>
      </c>
      <c r="F8" s="11">
        <v>17252</v>
      </c>
      <c r="G8" s="321">
        <v>-2850</v>
      </c>
      <c r="H8" s="2">
        <v>704</v>
      </c>
      <c r="I8" s="68">
        <v>1356</v>
      </c>
      <c r="J8" s="321">
        <v>-652</v>
      </c>
      <c r="K8" s="321">
        <v>-2158</v>
      </c>
    </row>
    <row r="9" spans="1:11" ht="17.25" customHeight="1">
      <c r="A9" s="311">
        <v>61</v>
      </c>
      <c r="B9" s="11">
        <v>3291</v>
      </c>
      <c r="C9" s="11">
        <v>2138</v>
      </c>
      <c r="D9" s="321">
        <v>1153</v>
      </c>
      <c r="E9" s="11">
        <v>14860</v>
      </c>
      <c r="F9" s="11">
        <v>18031</v>
      </c>
      <c r="G9" s="321">
        <v>-3171</v>
      </c>
      <c r="H9" s="2">
        <v>231</v>
      </c>
      <c r="I9" s="68">
        <v>87</v>
      </c>
      <c r="J9" s="321">
        <v>144</v>
      </c>
      <c r="K9" s="321">
        <v>-1874</v>
      </c>
    </row>
    <row r="10" spans="1:11" ht="17.25" customHeight="1">
      <c r="A10" s="311">
        <v>62</v>
      </c>
      <c r="B10" s="11">
        <v>3187</v>
      </c>
      <c r="C10" s="11">
        <v>2159</v>
      </c>
      <c r="D10" s="321">
        <v>1028</v>
      </c>
      <c r="E10" s="11">
        <v>14510</v>
      </c>
      <c r="F10" s="11">
        <v>18808</v>
      </c>
      <c r="G10" s="321">
        <v>-4298</v>
      </c>
      <c r="H10" s="11">
        <v>179</v>
      </c>
      <c r="I10" s="68">
        <v>115</v>
      </c>
      <c r="J10" s="321">
        <v>64</v>
      </c>
      <c r="K10" s="321">
        <v>-3206</v>
      </c>
    </row>
    <row r="11" spans="1:11" ht="17.25" customHeight="1">
      <c r="A11" s="311">
        <v>63</v>
      </c>
      <c r="B11" s="11">
        <v>3092</v>
      </c>
      <c r="C11" s="11">
        <v>2183</v>
      </c>
      <c r="D11" s="321">
        <v>909</v>
      </c>
      <c r="E11" s="11">
        <v>14483</v>
      </c>
      <c r="F11" s="11">
        <v>17882</v>
      </c>
      <c r="G11" s="321">
        <v>-3399</v>
      </c>
      <c r="H11" s="11">
        <v>161</v>
      </c>
      <c r="I11" s="68">
        <v>376</v>
      </c>
      <c r="J11" s="321">
        <v>-215</v>
      </c>
      <c r="K11" s="321">
        <v>-2705</v>
      </c>
    </row>
    <row r="12" spans="1:11" ht="12" customHeight="1">
      <c r="A12" s="305"/>
      <c r="B12" s="11"/>
      <c r="C12" s="11"/>
      <c r="D12" s="321"/>
      <c r="E12" s="11"/>
      <c r="F12" s="11"/>
      <c r="G12" s="321"/>
      <c r="H12" s="11"/>
      <c r="J12" s="321"/>
      <c r="K12" s="321"/>
    </row>
    <row r="13" spans="1:11" ht="17.25" customHeight="1">
      <c r="A13" s="305" t="s">
        <v>567</v>
      </c>
      <c r="B13" s="130">
        <v>2875</v>
      </c>
      <c r="C13" s="1">
        <v>2182</v>
      </c>
      <c r="D13" s="157">
        <v>693</v>
      </c>
      <c r="E13" s="1">
        <v>14811</v>
      </c>
      <c r="F13" s="1">
        <v>17266</v>
      </c>
      <c r="G13" s="157">
        <v>-2455</v>
      </c>
      <c r="H13" s="1">
        <v>771</v>
      </c>
      <c r="I13" s="131">
        <v>120</v>
      </c>
      <c r="J13" s="157">
        <v>651</v>
      </c>
      <c r="K13" s="157">
        <v>-1111</v>
      </c>
    </row>
    <row r="14" spans="1:11" ht="17.25" customHeight="1">
      <c r="A14" s="306" t="s">
        <v>568</v>
      </c>
      <c r="B14" s="130">
        <v>2775</v>
      </c>
      <c r="C14" s="1">
        <v>2275</v>
      </c>
      <c r="D14" s="157">
        <v>500</v>
      </c>
      <c r="E14" s="1">
        <v>14699</v>
      </c>
      <c r="F14" s="1">
        <v>17258</v>
      </c>
      <c r="G14" s="157">
        <v>-2559</v>
      </c>
      <c r="H14" s="1">
        <v>689</v>
      </c>
      <c r="I14" s="131">
        <v>170</v>
      </c>
      <c r="J14" s="157">
        <v>519</v>
      </c>
      <c r="K14" s="157">
        <v>-1540</v>
      </c>
    </row>
    <row r="15" spans="1:11" ht="17.25" customHeight="1">
      <c r="A15" s="306" t="s">
        <v>569</v>
      </c>
      <c r="B15" s="130">
        <v>2663</v>
      </c>
      <c r="C15" s="1">
        <v>2306</v>
      </c>
      <c r="D15" s="157">
        <v>357</v>
      </c>
      <c r="E15" s="1">
        <v>14510</v>
      </c>
      <c r="F15" s="1">
        <v>16934</v>
      </c>
      <c r="G15" s="157">
        <v>-2424</v>
      </c>
      <c r="H15" s="1">
        <v>652</v>
      </c>
      <c r="I15" s="131">
        <v>163</v>
      </c>
      <c r="J15" s="157">
        <v>489</v>
      </c>
      <c r="K15" s="157">
        <v>-1578</v>
      </c>
    </row>
    <row r="16" spans="1:11" ht="17.25" customHeight="1">
      <c r="A16" s="306" t="s">
        <v>570</v>
      </c>
      <c r="B16" s="130">
        <v>2575</v>
      </c>
      <c r="C16" s="1">
        <v>2310</v>
      </c>
      <c r="D16" s="157">
        <v>265</v>
      </c>
      <c r="E16" s="1">
        <v>14279</v>
      </c>
      <c r="F16" s="1">
        <v>16731</v>
      </c>
      <c r="G16" s="157">
        <v>-2452</v>
      </c>
      <c r="H16" s="1">
        <v>515</v>
      </c>
      <c r="I16" s="131">
        <v>189</v>
      </c>
      <c r="J16" s="157">
        <v>326</v>
      </c>
      <c r="K16" s="157">
        <v>-1861</v>
      </c>
    </row>
    <row r="17" spans="1:11" ht="17.25" customHeight="1">
      <c r="A17" s="306" t="s">
        <v>571</v>
      </c>
      <c r="B17" s="130">
        <v>2562</v>
      </c>
      <c r="C17" s="1">
        <v>2470</v>
      </c>
      <c r="D17" s="157">
        <v>92</v>
      </c>
      <c r="E17" s="1">
        <v>14414</v>
      </c>
      <c r="F17" s="1">
        <v>17103</v>
      </c>
      <c r="G17" s="157">
        <v>-2689</v>
      </c>
      <c r="H17" s="1">
        <v>541</v>
      </c>
      <c r="I17" s="131">
        <v>183</v>
      </c>
      <c r="J17" s="157">
        <v>358</v>
      </c>
      <c r="K17" s="157">
        <v>-2239</v>
      </c>
    </row>
    <row r="18" spans="1:11" ht="12" customHeight="1">
      <c r="A18" s="306"/>
      <c r="B18" s="1"/>
      <c r="C18" s="1"/>
      <c r="D18" s="157"/>
      <c r="E18" s="1"/>
      <c r="F18" s="1"/>
      <c r="G18" s="157"/>
      <c r="H18" s="1"/>
      <c r="I18" s="131"/>
      <c r="J18" s="157"/>
      <c r="K18" s="157"/>
    </row>
    <row r="19" spans="1:11" ht="17.25" customHeight="1">
      <c r="A19" s="306" t="s">
        <v>572</v>
      </c>
      <c r="B19" s="11">
        <v>2516</v>
      </c>
      <c r="C19" s="11">
        <v>2434</v>
      </c>
      <c r="D19" s="321">
        <v>82</v>
      </c>
      <c r="E19" s="11">
        <v>13829</v>
      </c>
      <c r="F19" s="11">
        <v>16288</v>
      </c>
      <c r="G19" s="321">
        <v>-2459</v>
      </c>
      <c r="H19" s="11">
        <v>471</v>
      </c>
      <c r="I19" s="68">
        <v>169</v>
      </c>
      <c r="J19" s="321">
        <v>302</v>
      </c>
      <c r="K19" s="321">
        <v>-2075</v>
      </c>
    </row>
    <row r="20" spans="1:11" ht="17.25" customHeight="1">
      <c r="A20" s="306" t="s">
        <v>573</v>
      </c>
      <c r="B20" s="11">
        <v>2456</v>
      </c>
      <c r="C20" s="11">
        <v>2597</v>
      </c>
      <c r="D20" s="321">
        <v>-141</v>
      </c>
      <c r="E20" s="11">
        <v>14073</v>
      </c>
      <c r="F20" s="11">
        <v>16112</v>
      </c>
      <c r="G20" s="321">
        <v>-2039</v>
      </c>
      <c r="H20" s="11">
        <v>569</v>
      </c>
      <c r="I20" s="68">
        <v>86</v>
      </c>
      <c r="J20" s="321">
        <v>483</v>
      </c>
      <c r="K20" s="321">
        <v>-1697</v>
      </c>
    </row>
    <row r="21" spans="1:11" ht="17.25" customHeight="1">
      <c r="A21" s="306" t="s">
        <v>574</v>
      </c>
      <c r="B21" s="11">
        <v>2344</v>
      </c>
      <c r="C21" s="11">
        <v>2564</v>
      </c>
      <c r="D21" s="321">
        <v>-220</v>
      </c>
      <c r="E21" s="11">
        <v>13530</v>
      </c>
      <c r="F21" s="11">
        <v>16819</v>
      </c>
      <c r="G21" s="321">
        <v>-3289</v>
      </c>
      <c r="H21" s="11">
        <v>474</v>
      </c>
      <c r="I21" s="68">
        <v>189</v>
      </c>
      <c r="J21" s="321">
        <v>285</v>
      </c>
      <c r="K21" s="321">
        <v>-3224</v>
      </c>
    </row>
    <row r="22" spans="1:11" ht="17.25" customHeight="1">
      <c r="A22" s="306" t="s">
        <v>575</v>
      </c>
      <c r="B22" s="11">
        <v>2256</v>
      </c>
      <c r="C22" s="11">
        <v>2598</v>
      </c>
      <c r="D22" s="321">
        <v>-342</v>
      </c>
      <c r="E22" s="11">
        <v>13522</v>
      </c>
      <c r="F22" s="11">
        <v>15935</v>
      </c>
      <c r="G22" s="321">
        <v>-2413</v>
      </c>
      <c r="H22" s="11">
        <v>469</v>
      </c>
      <c r="I22" s="68">
        <v>203</v>
      </c>
      <c r="J22" s="321">
        <v>266</v>
      </c>
      <c r="K22" s="321">
        <v>-2489</v>
      </c>
    </row>
    <row r="23" spans="1:11" ht="17.25" customHeight="1">
      <c r="A23" s="306" t="s">
        <v>576</v>
      </c>
      <c r="B23" s="11">
        <v>2284</v>
      </c>
      <c r="C23" s="11">
        <v>2566</v>
      </c>
      <c r="D23" s="321">
        <v>-282</v>
      </c>
      <c r="E23" s="11">
        <v>13189</v>
      </c>
      <c r="F23" s="11">
        <v>15050</v>
      </c>
      <c r="G23" s="321">
        <v>-1861</v>
      </c>
      <c r="H23" s="11">
        <v>461</v>
      </c>
      <c r="I23" s="68">
        <v>97</v>
      </c>
      <c r="J23" s="321">
        <v>364</v>
      </c>
      <c r="K23" s="321">
        <v>-1779</v>
      </c>
    </row>
    <row r="24" spans="1:11" ht="12" customHeight="1">
      <c r="A24" s="306"/>
      <c r="B24" s="11"/>
      <c r="C24" s="11"/>
      <c r="D24" s="321"/>
      <c r="E24" s="11"/>
      <c r="F24" s="11"/>
      <c r="G24" s="321"/>
      <c r="H24" s="11"/>
      <c r="J24" s="321"/>
      <c r="K24" s="321"/>
    </row>
    <row r="25" spans="1:11" ht="17.25" customHeight="1">
      <c r="A25" s="306" t="s">
        <v>577</v>
      </c>
      <c r="B25" s="130">
        <v>2279</v>
      </c>
      <c r="C25" s="1">
        <v>2745</v>
      </c>
      <c r="D25" s="157">
        <v>-466</v>
      </c>
      <c r="E25" s="1">
        <v>12790</v>
      </c>
      <c r="F25" s="1">
        <v>14455</v>
      </c>
      <c r="G25" s="157">
        <v>-1665</v>
      </c>
      <c r="H25" s="1">
        <v>386</v>
      </c>
      <c r="I25" s="131">
        <v>73</v>
      </c>
      <c r="J25" s="157">
        <v>313</v>
      </c>
      <c r="K25" s="157">
        <v>-1818</v>
      </c>
    </row>
    <row r="26" spans="1:11" ht="17.25" customHeight="1">
      <c r="A26" s="306" t="s">
        <v>578</v>
      </c>
      <c r="B26" s="130">
        <v>2144</v>
      </c>
      <c r="C26" s="1">
        <v>2791</v>
      </c>
      <c r="D26" s="157">
        <v>-647</v>
      </c>
      <c r="E26" s="1">
        <v>12775</v>
      </c>
      <c r="F26" s="1">
        <v>14273</v>
      </c>
      <c r="G26" s="157">
        <v>-1498</v>
      </c>
      <c r="H26" s="1">
        <v>441</v>
      </c>
      <c r="I26" s="131">
        <v>137</v>
      </c>
      <c r="J26" s="157">
        <v>304</v>
      </c>
      <c r="K26" s="157">
        <v>-1841</v>
      </c>
    </row>
    <row r="27" spans="1:11" ht="17.25" customHeight="1">
      <c r="A27" s="306" t="s">
        <v>579</v>
      </c>
      <c r="B27" s="130">
        <v>2085</v>
      </c>
      <c r="C27" s="1">
        <v>2601</v>
      </c>
      <c r="D27" s="157">
        <v>-516</v>
      </c>
      <c r="E27" s="1">
        <v>12802</v>
      </c>
      <c r="F27" s="1">
        <v>13924</v>
      </c>
      <c r="G27" s="157">
        <v>-1122</v>
      </c>
      <c r="H27" s="1">
        <v>350</v>
      </c>
      <c r="I27" s="131">
        <v>233</v>
      </c>
      <c r="J27" s="157">
        <v>117</v>
      </c>
      <c r="K27" s="157">
        <v>-1521</v>
      </c>
    </row>
    <row r="28" spans="1:11" ht="17.25" customHeight="1">
      <c r="A28" s="306" t="s">
        <v>580</v>
      </c>
      <c r="B28" s="130">
        <v>2021</v>
      </c>
      <c r="C28" s="1">
        <v>2609</v>
      </c>
      <c r="D28" s="157">
        <v>-588</v>
      </c>
      <c r="E28" s="1">
        <v>12486</v>
      </c>
      <c r="F28" s="1">
        <v>13725</v>
      </c>
      <c r="G28" s="157">
        <v>-1239</v>
      </c>
      <c r="H28" s="1">
        <v>385</v>
      </c>
      <c r="I28" s="131">
        <v>236</v>
      </c>
      <c r="J28" s="157">
        <v>149</v>
      </c>
      <c r="K28" s="157">
        <v>-1678</v>
      </c>
    </row>
    <row r="29" spans="1:11" ht="17.25" customHeight="1">
      <c r="A29" s="306" t="s">
        <v>581</v>
      </c>
      <c r="B29" s="130">
        <v>2062</v>
      </c>
      <c r="C29" s="1">
        <v>2784</v>
      </c>
      <c r="D29" s="157">
        <v>-722</v>
      </c>
      <c r="E29" s="1">
        <v>12085</v>
      </c>
      <c r="F29" s="1">
        <v>13460</v>
      </c>
      <c r="G29" s="157">
        <v>-1375</v>
      </c>
      <c r="H29" s="1">
        <v>397</v>
      </c>
      <c r="I29" s="131">
        <v>166</v>
      </c>
      <c r="J29" s="157">
        <v>231</v>
      </c>
      <c r="K29" s="157">
        <v>-1866</v>
      </c>
    </row>
    <row r="30" spans="1:11" ht="12" customHeight="1">
      <c r="A30" s="306"/>
      <c r="B30" s="1"/>
      <c r="C30" s="1"/>
      <c r="D30" s="157"/>
      <c r="E30" s="1"/>
      <c r="F30" s="1"/>
      <c r="G30" s="157"/>
      <c r="H30" s="1"/>
      <c r="I30" s="131"/>
      <c r="J30" s="157"/>
      <c r="K30" s="157"/>
    </row>
    <row r="31" spans="1:11" ht="17.25" customHeight="1">
      <c r="A31" s="306" t="s">
        <v>582</v>
      </c>
      <c r="B31" s="11">
        <v>1955</v>
      </c>
      <c r="C31" s="11">
        <v>2818</v>
      </c>
      <c r="D31" s="321">
        <v>-863</v>
      </c>
      <c r="E31" s="11">
        <v>11866</v>
      </c>
      <c r="F31" s="11">
        <v>12969</v>
      </c>
      <c r="G31" s="321">
        <v>-1103</v>
      </c>
      <c r="H31" s="11">
        <v>393</v>
      </c>
      <c r="I31" s="79">
        <v>179</v>
      </c>
      <c r="J31" s="321">
        <v>214</v>
      </c>
      <c r="K31" s="321">
        <v>-1752</v>
      </c>
    </row>
    <row r="32" spans="1:11" ht="17.25" customHeight="1">
      <c r="A32" s="306" t="s">
        <v>583</v>
      </c>
      <c r="B32" s="11">
        <v>1956</v>
      </c>
      <c r="C32" s="11">
        <v>3124</v>
      </c>
      <c r="D32" s="321">
        <v>-1168</v>
      </c>
      <c r="E32" s="11">
        <v>11275</v>
      </c>
      <c r="F32" s="11">
        <v>12880</v>
      </c>
      <c r="G32" s="321">
        <v>-1605</v>
      </c>
      <c r="H32" s="11">
        <v>434</v>
      </c>
      <c r="I32" s="68">
        <v>145</v>
      </c>
      <c r="J32" s="321">
        <v>289</v>
      </c>
      <c r="K32" s="321">
        <v>-2484</v>
      </c>
    </row>
    <row r="33" spans="1:11" ht="17.25" customHeight="1">
      <c r="A33" s="306" t="s">
        <v>584</v>
      </c>
      <c r="B33" s="11">
        <v>1947</v>
      </c>
      <c r="C33" s="11">
        <v>3233</v>
      </c>
      <c r="D33" s="321">
        <v>-1286</v>
      </c>
      <c r="E33" s="11">
        <v>10686</v>
      </c>
      <c r="F33" s="11">
        <v>13178</v>
      </c>
      <c r="G33" s="321">
        <v>-2492</v>
      </c>
      <c r="H33" s="11">
        <v>378</v>
      </c>
      <c r="I33" s="68">
        <v>159</v>
      </c>
      <c r="J33" s="321">
        <v>219</v>
      </c>
      <c r="K33" s="321">
        <v>-3559</v>
      </c>
    </row>
    <row r="34" spans="1:11" ht="17.25" customHeight="1">
      <c r="A34" s="306" t="s">
        <v>585</v>
      </c>
      <c r="B34" s="11">
        <v>1945</v>
      </c>
      <c r="C34" s="11">
        <v>3116</v>
      </c>
      <c r="D34" s="321">
        <v>-1171</v>
      </c>
      <c r="E34" s="11">
        <v>10582</v>
      </c>
      <c r="F34" s="11">
        <v>13003</v>
      </c>
      <c r="G34" s="321">
        <v>-2421</v>
      </c>
      <c r="H34" s="11">
        <v>387</v>
      </c>
      <c r="I34" s="68">
        <v>134</v>
      </c>
      <c r="J34" s="321">
        <v>253</v>
      </c>
      <c r="K34" s="321">
        <v>-3339</v>
      </c>
    </row>
    <row r="35" spans="1:11" ht="17.25" customHeight="1">
      <c r="A35" s="306" t="s">
        <v>586</v>
      </c>
      <c r="B35" s="11">
        <v>1887</v>
      </c>
      <c r="C35" s="11">
        <v>3307</v>
      </c>
      <c r="D35" s="321">
        <v>-1420</v>
      </c>
      <c r="E35" s="11">
        <v>10204</v>
      </c>
      <c r="F35" s="11">
        <v>12472</v>
      </c>
      <c r="G35" s="321">
        <v>-2268</v>
      </c>
      <c r="H35" s="11">
        <v>515</v>
      </c>
      <c r="I35" s="68">
        <v>153</v>
      </c>
      <c r="J35" s="321">
        <v>362</v>
      </c>
      <c r="K35" s="321">
        <v>-3326</v>
      </c>
    </row>
    <row r="36" spans="1:11" ht="12" customHeight="1">
      <c r="A36" s="306"/>
      <c r="B36" s="11"/>
      <c r="C36" s="11"/>
      <c r="D36" s="321"/>
      <c r="E36" s="11"/>
      <c r="F36" s="11"/>
      <c r="G36" s="321"/>
      <c r="H36" s="11"/>
      <c r="J36" s="321"/>
      <c r="K36" s="321"/>
    </row>
    <row r="37" spans="1:11" s="12" customFormat="1" ht="17.25" customHeight="1">
      <c r="A37" s="306" t="s">
        <v>587</v>
      </c>
      <c r="B37" s="130">
        <v>1894</v>
      </c>
      <c r="C37" s="1">
        <v>3328</v>
      </c>
      <c r="D37" s="157">
        <v>-1434</v>
      </c>
      <c r="E37" s="1">
        <v>10097</v>
      </c>
      <c r="F37" s="1">
        <v>11437</v>
      </c>
      <c r="G37" s="157">
        <v>-1340</v>
      </c>
      <c r="H37" s="1">
        <v>352</v>
      </c>
      <c r="I37" s="131">
        <v>127</v>
      </c>
      <c r="J37" s="157">
        <v>225</v>
      </c>
      <c r="K37" s="157">
        <v>-2549</v>
      </c>
    </row>
    <row r="38" spans="1:11" s="12" customFormat="1" ht="17.25" customHeight="1">
      <c r="A38" s="306" t="s">
        <v>588</v>
      </c>
      <c r="B38" s="130">
        <v>1832</v>
      </c>
      <c r="C38" s="1">
        <v>3446</v>
      </c>
      <c r="D38" s="157">
        <v>-1614</v>
      </c>
      <c r="E38" s="1">
        <v>9554</v>
      </c>
      <c r="F38" s="1">
        <v>10625</v>
      </c>
      <c r="G38" s="157">
        <v>-1071</v>
      </c>
      <c r="H38" s="1">
        <v>309</v>
      </c>
      <c r="I38" s="131">
        <v>122</v>
      </c>
      <c r="J38" s="157">
        <v>187</v>
      </c>
      <c r="K38" s="157">
        <v>-2498</v>
      </c>
    </row>
    <row r="39" spans="1:11" s="12" customFormat="1" ht="17.25" customHeight="1">
      <c r="A39" s="306" t="s">
        <v>589</v>
      </c>
      <c r="B39" s="132">
        <v>1783</v>
      </c>
      <c r="C39" s="80">
        <v>3540</v>
      </c>
      <c r="D39" s="157">
        <v>-1757</v>
      </c>
      <c r="E39" s="80">
        <v>9682</v>
      </c>
      <c r="F39" s="80">
        <v>10858</v>
      </c>
      <c r="G39" s="157">
        <v>-1176</v>
      </c>
      <c r="H39" s="81">
        <v>312</v>
      </c>
      <c r="I39" s="82">
        <v>106</v>
      </c>
      <c r="J39" s="157">
        <v>206</v>
      </c>
      <c r="K39" s="157">
        <v>-2727</v>
      </c>
    </row>
    <row r="40" spans="1:11" s="12" customFormat="1" ht="17.25" customHeight="1">
      <c r="A40" s="306" t="s">
        <v>590</v>
      </c>
      <c r="B40" s="132">
        <v>1678</v>
      </c>
      <c r="C40" s="80">
        <v>3495</v>
      </c>
      <c r="D40" s="157">
        <v>-1817</v>
      </c>
      <c r="E40" s="80">
        <v>9729</v>
      </c>
      <c r="F40" s="80">
        <v>10396</v>
      </c>
      <c r="G40" s="157">
        <v>-667</v>
      </c>
      <c r="H40" s="81">
        <v>1027</v>
      </c>
      <c r="I40" s="82">
        <v>132</v>
      </c>
      <c r="J40" s="157">
        <v>895</v>
      </c>
      <c r="K40" s="157">
        <v>-1589</v>
      </c>
    </row>
    <row r="41" spans="1:11" s="12" customFormat="1" ht="17.25" customHeight="1">
      <c r="A41" s="306" t="s">
        <v>591</v>
      </c>
      <c r="B41" s="132">
        <v>1738</v>
      </c>
      <c r="C41" s="80">
        <v>3623</v>
      </c>
      <c r="D41" s="157">
        <v>-1885</v>
      </c>
      <c r="E41" s="80">
        <v>9647</v>
      </c>
      <c r="F41" s="80">
        <v>10772</v>
      </c>
      <c r="G41" s="157">
        <v>-1125</v>
      </c>
      <c r="H41" s="80">
        <v>267</v>
      </c>
      <c r="I41" s="82">
        <v>223</v>
      </c>
      <c r="J41" s="157">
        <v>44</v>
      </c>
      <c r="K41" s="157">
        <v>-2966</v>
      </c>
    </row>
    <row r="42" spans="1:11" s="12" customFormat="1" ht="12" customHeight="1">
      <c r="A42" s="306"/>
      <c r="B42" s="80"/>
      <c r="C42" s="80"/>
      <c r="D42" s="157"/>
      <c r="E42" s="80"/>
      <c r="F42" s="80"/>
      <c r="G42" s="157"/>
      <c r="H42" s="80"/>
      <c r="I42" s="82"/>
      <c r="J42" s="157"/>
      <c r="K42" s="157"/>
    </row>
    <row r="43" spans="1:11" s="12" customFormat="1" ht="17.25" customHeight="1">
      <c r="A43" s="306" t="s">
        <v>592</v>
      </c>
      <c r="B43" s="80">
        <v>1617</v>
      </c>
      <c r="C43" s="80">
        <v>3620</v>
      </c>
      <c r="D43" s="321">
        <v>-2003</v>
      </c>
      <c r="E43" s="80">
        <v>9296</v>
      </c>
      <c r="F43" s="80">
        <v>10395</v>
      </c>
      <c r="G43" s="157">
        <v>-1099</v>
      </c>
      <c r="H43" s="80">
        <v>316</v>
      </c>
      <c r="I43" s="82">
        <v>220</v>
      </c>
      <c r="J43" s="321">
        <v>96</v>
      </c>
      <c r="K43" s="321">
        <v>-3006</v>
      </c>
    </row>
    <row r="44" spans="1:11" s="12" customFormat="1" ht="17.25" customHeight="1">
      <c r="A44" s="306" t="s">
        <v>593</v>
      </c>
      <c r="B44" s="80">
        <v>1632</v>
      </c>
      <c r="C44" s="80">
        <v>3721</v>
      </c>
      <c r="D44" s="321">
        <v>-2089</v>
      </c>
      <c r="E44" s="80">
        <v>9470</v>
      </c>
      <c r="F44" s="80">
        <v>10323</v>
      </c>
      <c r="G44" s="157">
        <v>-853</v>
      </c>
      <c r="H44" s="80">
        <v>319</v>
      </c>
      <c r="I44" s="82">
        <v>239</v>
      </c>
      <c r="J44" s="321">
        <v>80</v>
      </c>
      <c r="K44" s="321">
        <v>-2862</v>
      </c>
    </row>
    <row r="45" spans="1:11" s="12" customFormat="1" ht="17.25" customHeight="1">
      <c r="A45" s="306" t="s">
        <v>594</v>
      </c>
      <c r="B45" s="80">
        <v>1539</v>
      </c>
      <c r="C45" s="80">
        <v>3659</v>
      </c>
      <c r="D45" s="321">
        <v>-2120</v>
      </c>
      <c r="E45" s="80">
        <v>9235</v>
      </c>
      <c r="F45" s="80">
        <v>10371</v>
      </c>
      <c r="G45" s="157">
        <v>-1136</v>
      </c>
      <c r="H45" s="80">
        <v>331</v>
      </c>
      <c r="I45" s="82">
        <v>189</v>
      </c>
      <c r="J45" s="321">
        <v>142</v>
      </c>
      <c r="K45" s="321">
        <v>-3114</v>
      </c>
    </row>
    <row r="46" spans="1:11" s="12" customFormat="1" ht="17.25" customHeight="1">
      <c r="A46" s="306" t="s">
        <v>595</v>
      </c>
      <c r="B46" s="80">
        <v>1415</v>
      </c>
      <c r="C46" s="80">
        <v>3661</v>
      </c>
      <c r="D46" s="321">
        <v>-2246</v>
      </c>
      <c r="E46" s="80">
        <v>9274</v>
      </c>
      <c r="F46" s="80">
        <v>10118</v>
      </c>
      <c r="G46" s="157">
        <v>-844</v>
      </c>
      <c r="H46" s="80">
        <v>306</v>
      </c>
      <c r="I46" s="82">
        <v>200</v>
      </c>
      <c r="J46" s="321">
        <v>106</v>
      </c>
      <c r="K46" s="321">
        <v>-2984</v>
      </c>
    </row>
    <row r="47" spans="1:11" s="12" customFormat="1" ht="30" customHeight="1">
      <c r="A47" s="312" t="s">
        <v>596</v>
      </c>
      <c r="B47" s="172">
        <v>1420</v>
      </c>
      <c r="C47" s="173">
        <v>3776</v>
      </c>
      <c r="D47" s="319">
        <v>-2356</v>
      </c>
      <c r="E47" s="173">
        <v>8754</v>
      </c>
      <c r="F47" s="173">
        <v>10094</v>
      </c>
      <c r="G47" s="319">
        <v>-1340</v>
      </c>
      <c r="H47" s="173">
        <v>263</v>
      </c>
      <c r="I47" s="174">
        <v>138</v>
      </c>
      <c r="J47" s="319">
        <v>125</v>
      </c>
      <c r="K47" s="319">
        <v>-3571</v>
      </c>
    </row>
    <row r="48" ht="15" customHeight="1">
      <c r="K48" s="13" t="s">
        <v>21</v>
      </c>
    </row>
    <row r="49" spans="1:11" ht="15" customHeight="1">
      <c r="A49" s="2" t="s">
        <v>639</v>
      </c>
      <c r="K49" s="13"/>
    </row>
    <row r="50" ht="15" customHeight="1">
      <c r="A50" s="2" t="s">
        <v>641</v>
      </c>
    </row>
    <row r="51" ht="15" customHeight="1">
      <c r="A51" s="72" t="s">
        <v>640</v>
      </c>
    </row>
  </sheetData>
  <sheetProtection/>
  <mergeCells count="3">
    <mergeCell ref="A3:K3"/>
    <mergeCell ref="A5:A6"/>
    <mergeCell ref="K5:K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5" customHeight="1"/>
  <cols>
    <col min="1" max="1" width="12.625" style="14" customWidth="1"/>
    <col min="2" max="5" width="8.375" style="14" customWidth="1"/>
    <col min="6" max="6" width="12.625" style="14" customWidth="1"/>
    <col min="7" max="10" width="8.375" style="14" customWidth="1"/>
    <col min="11" max="11" width="12.50390625" style="14" customWidth="1"/>
    <col min="12" max="15" width="8.375" style="14" customWidth="1"/>
    <col min="16" max="16" width="12.50390625" style="15" customWidth="1"/>
    <col min="17" max="20" width="8.375" style="14" customWidth="1"/>
    <col min="21" max="33" width="0.875" style="14" customWidth="1"/>
    <col min="34" max="16384" width="9.125" style="14" customWidth="1"/>
  </cols>
  <sheetData>
    <row r="1" ht="15" customHeight="1">
      <c r="U1" s="16"/>
    </row>
    <row r="3" spans="1:22" ht="16.5" customHeight="1">
      <c r="A3" s="379" t="s">
        <v>656</v>
      </c>
      <c r="B3" s="379"/>
      <c r="C3" s="379"/>
      <c r="D3" s="379"/>
      <c r="E3" s="379"/>
      <c r="F3" s="379"/>
      <c r="G3" s="379"/>
      <c r="H3" s="379"/>
      <c r="I3" s="379"/>
      <c r="J3" s="379"/>
      <c r="K3" s="380" t="s">
        <v>326</v>
      </c>
      <c r="L3" s="380"/>
      <c r="M3" s="380"/>
      <c r="N3" s="380"/>
      <c r="O3" s="380"/>
      <c r="P3" s="380"/>
      <c r="Q3" s="380"/>
      <c r="R3" s="380"/>
      <c r="S3" s="380"/>
      <c r="T3" s="380"/>
      <c r="U3" s="88"/>
      <c r="V3" s="88"/>
    </row>
    <row r="4" spans="18:20" ht="24" customHeight="1">
      <c r="R4" s="17"/>
      <c r="S4" s="17"/>
      <c r="T4" s="17"/>
    </row>
    <row r="5" spans="1:21" ht="16.5" customHeight="1">
      <c r="A5" s="383" t="s">
        <v>181</v>
      </c>
      <c r="B5" s="381" t="s">
        <v>22</v>
      </c>
      <c r="C5" s="41" t="s">
        <v>182</v>
      </c>
      <c r="D5" s="42"/>
      <c r="E5" s="42"/>
      <c r="F5" s="381" t="s">
        <v>181</v>
      </c>
      <c r="G5" s="381" t="s">
        <v>22</v>
      </c>
      <c r="H5" s="41" t="s">
        <v>182</v>
      </c>
      <c r="I5" s="42"/>
      <c r="J5" s="42"/>
      <c r="K5" s="383" t="s">
        <v>181</v>
      </c>
      <c r="L5" s="381" t="s">
        <v>22</v>
      </c>
      <c r="M5" s="41" t="s">
        <v>182</v>
      </c>
      <c r="N5" s="42"/>
      <c r="O5" s="42"/>
      <c r="P5" s="381" t="s">
        <v>181</v>
      </c>
      <c r="Q5" s="381" t="s">
        <v>22</v>
      </c>
      <c r="R5" s="41" t="s">
        <v>182</v>
      </c>
      <c r="S5" s="42"/>
      <c r="T5" s="42"/>
      <c r="U5" s="46"/>
    </row>
    <row r="6" spans="1:21" ht="16.5" customHeight="1">
      <c r="A6" s="384"/>
      <c r="B6" s="382"/>
      <c r="C6" s="43" t="s">
        <v>183</v>
      </c>
      <c r="D6" s="44" t="s">
        <v>184</v>
      </c>
      <c r="E6" s="45" t="s">
        <v>185</v>
      </c>
      <c r="F6" s="382"/>
      <c r="G6" s="382"/>
      <c r="H6" s="43" t="s">
        <v>183</v>
      </c>
      <c r="I6" s="44" t="s">
        <v>184</v>
      </c>
      <c r="J6" s="45" t="s">
        <v>185</v>
      </c>
      <c r="K6" s="384"/>
      <c r="L6" s="382"/>
      <c r="M6" s="43" t="s">
        <v>183</v>
      </c>
      <c r="N6" s="44" t="s">
        <v>184</v>
      </c>
      <c r="O6" s="45" t="s">
        <v>185</v>
      </c>
      <c r="P6" s="382"/>
      <c r="Q6" s="382"/>
      <c r="R6" s="43" t="s">
        <v>183</v>
      </c>
      <c r="S6" s="44" t="s">
        <v>184</v>
      </c>
      <c r="T6" s="45" t="s">
        <v>185</v>
      </c>
      <c r="U6" s="46"/>
    </row>
    <row r="7" spans="1:21" ht="13.5" customHeight="1">
      <c r="A7" s="91" t="s">
        <v>350</v>
      </c>
      <c r="B7" s="322">
        <v>142571</v>
      </c>
      <c r="C7" s="322">
        <v>258948</v>
      </c>
      <c r="D7" s="322">
        <v>117919</v>
      </c>
      <c r="E7" s="322">
        <v>141029</v>
      </c>
      <c r="F7" s="95" t="s">
        <v>23</v>
      </c>
      <c r="G7" s="110">
        <v>413</v>
      </c>
      <c r="H7" s="110">
        <v>722</v>
      </c>
      <c r="I7" s="110">
        <v>305</v>
      </c>
      <c r="J7" s="110">
        <v>417</v>
      </c>
      <c r="K7" s="100" t="s">
        <v>186</v>
      </c>
      <c r="L7" s="110">
        <v>48</v>
      </c>
      <c r="M7" s="110">
        <v>86</v>
      </c>
      <c r="N7" s="110">
        <v>41</v>
      </c>
      <c r="O7" s="110">
        <v>45</v>
      </c>
      <c r="P7" s="105" t="s">
        <v>24</v>
      </c>
      <c r="Q7" s="110">
        <v>1825</v>
      </c>
      <c r="R7" s="110">
        <v>3488</v>
      </c>
      <c r="S7" s="110">
        <v>1696</v>
      </c>
      <c r="T7" s="110">
        <v>1792</v>
      </c>
      <c r="U7" s="46"/>
    </row>
    <row r="8" spans="1:21" ht="13.5" customHeight="1">
      <c r="A8" s="92" t="s">
        <v>343</v>
      </c>
      <c r="B8" s="323">
        <v>942</v>
      </c>
      <c r="C8" s="324">
        <v>1055</v>
      </c>
      <c r="D8" s="325">
        <v>373</v>
      </c>
      <c r="E8" s="325">
        <v>682</v>
      </c>
      <c r="F8" s="95" t="s">
        <v>25</v>
      </c>
      <c r="G8" s="110">
        <v>1337</v>
      </c>
      <c r="H8" s="110">
        <v>2409</v>
      </c>
      <c r="I8" s="110">
        <v>1033</v>
      </c>
      <c r="J8" s="110">
        <v>1376</v>
      </c>
      <c r="K8" s="100" t="s">
        <v>187</v>
      </c>
      <c r="L8" s="110">
        <v>325</v>
      </c>
      <c r="M8" s="110">
        <v>573</v>
      </c>
      <c r="N8" s="110">
        <v>260</v>
      </c>
      <c r="O8" s="110">
        <v>313</v>
      </c>
      <c r="P8" s="105" t="s">
        <v>26</v>
      </c>
      <c r="Q8" s="110">
        <v>1867</v>
      </c>
      <c r="R8" s="110">
        <v>3323</v>
      </c>
      <c r="S8" s="110">
        <v>1530</v>
      </c>
      <c r="T8" s="110">
        <v>1793</v>
      </c>
      <c r="U8" s="46"/>
    </row>
    <row r="9" spans="1:21" ht="13.5" customHeight="1">
      <c r="A9" s="93"/>
      <c r="B9" s="86"/>
      <c r="C9" s="87"/>
      <c r="D9" s="87"/>
      <c r="E9" s="87"/>
      <c r="F9" s="95" t="s">
        <v>27</v>
      </c>
      <c r="G9" s="110">
        <v>1089</v>
      </c>
      <c r="H9" s="110">
        <v>1885</v>
      </c>
      <c r="I9" s="110">
        <v>830</v>
      </c>
      <c r="J9" s="110">
        <v>1055</v>
      </c>
      <c r="K9" s="100" t="s">
        <v>188</v>
      </c>
      <c r="L9" s="110">
        <v>54</v>
      </c>
      <c r="M9" s="110">
        <v>98</v>
      </c>
      <c r="N9" s="110">
        <v>46</v>
      </c>
      <c r="O9" s="110">
        <v>52</v>
      </c>
      <c r="P9" s="105" t="s">
        <v>28</v>
      </c>
      <c r="Q9" s="110">
        <v>2153</v>
      </c>
      <c r="R9" s="110">
        <v>3961</v>
      </c>
      <c r="S9" s="110">
        <v>1840</v>
      </c>
      <c r="T9" s="110">
        <v>2121</v>
      </c>
      <c r="U9" s="46"/>
    </row>
    <row r="10" spans="1:21" ht="13.5" customHeight="1">
      <c r="A10" s="89" t="s">
        <v>189</v>
      </c>
      <c r="B10" s="326">
        <v>46512</v>
      </c>
      <c r="C10" s="327">
        <v>78480</v>
      </c>
      <c r="D10" s="327">
        <v>35039</v>
      </c>
      <c r="E10" s="327">
        <v>43441</v>
      </c>
      <c r="F10" s="95" t="s">
        <v>29</v>
      </c>
      <c r="G10" s="110">
        <v>402</v>
      </c>
      <c r="H10" s="110">
        <v>723</v>
      </c>
      <c r="I10" s="110">
        <v>365</v>
      </c>
      <c r="J10" s="110">
        <v>358</v>
      </c>
      <c r="K10" s="100" t="s">
        <v>190</v>
      </c>
      <c r="L10" s="110">
        <v>46</v>
      </c>
      <c r="M10" s="110">
        <v>98</v>
      </c>
      <c r="N10" s="110">
        <v>50</v>
      </c>
      <c r="O10" s="110">
        <v>48</v>
      </c>
      <c r="P10" s="106"/>
      <c r="Q10" s="111"/>
      <c r="R10" s="111"/>
      <c r="S10" s="111"/>
      <c r="T10" s="111"/>
      <c r="U10" s="46"/>
    </row>
    <row r="11" spans="1:21" ht="13.5" customHeight="1">
      <c r="A11" s="94" t="s">
        <v>30</v>
      </c>
      <c r="B11" s="328">
        <v>375</v>
      </c>
      <c r="C11" s="110">
        <v>637</v>
      </c>
      <c r="D11" s="110">
        <v>268</v>
      </c>
      <c r="E11" s="110">
        <v>369</v>
      </c>
      <c r="F11" s="95" t="s">
        <v>31</v>
      </c>
      <c r="G11" s="110">
        <v>672</v>
      </c>
      <c r="H11" s="110">
        <v>1289</v>
      </c>
      <c r="I11" s="110">
        <v>638</v>
      </c>
      <c r="J11" s="110">
        <v>651</v>
      </c>
      <c r="K11" s="101"/>
      <c r="L11" s="111"/>
      <c r="M11" s="111"/>
      <c r="N11" s="111"/>
      <c r="O11" s="111"/>
      <c r="P11" s="107" t="s">
        <v>191</v>
      </c>
      <c r="Q11" s="327">
        <v>1345</v>
      </c>
      <c r="R11" s="327">
        <v>2625</v>
      </c>
      <c r="S11" s="327">
        <v>1202</v>
      </c>
      <c r="T11" s="327">
        <v>1423</v>
      </c>
      <c r="U11" s="46"/>
    </row>
    <row r="12" spans="1:21" ht="13.5" customHeight="1">
      <c r="A12" s="94" t="s">
        <v>32</v>
      </c>
      <c r="B12" s="328">
        <v>526</v>
      </c>
      <c r="C12" s="110">
        <v>927</v>
      </c>
      <c r="D12" s="110">
        <v>422</v>
      </c>
      <c r="E12" s="110">
        <v>505</v>
      </c>
      <c r="F12" s="95" t="s">
        <v>33</v>
      </c>
      <c r="G12" s="110">
        <v>1872</v>
      </c>
      <c r="H12" s="110">
        <v>3302</v>
      </c>
      <c r="I12" s="110">
        <v>1464</v>
      </c>
      <c r="J12" s="110">
        <v>1838</v>
      </c>
      <c r="K12" s="102" t="s">
        <v>192</v>
      </c>
      <c r="L12" s="326">
        <v>60464</v>
      </c>
      <c r="M12" s="327">
        <v>115646</v>
      </c>
      <c r="N12" s="327">
        <v>53453</v>
      </c>
      <c r="O12" s="327">
        <v>62193</v>
      </c>
      <c r="P12" s="108" t="s">
        <v>311</v>
      </c>
      <c r="Q12" s="110">
        <v>384</v>
      </c>
      <c r="R12" s="110">
        <v>776</v>
      </c>
      <c r="S12" s="110">
        <v>348</v>
      </c>
      <c r="T12" s="110">
        <v>428</v>
      </c>
      <c r="U12" s="46"/>
    </row>
    <row r="13" spans="1:21" ht="13.5" customHeight="1">
      <c r="A13" s="94" t="s">
        <v>34</v>
      </c>
      <c r="B13" s="328">
        <v>611</v>
      </c>
      <c r="C13" s="110">
        <v>1107</v>
      </c>
      <c r="D13" s="110">
        <v>482</v>
      </c>
      <c r="E13" s="110">
        <v>625</v>
      </c>
      <c r="F13" s="95" t="s">
        <v>35</v>
      </c>
      <c r="G13" s="110">
        <v>930</v>
      </c>
      <c r="H13" s="110">
        <v>1512</v>
      </c>
      <c r="I13" s="110">
        <v>660</v>
      </c>
      <c r="J13" s="110">
        <v>852</v>
      </c>
      <c r="K13" s="103" t="s">
        <v>36</v>
      </c>
      <c r="L13" s="110">
        <v>2298</v>
      </c>
      <c r="M13" s="110">
        <v>4148</v>
      </c>
      <c r="N13" s="110">
        <v>1811</v>
      </c>
      <c r="O13" s="110">
        <v>2337</v>
      </c>
      <c r="P13" s="108" t="s">
        <v>312</v>
      </c>
      <c r="Q13" s="329">
        <v>0</v>
      </c>
      <c r="R13" s="110">
        <v>0</v>
      </c>
      <c r="S13" s="330">
        <v>0</v>
      </c>
      <c r="T13" s="330">
        <v>0</v>
      </c>
      <c r="U13" s="46"/>
    </row>
    <row r="14" spans="1:21" ht="13.5" customHeight="1">
      <c r="A14" s="94" t="s">
        <v>37</v>
      </c>
      <c r="B14" s="328">
        <v>579</v>
      </c>
      <c r="C14" s="110">
        <v>991</v>
      </c>
      <c r="D14" s="110">
        <v>450</v>
      </c>
      <c r="E14" s="110">
        <v>541</v>
      </c>
      <c r="F14" s="96"/>
      <c r="G14" s="110"/>
      <c r="H14" s="110"/>
      <c r="I14" s="110"/>
      <c r="J14" s="110"/>
      <c r="K14" s="103" t="s">
        <v>38</v>
      </c>
      <c r="L14" s="110">
        <v>2641</v>
      </c>
      <c r="M14" s="110">
        <v>4472</v>
      </c>
      <c r="N14" s="110">
        <v>2022</v>
      </c>
      <c r="O14" s="110">
        <v>2450</v>
      </c>
      <c r="P14" s="109" t="s">
        <v>313</v>
      </c>
      <c r="Q14" s="110">
        <v>286</v>
      </c>
      <c r="R14" s="110">
        <v>498</v>
      </c>
      <c r="S14" s="110">
        <v>218</v>
      </c>
      <c r="T14" s="110">
        <v>280</v>
      </c>
      <c r="U14" s="46"/>
    </row>
    <row r="15" spans="1:21" ht="13.5" customHeight="1">
      <c r="A15" s="94" t="s">
        <v>39</v>
      </c>
      <c r="B15" s="328">
        <v>362</v>
      </c>
      <c r="C15" s="110">
        <v>575</v>
      </c>
      <c r="D15" s="110">
        <v>289</v>
      </c>
      <c r="E15" s="110">
        <v>286</v>
      </c>
      <c r="F15" s="90" t="s">
        <v>193</v>
      </c>
      <c r="G15" s="327">
        <v>26250</v>
      </c>
      <c r="H15" s="327">
        <v>46551</v>
      </c>
      <c r="I15" s="327">
        <v>20838</v>
      </c>
      <c r="J15" s="327">
        <v>25713</v>
      </c>
      <c r="K15" s="103" t="s">
        <v>40</v>
      </c>
      <c r="L15" s="110">
        <v>1655</v>
      </c>
      <c r="M15" s="110">
        <v>2784</v>
      </c>
      <c r="N15" s="110">
        <v>1253</v>
      </c>
      <c r="O15" s="110">
        <v>1531</v>
      </c>
      <c r="P15" s="109" t="s">
        <v>314</v>
      </c>
      <c r="Q15" s="110">
        <v>90</v>
      </c>
      <c r="R15" s="110">
        <v>192</v>
      </c>
      <c r="S15" s="110">
        <v>95</v>
      </c>
      <c r="T15" s="110">
        <v>97</v>
      </c>
      <c r="U15" s="46"/>
    </row>
    <row r="16" spans="1:21" ht="13.5" customHeight="1">
      <c r="A16" s="94" t="s">
        <v>41</v>
      </c>
      <c r="B16" s="328">
        <v>587</v>
      </c>
      <c r="C16" s="110">
        <v>896</v>
      </c>
      <c r="D16" s="110">
        <v>377</v>
      </c>
      <c r="E16" s="110">
        <v>519</v>
      </c>
      <c r="F16" s="95" t="s">
        <v>42</v>
      </c>
      <c r="G16" s="110">
        <v>2825</v>
      </c>
      <c r="H16" s="110">
        <v>4893</v>
      </c>
      <c r="I16" s="110">
        <v>2007</v>
      </c>
      <c r="J16" s="110">
        <v>2886</v>
      </c>
      <c r="K16" s="103" t="s">
        <v>43</v>
      </c>
      <c r="L16" s="110">
        <v>1228</v>
      </c>
      <c r="M16" s="110">
        <v>2056</v>
      </c>
      <c r="N16" s="110">
        <v>930</v>
      </c>
      <c r="O16" s="110">
        <v>1126</v>
      </c>
      <c r="P16" s="109" t="s">
        <v>315</v>
      </c>
      <c r="Q16" s="110">
        <v>102</v>
      </c>
      <c r="R16" s="110">
        <v>238</v>
      </c>
      <c r="S16" s="110">
        <v>116</v>
      </c>
      <c r="T16" s="110">
        <v>122</v>
      </c>
      <c r="U16" s="46"/>
    </row>
    <row r="17" spans="1:21" ht="13.5" customHeight="1">
      <c r="A17" s="94" t="s">
        <v>44</v>
      </c>
      <c r="B17" s="328">
        <v>598</v>
      </c>
      <c r="C17" s="110">
        <v>1013</v>
      </c>
      <c r="D17" s="110">
        <v>420</v>
      </c>
      <c r="E17" s="110">
        <v>593</v>
      </c>
      <c r="F17" s="95" t="s">
        <v>45</v>
      </c>
      <c r="G17" s="110">
        <v>896</v>
      </c>
      <c r="H17" s="110">
        <v>1565</v>
      </c>
      <c r="I17" s="110">
        <v>619</v>
      </c>
      <c r="J17" s="110">
        <v>946</v>
      </c>
      <c r="K17" s="103" t="s">
        <v>46</v>
      </c>
      <c r="L17" s="110">
        <v>2037</v>
      </c>
      <c r="M17" s="110">
        <v>3527</v>
      </c>
      <c r="N17" s="110">
        <v>1573</v>
      </c>
      <c r="O17" s="110">
        <v>1954</v>
      </c>
      <c r="P17" s="109" t="s">
        <v>316</v>
      </c>
      <c r="Q17" s="110">
        <v>72</v>
      </c>
      <c r="R17" s="110">
        <v>126</v>
      </c>
      <c r="S17" s="110">
        <v>49</v>
      </c>
      <c r="T17" s="110">
        <v>77</v>
      </c>
      <c r="U17" s="46"/>
    </row>
    <row r="18" spans="1:21" ht="13.5" customHeight="1">
      <c r="A18" s="94" t="s">
        <v>47</v>
      </c>
      <c r="B18" s="328">
        <v>987</v>
      </c>
      <c r="C18" s="110">
        <v>1732</v>
      </c>
      <c r="D18" s="110">
        <v>799</v>
      </c>
      <c r="E18" s="110">
        <v>933</v>
      </c>
      <c r="F18" s="95" t="s">
        <v>48</v>
      </c>
      <c r="G18" s="110">
        <v>449</v>
      </c>
      <c r="H18" s="110">
        <v>718</v>
      </c>
      <c r="I18" s="110">
        <v>463</v>
      </c>
      <c r="J18" s="110">
        <v>255</v>
      </c>
      <c r="K18" s="103" t="s">
        <v>49</v>
      </c>
      <c r="L18" s="110">
        <v>843</v>
      </c>
      <c r="M18" s="110">
        <v>1624</v>
      </c>
      <c r="N18" s="110">
        <v>730</v>
      </c>
      <c r="O18" s="110">
        <v>894</v>
      </c>
      <c r="P18" s="108" t="s">
        <v>317</v>
      </c>
      <c r="Q18" s="110">
        <v>26</v>
      </c>
      <c r="R18" s="110">
        <v>49</v>
      </c>
      <c r="S18" s="110">
        <v>22</v>
      </c>
      <c r="T18" s="110">
        <v>27</v>
      </c>
      <c r="U18" s="46"/>
    </row>
    <row r="19" spans="1:21" ht="13.5" customHeight="1">
      <c r="A19" s="94" t="s">
        <v>50</v>
      </c>
      <c r="B19" s="328">
        <v>749</v>
      </c>
      <c r="C19" s="110">
        <v>1351</v>
      </c>
      <c r="D19" s="110">
        <v>586</v>
      </c>
      <c r="E19" s="110">
        <v>765</v>
      </c>
      <c r="F19" s="95" t="s">
        <v>51</v>
      </c>
      <c r="G19" s="110">
        <v>1319</v>
      </c>
      <c r="H19" s="110">
        <v>2154</v>
      </c>
      <c r="I19" s="110">
        <v>929</v>
      </c>
      <c r="J19" s="110">
        <v>1225</v>
      </c>
      <c r="K19" s="103" t="s">
        <v>52</v>
      </c>
      <c r="L19" s="110">
        <v>1344</v>
      </c>
      <c r="M19" s="110">
        <v>2587</v>
      </c>
      <c r="N19" s="110">
        <v>1161</v>
      </c>
      <c r="O19" s="110">
        <v>1426</v>
      </c>
      <c r="P19" s="108" t="s">
        <v>318</v>
      </c>
      <c r="Q19" s="110">
        <v>45</v>
      </c>
      <c r="R19" s="110">
        <v>81</v>
      </c>
      <c r="S19" s="110">
        <v>36</v>
      </c>
      <c r="T19" s="110">
        <v>45</v>
      </c>
      <c r="U19" s="46"/>
    </row>
    <row r="20" spans="1:21" ht="13.5" customHeight="1">
      <c r="A20" s="94" t="s">
        <v>53</v>
      </c>
      <c r="B20" s="328">
        <v>520</v>
      </c>
      <c r="C20" s="110">
        <v>849</v>
      </c>
      <c r="D20" s="110">
        <v>376</v>
      </c>
      <c r="E20" s="110">
        <v>473</v>
      </c>
      <c r="F20" s="95" t="s">
        <v>54</v>
      </c>
      <c r="G20" s="110">
        <v>1154</v>
      </c>
      <c r="H20" s="110">
        <v>1828</v>
      </c>
      <c r="I20" s="110">
        <v>769</v>
      </c>
      <c r="J20" s="110">
        <v>1059</v>
      </c>
      <c r="K20" s="103" t="s">
        <v>55</v>
      </c>
      <c r="L20" s="110">
        <v>1462</v>
      </c>
      <c r="M20" s="110">
        <v>3001</v>
      </c>
      <c r="N20" s="110">
        <v>1354</v>
      </c>
      <c r="O20" s="110">
        <v>1647</v>
      </c>
      <c r="P20" s="108" t="s">
        <v>319</v>
      </c>
      <c r="Q20" s="110">
        <v>240</v>
      </c>
      <c r="R20" s="110">
        <v>489</v>
      </c>
      <c r="S20" s="110">
        <v>230</v>
      </c>
      <c r="T20" s="110">
        <v>259</v>
      </c>
      <c r="U20" s="46"/>
    </row>
    <row r="21" spans="1:21" ht="13.5" customHeight="1">
      <c r="A21" s="94" t="s">
        <v>56</v>
      </c>
      <c r="B21" s="328">
        <v>804</v>
      </c>
      <c r="C21" s="110">
        <v>1379</v>
      </c>
      <c r="D21" s="110">
        <v>594</v>
      </c>
      <c r="E21" s="110">
        <v>785</v>
      </c>
      <c r="F21" s="95" t="s">
        <v>57</v>
      </c>
      <c r="G21" s="110">
        <v>1332</v>
      </c>
      <c r="H21" s="110">
        <v>2247</v>
      </c>
      <c r="I21" s="110">
        <v>968</v>
      </c>
      <c r="J21" s="110">
        <v>1279</v>
      </c>
      <c r="K21" s="103" t="s">
        <v>58</v>
      </c>
      <c r="L21" s="110">
        <v>1877</v>
      </c>
      <c r="M21" s="110">
        <v>3414</v>
      </c>
      <c r="N21" s="110">
        <v>1532</v>
      </c>
      <c r="O21" s="110">
        <v>1882</v>
      </c>
      <c r="P21" s="108" t="s">
        <v>320</v>
      </c>
      <c r="Q21" s="110">
        <v>30</v>
      </c>
      <c r="R21" s="110">
        <v>53</v>
      </c>
      <c r="S21" s="110">
        <v>30</v>
      </c>
      <c r="T21" s="110">
        <v>23</v>
      </c>
      <c r="U21" s="46"/>
    </row>
    <row r="22" spans="1:21" ht="13.5" customHeight="1">
      <c r="A22" s="94" t="s">
        <v>59</v>
      </c>
      <c r="B22" s="328">
        <v>659</v>
      </c>
      <c r="C22" s="110">
        <v>1145</v>
      </c>
      <c r="D22" s="110">
        <v>502</v>
      </c>
      <c r="E22" s="110">
        <v>643</v>
      </c>
      <c r="F22" s="95" t="s">
        <v>60</v>
      </c>
      <c r="G22" s="110">
        <v>1312</v>
      </c>
      <c r="H22" s="110">
        <v>2174</v>
      </c>
      <c r="I22" s="110">
        <v>915</v>
      </c>
      <c r="J22" s="110">
        <v>1259</v>
      </c>
      <c r="K22" s="103" t="s">
        <v>61</v>
      </c>
      <c r="L22" s="110">
        <v>1517</v>
      </c>
      <c r="M22" s="110">
        <v>2859</v>
      </c>
      <c r="N22" s="110">
        <v>1294</v>
      </c>
      <c r="O22" s="110">
        <v>1565</v>
      </c>
      <c r="P22" s="108" t="s">
        <v>321</v>
      </c>
      <c r="Q22" s="110">
        <v>70</v>
      </c>
      <c r="R22" s="110">
        <v>123</v>
      </c>
      <c r="S22" s="110">
        <v>58</v>
      </c>
      <c r="T22" s="110">
        <v>65</v>
      </c>
      <c r="U22" s="46"/>
    </row>
    <row r="23" spans="1:21" ht="13.5" customHeight="1">
      <c r="A23" s="94" t="s">
        <v>62</v>
      </c>
      <c r="B23" s="328">
        <v>493</v>
      </c>
      <c r="C23" s="110">
        <v>853</v>
      </c>
      <c r="D23" s="110">
        <v>377</v>
      </c>
      <c r="E23" s="110">
        <v>476</v>
      </c>
      <c r="F23" s="95" t="s">
        <v>63</v>
      </c>
      <c r="G23" s="110">
        <v>1005</v>
      </c>
      <c r="H23" s="110">
        <v>1866</v>
      </c>
      <c r="I23" s="110">
        <v>949</v>
      </c>
      <c r="J23" s="110">
        <v>917</v>
      </c>
      <c r="K23" s="103" t="s">
        <v>64</v>
      </c>
      <c r="L23" s="110">
        <v>669</v>
      </c>
      <c r="M23" s="110">
        <v>1283</v>
      </c>
      <c r="N23" s="110">
        <v>576</v>
      </c>
      <c r="O23" s="110">
        <v>707</v>
      </c>
      <c r="P23" s="108" t="s">
        <v>322</v>
      </c>
      <c r="Q23" s="329">
        <v>0</v>
      </c>
      <c r="R23" s="110">
        <v>0</v>
      </c>
      <c r="S23" s="330">
        <v>0</v>
      </c>
      <c r="T23" s="330">
        <v>0</v>
      </c>
      <c r="U23" s="46"/>
    </row>
    <row r="24" spans="1:21" ht="13.5" customHeight="1">
      <c r="A24" s="94" t="s">
        <v>65</v>
      </c>
      <c r="B24" s="328">
        <v>428</v>
      </c>
      <c r="C24" s="110">
        <v>677</v>
      </c>
      <c r="D24" s="110">
        <v>306</v>
      </c>
      <c r="E24" s="110">
        <v>371</v>
      </c>
      <c r="F24" s="95" t="s">
        <v>66</v>
      </c>
      <c r="G24" s="110">
        <v>711</v>
      </c>
      <c r="H24" s="110">
        <v>1302</v>
      </c>
      <c r="I24" s="110">
        <v>581</v>
      </c>
      <c r="J24" s="110">
        <v>721</v>
      </c>
      <c r="K24" s="103" t="s">
        <v>67</v>
      </c>
      <c r="L24" s="110">
        <v>948</v>
      </c>
      <c r="M24" s="110">
        <v>1766</v>
      </c>
      <c r="N24" s="110">
        <v>800</v>
      </c>
      <c r="O24" s="110">
        <v>966</v>
      </c>
      <c r="P24" s="108"/>
      <c r="Q24" s="111"/>
      <c r="R24" s="111"/>
      <c r="S24" s="111"/>
      <c r="T24" s="111"/>
      <c r="U24" s="46"/>
    </row>
    <row r="25" spans="1:21" ht="13.5" customHeight="1">
      <c r="A25" s="94" t="s">
        <v>68</v>
      </c>
      <c r="B25" s="328">
        <v>627</v>
      </c>
      <c r="C25" s="110">
        <v>1004</v>
      </c>
      <c r="D25" s="110">
        <v>426</v>
      </c>
      <c r="E25" s="110">
        <v>578</v>
      </c>
      <c r="F25" s="95" t="s">
        <v>69</v>
      </c>
      <c r="G25" s="110">
        <v>1773</v>
      </c>
      <c r="H25" s="110">
        <v>3001</v>
      </c>
      <c r="I25" s="110">
        <v>1283</v>
      </c>
      <c r="J25" s="110">
        <v>1718</v>
      </c>
      <c r="K25" s="103" t="s">
        <v>70</v>
      </c>
      <c r="L25" s="110">
        <v>1396</v>
      </c>
      <c r="M25" s="110">
        <v>2705</v>
      </c>
      <c r="N25" s="110">
        <v>1249</v>
      </c>
      <c r="O25" s="110">
        <v>1456</v>
      </c>
      <c r="P25" s="107" t="s">
        <v>194</v>
      </c>
      <c r="Q25" s="327">
        <v>1559</v>
      </c>
      <c r="R25" s="327">
        <v>2935</v>
      </c>
      <c r="S25" s="327">
        <v>1411</v>
      </c>
      <c r="T25" s="327">
        <v>1524</v>
      </c>
      <c r="U25" s="46"/>
    </row>
    <row r="26" spans="1:21" ht="13.5" customHeight="1">
      <c r="A26" s="94" t="s">
        <v>71</v>
      </c>
      <c r="B26" s="328">
        <v>401</v>
      </c>
      <c r="C26" s="110">
        <v>631</v>
      </c>
      <c r="D26" s="110">
        <v>248</v>
      </c>
      <c r="E26" s="110">
        <v>383</v>
      </c>
      <c r="F26" s="95" t="s">
        <v>351</v>
      </c>
      <c r="G26" s="110">
        <v>1334</v>
      </c>
      <c r="H26" s="110">
        <v>2195</v>
      </c>
      <c r="I26" s="110">
        <v>1184</v>
      </c>
      <c r="J26" s="110">
        <v>1011</v>
      </c>
      <c r="K26" s="103" t="s">
        <v>72</v>
      </c>
      <c r="L26" s="110">
        <v>1459</v>
      </c>
      <c r="M26" s="110">
        <v>2718</v>
      </c>
      <c r="N26" s="110">
        <v>1172</v>
      </c>
      <c r="O26" s="110">
        <v>1546</v>
      </c>
      <c r="P26" s="108" t="s">
        <v>73</v>
      </c>
      <c r="Q26" s="110">
        <v>106</v>
      </c>
      <c r="R26" s="110">
        <v>209</v>
      </c>
      <c r="S26" s="110">
        <v>100</v>
      </c>
      <c r="T26" s="110">
        <v>109</v>
      </c>
      <c r="U26" s="46"/>
    </row>
    <row r="27" spans="1:21" ht="13.5" customHeight="1">
      <c r="A27" s="94" t="s">
        <v>74</v>
      </c>
      <c r="B27" s="328">
        <v>240</v>
      </c>
      <c r="C27" s="110">
        <v>458</v>
      </c>
      <c r="D27" s="110">
        <v>194</v>
      </c>
      <c r="E27" s="110">
        <v>264</v>
      </c>
      <c r="F27" s="95" t="s">
        <v>75</v>
      </c>
      <c r="G27" s="110">
        <v>1500</v>
      </c>
      <c r="H27" s="110">
        <v>3111</v>
      </c>
      <c r="I27" s="110">
        <v>1407</v>
      </c>
      <c r="J27" s="110">
        <v>1704</v>
      </c>
      <c r="K27" s="103" t="s">
        <v>76</v>
      </c>
      <c r="L27" s="110">
        <v>1526</v>
      </c>
      <c r="M27" s="110">
        <v>3241</v>
      </c>
      <c r="N27" s="110">
        <v>1575</v>
      </c>
      <c r="O27" s="110">
        <v>1666</v>
      </c>
      <c r="P27" s="108" t="s">
        <v>77</v>
      </c>
      <c r="Q27" s="329">
        <v>0</v>
      </c>
      <c r="R27" s="110">
        <v>0</v>
      </c>
      <c r="S27" s="330">
        <v>0</v>
      </c>
      <c r="T27" s="330">
        <v>0</v>
      </c>
      <c r="U27" s="46"/>
    </row>
    <row r="28" spans="1:21" ht="13.5" customHeight="1">
      <c r="A28" s="94" t="s">
        <v>78</v>
      </c>
      <c r="B28" s="328">
        <v>946</v>
      </c>
      <c r="C28" s="110">
        <v>1440</v>
      </c>
      <c r="D28" s="110">
        <v>672</v>
      </c>
      <c r="E28" s="110">
        <v>768</v>
      </c>
      <c r="F28" s="95" t="s">
        <v>79</v>
      </c>
      <c r="G28" s="110">
        <v>1673</v>
      </c>
      <c r="H28" s="110">
        <v>3072</v>
      </c>
      <c r="I28" s="110">
        <v>1328</v>
      </c>
      <c r="J28" s="110">
        <v>1744</v>
      </c>
      <c r="K28" s="100" t="s">
        <v>80</v>
      </c>
      <c r="L28" s="110">
        <v>338</v>
      </c>
      <c r="M28" s="110">
        <v>673</v>
      </c>
      <c r="N28" s="110">
        <v>311</v>
      </c>
      <c r="O28" s="110">
        <v>362</v>
      </c>
      <c r="P28" s="108" t="s">
        <v>81</v>
      </c>
      <c r="Q28" s="110">
        <v>95</v>
      </c>
      <c r="R28" s="110">
        <v>201</v>
      </c>
      <c r="S28" s="110">
        <v>112</v>
      </c>
      <c r="T28" s="110">
        <v>89</v>
      </c>
      <c r="U28" s="46"/>
    </row>
    <row r="29" spans="1:21" ht="13.5" customHeight="1">
      <c r="A29" s="94" t="s">
        <v>82</v>
      </c>
      <c r="B29" s="328">
        <v>281</v>
      </c>
      <c r="C29" s="110">
        <v>408</v>
      </c>
      <c r="D29" s="110">
        <v>178</v>
      </c>
      <c r="E29" s="110">
        <v>230</v>
      </c>
      <c r="F29" s="95" t="s">
        <v>83</v>
      </c>
      <c r="G29" s="110">
        <v>997</v>
      </c>
      <c r="H29" s="110">
        <v>1956</v>
      </c>
      <c r="I29" s="110">
        <v>871</v>
      </c>
      <c r="J29" s="110">
        <v>1085</v>
      </c>
      <c r="K29" s="100" t="s">
        <v>84</v>
      </c>
      <c r="L29" s="110">
        <v>293</v>
      </c>
      <c r="M29" s="110">
        <v>581</v>
      </c>
      <c r="N29" s="110">
        <v>272</v>
      </c>
      <c r="O29" s="110">
        <v>309</v>
      </c>
      <c r="P29" s="108" t="s">
        <v>85</v>
      </c>
      <c r="Q29" s="110">
        <v>150</v>
      </c>
      <c r="R29" s="110">
        <v>315</v>
      </c>
      <c r="S29" s="110">
        <v>153</v>
      </c>
      <c r="T29" s="110">
        <v>162</v>
      </c>
      <c r="U29" s="46"/>
    </row>
    <row r="30" spans="1:21" ht="13.5" customHeight="1">
      <c r="A30" s="94" t="s">
        <v>86</v>
      </c>
      <c r="B30" s="328">
        <v>703</v>
      </c>
      <c r="C30" s="110">
        <v>1199</v>
      </c>
      <c r="D30" s="110">
        <v>535</v>
      </c>
      <c r="E30" s="110">
        <v>664</v>
      </c>
      <c r="F30" s="95" t="s">
        <v>87</v>
      </c>
      <c r="G30" s="110">
        <v>1230</v>
      </c>
      <c r="H30" s="110">
        <v>2329</v>
      </c>
      <c r="I30" s="110">
        <v>1089</v>
      </c>
      <c r="J30" s="110">
        <v>1240</v>
      </c>
      <c r="K30" s="100" t="s">
        <v>195</v>
      </c>
      <c r="L30" s="110">
        <v>201</v>
      </c>
      <c r="M30" s="110">
        <v>472</v>
      </c>
      <c r="N30" s="110">
        <v>222</v>
      </c>
      <c r="O30" s="110">
        <v>250</v>
      </c>
      <c r="P30" s="108" t="s">
        <v>88</v>
      </c>
      <c r="Q30" s="110">
        <v>125</v>
      </c>
      <c r="R30" s="110">
        <v>243</v>
      </c>
      <c r="S30" s="110">
        <v>116</v>
      </c>
      <c r="T30" s="110">
        <v>127</v>
      </c>
      <c r="U30" s="46"/>
    </row>
    <row r="31" spans="1:21" ht="13.5" customHeight="1">
      <c r="A31" s="94" t="s">
        <v>89</v>
      </c>
      <c r="B31" s="328">
        <v>522</v>
      </c>
      <c r="C31" s="110">
        <v>821</v>
      </c>
      <c r="D31" s="110">
        <v>365</v>
      </c>
      <c r="E31" s="110">
        <v>456</v>
      </c>
      <c r="F31" s="95" t="s">
        <v>90</v>
      </c>
      <c r="G31" s="110">
        <v>1533</v>
      </c>
      <c r="H31" s="110">
        <v>2697</v>
      </c>
      <c r="I31" s="110">
        <v>1228</v>
      </c>
      <c r="J31" s="110">
        <v>1469</v>
      </c>
      <c r="K31" s="103" t="s">
        <v>91</v>
      </c>
      <c r="L31" s="110">
        <v>616</v>
      </c>
      <c r="M31" s="110">
        <v>1193</v>
      </c>
      <c r="N31" s="110">
        <v>531</v>
      </c>
      <c r="O31" s="110">
        <v>662</v>
      </c>
      <c r="P31" s="108" t="s">
        <v>92</v>
      </c>
      <c r="Q31" s="110">
        <v>180</v>
      </c>
      <c r="R31" s="110">
        <v>341</v>
      </c>
      <c r="S31" s="110">
        <v>177</v>
      </c>
      <c r="T31" s="110">
        <v>164</v>
      </c>
      <c r="U31" s="46"/>
    </row>
    <row r="32" spans="1:21" ht="13.5" customHeight="1">
      <c r="A32" s="94" t="s">
        <v>93</v>
      </c>
      <c r="B32" s="328">
        <v>721</v>
      </c>
      <c r="C32" s="110">
        <v>1126</v>
      </c>
      <c r="D32" s="110">
        <v>498</v>
      </c>
      <c r="E32" s="110">
        <v>628</v>
      </c>
      <c r="F32" s="95" t="s">
        <v>323</v>
      </c>
      <c r="G32" s="110">
        <v>227</v>
      </c>
      <c r="H32" s="110">
        <v>403</v>
      </c>
      <c r="I32" s="110">
        <v>183</v>
      </c>
      <c r="J32" s="110">
        <v>220</v>
      </c>
      <c r="K32" s="103" t="s">
        <v>94</v>
      </c>
      <c r="L32" s="110">
        <v>201</v>
      </c>
      <c r="M32" s="110">
        <v>367</v>
      </c>
      <c r="N32" s="110">
        <v>160</v>
      </c>
      <c r="O32" s="110">
        <v>207</v>
      </c>
      <c r="P32" s="108" t="s">
        <v>95</v>
      </c>
      <c r="Q32" s="110">
        <v>94</v>
      </c>
      <c r="R32" s="110">
        <v>156</v>
      </c>
      <c r="S32" s="110">
        <v>67</v>
      </c>
      <c r="T32" s="110">
        <v>89</v>
      </c>
      <c r="U32" s="46"/>
    </row>
    <row r="33" spans="1:21" ht="13.5" customHeight="1">
      <c r="A33" s="94" t="s">
        <v>96</v>
      </c>
      <c r="B33" s="328">
        <v>368</v>
      </c>
      <c r="C33" s="110">
        <v>616</v>
      </c>
      <c r="D33" s="110">
        <v>261</v>
      </c>
      <c r="E33" s="110">
        <v>355</v>
      </c>
      <c r="F33" s="95" t="s">
        <v>196</v>
      </c>
      <c r="G33" s="110">
        <v>199</v>
      </c>
      <c r="H33" s="110">
        <v>408</v>
      </c>
      <c r="I33" s="110">
        <v>168</v>
      </c>
      <c r="J33" s="110">
        <v>240</v>
      </c>
      <c r="K33" s="103" t="s">
        <v>97</v>
      </c>
      <c r="L33" s="110">
        <v>1477</v>
      </c>
      <c r="M33" s="110">
        <v>2982</v>
      </c>
      <c r="N33" s="110">
        <v>1375</v>
      </c>
      <c r="O33" s="110">
        <v>1607</v>
      </c>
      <c r="P33" s="108" t="s">
        <v>98</v>
      </c>
      <c r="Q33" s="329">
        <v>0</v>
      </c>
      <c r="R33" s="110">
        <v>0</v>
      </c>
      <c r="S33" s="330">
        <v>0</v>
      </c>
      <c r="T33" s="330">
        <v>0</v>
      </c>
      <c r="U33" s="46"/>
    </row>
    <row r="34" spans="1:21" ht="13.5" customHeight="1">
      <c r="A34" s="94" t="s">
        <v>99</v>
      </c>
      <c r="B34" s="328">
        <v>731</v>
      </c>
      <c r="C34" s="110">
        <v>1148</v>
      </c>
      <c r="D34" s="110">
        <v>502</v>
      </c>
      <c r="E34" s="110">
        <v>646</v>
      </c>
      <c r="F34" s="95" t="s">
        <v>324</v>
      </c>
      <c r="G34" s="110">
        <v>82</v>
      </c>
      <c r="H34" s="110">
        <v>102</v>
      </c>
      <c r="I34" s="110">
        <v>47</v>
      </c>
      <c r="J34" s="110">
        <v>55</v>
      </c>
      <c r="K34" s="103" t="s">
        <v>100</v>
      </c>
      <c r="L34" s="110">
        <v>685</v>
      </c>
      <c r="M34" s="110">
        <v>1235</v>
      </c>
      <c r="N34" s="110">
        <v>591</v>
      </c>
      <c r="O34" s="110">
        <v>644</v>
      </c>
      <c r="P34" s="108" t="s">
        <v>101</v>
      </c>
      <c r="Q34" s="110">
        <v>50</v>
      </c>
      <c r="R34" s="110">
        <v>81</v>
      </c>
      <c r="S34" s="110">
        <v>36</v>
      </c>
      <c r="T34" s="110">
        <v>45</v>
      </c>
      <c r="U34" s="46"/>
    </row>
    <row r="35" spans="1:21" ht="13.5" customHeight="1">
      <c r="A35" s="94" t="s">
        <v>102</v>
      </c>
      <c r="B35" s="328">
        <v>805</v>
      </c>
      <c r="C35" s="110">
        <v>1301</v>
      </c>
      <c r="D35" s="110">
        <v>579</v>
      </c>
      <c r="E35" s="110">
        <v>722</v>
      </c>
      <c r="F35" s="95" t="s">
        <v>103</v>
      </c>
      <c r="G35" s="110">
        <v>2008</v>
      </c>
      <c r="H35" s="110">
        <v>3457</v>
      </c>
      <c r="I35" s="110">
        <v>1600</v>
      </c>
      <c r="J35" s="110">
        <v>1857</v>
      </c>
      <c r="K35" s="103" t="s">
        <v>104</v>
      </c>
      <c r="L35" s="110">
        <v>549</v>
      </c>
      <c r="M35" s="110">
        <v>1162</v>
      </c>
      <c r="N35" s="110">
        <v>539</v>
      </c>
      <c r="O35" s="110">
        <v>623</v>
      </c>
      <c r="P35" s="108" t="s">
        <v>105</v>
      </c>
      <c r="Q35" s="110">
        <v>214</v>
      </c>
      <c r="R35" s="110">
        <v>355</v>
      </c>
      <c r="S35" s="110">
        <v>147</v>
      </c>
      <c r="T35" s="110">
        <v>208</v>
      </c>
      <c r="U35" s="46"/>
    </row>
    <row r="36" spans="1:21" ht="13.5" customHeight="1">
      <c r="A36" s="94" t="s">
        <v>106</v>
      </c>
      <c r="B36" s="328">
        <v>1287</v>
      </c>
      <c r="C36" s="110">
        <v>2156</v>
      </c>
      <c r="D36" s="110">
        <v>948</v>
      </c>
      <c r="E36" s="110">
        <v>1208</v>
      </c>
      <c r="F36" s="95" t="s">
        <v>197</v>
      </c>
      <c r="G36" s="110">
        <v>34</v>
      </c>
      <c r="H36" s="110">
        <v>44</v>
      </c>
      <c r="I36" s="110">
        <v>13</v>
      </c>
      <c r="J36" s="110">
        <v>31</v>
      </c>
      <c r="K36" s="103" t="s">
        <v>107</v>
      </c>
      <c r="L36" s="110">
        <v>1340</v>
      </c>
      <c r="M36" s="110">
        <v>2650</v>
      </c>
      <c r="N36" s="110">
        <v>1199</v>
      </c>
      <c r="O36" s="110">
        <v>1451</v>
      </c>
      <c r="P36" s="108" t="s">
        <v>108</v>
      </c>
      <c r="Q36" s="110">
        <v>96</v>
      </c>
      <c r="R36" s="110">
        <v>168</v>
      </c>
      <c r="S36" s="110">
        <v>82</v>
      </c>
      <c r="T36" s="110">
        <v>86</v>
      </c>
      <c r="U36" s="46"/>
    </row>
    <row r="37" spans="1:21" ht="13.5" customHeight="1">
      <c r="A37" s="94" t="s">
        <v>109</v>
      </c>
      <c r="B37" s="328">
        <v>750</v>
      </c>
      <c r="C37" s="110">
        <v>1181</v>
      </c>
      <c r="D37" s="110">
        <v>538</v>
      </c>
      <c r="E37" s="110">
        <v>643</v>
      </c>
      <c r="F37" s="95" t="s">
        <v>110</v>
      </c>
      <c r="G37" s="110">
        <v>137</v>
      </c>
      <c r="H37" s="110">
        <v>211</v>
      </c>
      <c r="I37" s="110">
        <v>81</v>
      </c>
      <c r="J37" s="110">
        <v>130</v>
      </c>
      <c r="K37" s="103" t="s">
        <v>111</v>
      </c>
      <c r="L37" s="110">
        <v>726</v>
      </c>
      <c r="M37" s="110">
        <v>1498</v>
      </c>
      <c r="N37" s="110">
        <v>705</v>
      </c>
      <c r="O37" s="110">
        <v>793</v>
      </c>
      <c r="P37" s="108" t="s">
        <v>112</v>
      </c>
      <c r="Q37" s="110">
        <v>286</v>
      </c>
      <c r="R37" s="110">
        <v>538</v>
      </c>
      <c r="S37" s="110">
        <v>270</v>
      </c>
      <c r="T37" s="110">
        <v>268</v>
      </c>
      <c r="U37" s="46"/>
    </row>
    <row r="38" spans="1:21" ht="13.5" customHeight="1">
      <c r="A38" s="94" t="s">
        <v>113</v>
      </c>
      <c r="B38" s="329">
        <v>2</v>
      </c>
      <c r="C38" s="110">
        <v>7</v>
      </c>
      <c r="D38" s="330">
        <v>4</v>
      </c>
      <c r="E38" s="110">
        <v>3</v>
      </c>
      <c r="F38" s="97" t="s">
        <v>325</v>
      </c>
      <c r="G38" s="110">
        <v>596</v>
      </c>
      <c r="H38" s="110">
        <v>1119</v>
      </c>
      <c r="I38" s="110">
        <v>504</v>
      </c>
      <c r="J38" s="110">
        <v>615</v>
      </c>
      <c r="K38" s="103" t="s">
        <v>114</v>
      </c>
      <c r="L38" s="110">
        <v>1132</v>
      </c>
      <c r="M38" s="110">
        <v>1919</v>
      </c>
      <c r="N38" s="110">
        <v>896</v>
      </c>
      <c r="O38" s="110">
        <v>1023</v>
      </c>
      <c r="P38" s="108" t="s">
        <v>115</v>
      </c>
      <c r="Q38" s="110">
        <v>108</v>
      </c>
      <c r="R38" s="110">
        <v>219</v>
      </c>
      <c r="S38" s="110">
        <v>96</v>
      </c>
      <c r="T38" s="110">
        <v>123</v>
      </c>
      <c r="U38" s="46"/>
    </row>
    <row r="39" spans="1:21" ht="13.5" customHeight="1">
      <c r="A39" s="94" t="s">
        <v>116</v>
      </c>
      <c r="B39" s="328">
        <v>350</v>
      </c>
      <c r="C39" s="110">
        <v>666</v>
      </c>
      <c r="D39" s="110">
        <v>291</v>
      </c>
      <c r="E39" s="110">
        <v>375</v>
      </c>
      <c r="F39" s="97" t="s">
        <v>117</v>
      </c>
      <c r="G39" s="110">
        <v>929</v>
      </c>
      <c r="H39" s="110">
        <v>1819</v>
      </c>
      <c r="I39" s="110">
        <v>807</v>
      </c>
      <c r="J39" s="110">
        <v>1012</v>
      </c>
      <c r="K39" s="103" t="s">
        <v>118</v>
      </c>
      <c r="L39" s="110">
        <v>1699</v>
      </c>
      <c r="M39" s="110">
        <v>2919</v>
      </c>
      <c r="N39" s="110">
        <v>1309</v>
      </c>
      <c r="O39" s="110">
        <v>1610</v>
      </c>
      <c r="P39" s="108" t="s">
        <v>119</v>
      </c>
      <c r="Q39" s="110">
        <v>55</v>
      </c>
      <c r="R39" s="110">
        <v>109</v>
      </c>
      <c r="S39" s="110">
        <v>55</v>
      </c>
      <c r="T39" s="110">
        <v>54</v>
      </c>
      <c r="U39" s="46"/>
    </row>
    <row r="40" spans="1:21" ht="13.5" customHeight="1">
      <c r="A40" s="94" t="s">
        <v>120</v>
      </c>
      <c r="B40" s="328">
        <v>488</v>
      </c>
      <c r="C40" s="110">
        <v>761</v>
      </c>
      <c r="D40" s="110">
        <v>351</v>
      </c>
      <c r="E40" s="110">
        <v>410</v>
      </c>
      <c r="F40" s="97" t="s">
        <v>121</v>
      </c>
      <c r="G40" s="110">
        <v>681</v>
      </c>
      <c r="H40" s="110">
        <v>1325</v>
      </c>
      <c r="I40" s="110">
        <v>569</v>
      </c>
      <c r="J40" s="110">
        <v>756</v>
      </c>
      <c r="K40" s="103" t="s">
        <v>122</v>
      </c>
      <c r="L40" s="110">
        <v>1905</v>
      </c>
      <c r="M40" s="110">
        <v>3519</v>
      </c>
      <c r="N40" s="110">
        <v>1664</v>
      </c>
      <c r="O40" s="110">
        <v>1855</v>
      </c>
      <c r="P40" s="106"/>
      <c r="Q40" s="111"/>
      <c r="R40" s="111"/>
      <c r="S40" s="111"/>
      <c r="T40" s="111"/>
      <c r="U40" s="46"/>
    </row>
    <row r="41" spans="1:21" ht="13.5" customHeight="1">
      <c r="A41" s="94" t="s">
        <v>123</v>
      </c>
      <c r="B41" s="328">
        <v>1384</v>
      </c>
      <c r="C41" s="110">
        <v>2561</v>
      </c>
      <c r="D41" s="110">
        <v>1265</v>
      </c>
      <c r="E41" s="110">
        <v>1296</v>
      </c>
      <c r="F41" s="95" t="s">
        <v>198</v>
      </c>
      <c r="G41" s="110">
        <v>28</v>
      </c>
      <c r="H41" s="110">
        <v>49</v>
      </c>
      <c r="I41" s="110">
        <v>23</v>
      </c>
      <c r="J41" s="110">
        <v>26</v>
      </c>
      <c r="K41" s="103" t="s">
        <v>124</v>
      </c>
      <c r="L41" s="110">
        <v>1343</v>
      </c>
      <c r="M41" s="110">
        <v>2408</v>
      </c>
      <c r="N41" s="110">
        <v>1119</v>
      </c>
      <c r="O41" s="110">
        <v>1289</v>
      </c>
      <c r="P41" s="107" t="s">
        <v>199</v>
      </c>
      <c r="Q41" s="327">
        <v>448</v>
      </c>
      <c r="R41" s="327">
        <v>898</v>
      </c>
      <c r="S41" s="327">
        <v>422</v>
      </c>
      <c r="T41" s="327">
        <v>476</v>
      </c>
      <c r="U41" s="46"/>
    </row>
    <row r="42" spans="1:21" ht="13.5" customHeight="1">
      <c r="A42" s="94" t="s">
        <v>125</v>
      </c>
      <c r="B42" s="328">
        <v>800</v>
      </c>
      <c r="C42" s="110">
        <v>1366</v>
      </c>
      <c r="D42" s="110">
        <v>662</v>
      </c>
      <c r="E42" s="110">
        <v>704</v>
      </c>
      <c r="F42" s="97" t="s">
        <v>200</v>
      </c>
      <c r="G42" s="110">
        <v>0</v>
      </c>
      <c r="H42" s="110">
        <v>0</v>
      </c>
      <c r="I42" s="110">
        <v>0</v>
      </c>
      <c r="J42" s="110">
        <v>0</v>
      </c>
      <c r="K42" s="103" t="s">
        <v>126</v>
      </c>
      <c r="L42" s="110">
        <v>1135</v>
      </c>
      <c r="M42" s="110">
        <v>2210</v>
      </c>
      <c r="N42" s="110">
        <v>990</v>
      </c>
      <c r="O42" s="110">
        <v>1220</v>
      </c>
      <c r="P42" s="108" t="s">
        <v>127</v>
      </c>
      <c r="Q42" s="110">
        <v>11</v>
      </c>
      <c r="R42" s="110">
        <v>20</v>
      </c>
      <c r="S42" s="110">
        <v>11</v>
      </c>
      <c r="T42" s="110">
        <v>9</v>
      </c>
      <c r="U42" s="46"/>
    </row>
    <row r="43" spans="1:21" ht="13.5" customHeight="1">
      <c r="A43" s="94" t="s">
        <v>128</v>
      </c>
      <c r="B43" s="328">
        <v>962</v>
      </c>
      <c r="C43" s="110">
        <v>1419</v>
      </c>
      <c r="D43" s="110">
        <v>685</v>
      </c>
      <c r="E43" s="110">
        <v>734</v>
      </c>
      <c r="F43" s="97" t="s">
        <v>201</v>
      </c>
      <c r="G43" s="110">
        <v>0</v>
      </c>
      <c r="H43" s="110">
        <v>0</v>
      </c>
      <c r="I43" s="110">
        <v>0</v>
      </c>
      <c r="J43" s="110">
        <v>0</v>
      </c>
      <c r="K43" s="103" t="s">
        <v>129</v>
      </c>
      <c r="L43" s="110">
        <v>811</v>
      </c>
      <c r="M43" s="110">
        <v>1513</v>
      </c>
      <c r="N43" s="110">
        <v>727</v>
      </c>
      <c r="O43" s="110">
        <v>786</v>
      </c>
      <c r="P43" s="108" t="s">
        <v>130</v>
      </c>
      <c r="Q43" s="110">
        <v>35</v>
      </c>
      <c r="R43" s="110">
        <v>69</v>
      </c>
      <c r="S43" s="110">
        <v>31</v>
      </c>
      <c r="T43" s="110">
        <v>38</v>
      </c>
      <c r="U43" s="46"/>
    </row>
    <row r="44" spans="1:21" ht="13.5" customHeight="1">
      <c r="A44" s="94" t="s">
        <v>131</v>
      </c>
      <c r="B44" s="328">
        <v>494</v>
      </c>
      <c r="C44" s="110">
        <v>1033</v>
      </c>
      <c r="D44" s="110">
        <v>507</v>
      </c>
      <c r="E44" s="110">
        <v>526</v>
      </c>
      <c r="F44" s="97" t="s">
        <v>202</v>
      </c>
      <c r="G44" s="110">
        <v>4</v>
      </c>
      <c r="H44" s="110">
        <v>5</v>
      </c>
      <c r="I44" s="110">
        <v>2</v>
      </c>
      <c r="J44" s="110">
        <v>3</v>
      </c>
      <c r="K44" s="103" t="s">
        <v>132</v>
      </c>
      <c r="L44" s="110">
        <v>920</v>
      </c>
      <c r="M44" s="110">
        <v>1783</v>
      </c>
      <c r="N44" s="110">
        <v>841</v>
      </c>
      <c r="O44" s="110">
        <v>942</v>
      </c>
      <c r="P44" s="108" t="s">
        <v>133</v>
      </c>
      <c r="Q44" s="110">
        <v>40</v>
      </c>
      <c r="R44" s="110">
        <v>81</v>
      </c>
      <c r="S44" s="110">
        <v>39</v>
      </c>
      <c r="T44" s="110">
        <v>42</v>
      </c>
      <c r="U44" s="46"/>
    </row>
    <row r="45" spans="1:21" ht="13.5" customHeight="1">
      <c r="A45" s="94" t="s">
        <v>134</v>
      </c>
      <c r="B45" s="328">
        <v>892</v>
      </c>
      <c r="C45" s="110">
        <v>1546</v>
      </c>
      <c r="D45" s="110">
        <v>725</v>
      </c>
      <c r="E45" s="110">
        <v>821</v>
      </c>
      <c r="F45" s="97" t="s">
        <v>203</v>
      </c>
      <c r="G45" s="110">
        <v>72</v>
      </c>
      <c r="H45" s="110">
        <v>136</v>
      </c>
      <c r="I45" s="110">
        <v>63</v>
      </c>
      <c r="J45" s="110">
        <v>73</v>
      </c>
      <c r="K45" s="103" t="s">
        <v>135</v>
      </c>
      <c r="L45" s="110">
        <v>362</v>
      </c>
      <c r="M45" s="110">
        <v>612</v>
      </c>
      <c r="N45" s="110">
        <v>325</v>
      </c>
      <c r="O45" s="110">
        <v>287</v>
      </c>
      <c r="P45" s="108" t="s">
        <v>136</v>
      </c>
      <c r="Q45" s="110">
        <v>29</v>
      </c>
      <c r="R45" s="110">
        <v>50</v>
      </c>
      <c r="S45" s="110">
        <v>18</v>
      </c>
      <c r="T45" s="110">
        <v>32</v>
      </c>
      <c r="U45" s="46"/>
    </row>
    <row r="46" spans="1:21" ht="13.5" customHeight="1">
      <c r="A46" s="94" t="s">
        <v>137</v>
      </c>
      <c r="B46" s="328">
        <v>1090</v>
      </c>
      <c r="C46" s="110">
        <v>2015</v>
      </c>
      <c r="D46" s="110">
        <v>860</v>
      </c>
      <c r="E46" s="110">
        <v>1155</v>
      </c>
      <c r="F46" s="97" t="s">
        <v>204</v>
      </c>
      <c r="G46" s="110">
        <v>54</v>
      </c>
      <c r="H46" s="110">
        <v>94</v>
      </c>
      <c r="I46" s="110">
        <v>45</v>
      </c>
      <c r="J46" s="110">
        <v>49</v>
      </c>
      <c r="K46" s="100" t="s">
        <v>138</v>
      </c>
      <c r="L46" s="110">
        <v>583</v>
      </c>
      <c r="M46" s="110">
        <v>1247</v>
      </c>
      <c r="N46" s="110">
        <v>583</v>
      </c>
      <c r="O46" s="110">
        <v>664</v>
      </c>
      <c r="P46" s="108" t="s">
        <v>139</v>
      </c>
      <c r="Q46" s="110">
        <v>7</v>
      </c>
      <c r="R46" s="110">
        <v>16</v>
      </c>
      <c r="S46" s="110">
        <v>12</v>
      </c>
      <c r="T46" s="110">
        <v>4</v>
      </c>
      <c r="U46" s="46"/>
    </row>
    <row r="47" spans="1:21" ht="13.5" customHeight="1">
      <c r="A47" s="94" t="s">
        <v>140</v>
      </c>
      <c r="B47" s="328">
        <v>1403</v>
      </c>
      <c r="C47" s="110">
        <v>2532</v>
      </c>
      <c r="D47" s="110">
        <v>1103</v>
      </c>
      <c r="E47" s="110">
        <v>1429</v>
      </c>
      <c r="F47" s="97" t="s">
        <v>205</v>
      </c>
      <c r="G47" s="110">
        <v>68</v>
      </c>
      <c r="H47" s="110">
        <v>131</v>
      </c>
      <c r="I47" s="110">
        <v>70</v>
      </c>
      <c r="J47" s="110">
        <v>61</v>
      </c>
      <c r="K47" s="100" t="s">
        <v>141</v>
      </c>
      <c r="L47" s="110">
        <v>702</v>
      </c>
      <c r="M47" s="110">
        <v>1424</v>
      </c>
      <c r="N47" s="110">
        <v>657</v>
      </c>
      <c r="O47" s="110">
        <v>767</v>
      </c>
      <c r="P47" s="108" t="s">
        <v>142</v>
      </c>
      <c r="Q47" s="110">
        <v>2</v>
      </c>
      <c r="R47" s="110">
        <v>3</v>
      </c>
      <c r="S47" s="110">
        <v>2</v>
      </c>
      <c r="T47" s="110">
        <v>1</v>
      </c>
      <c r="U47" s="46"/>
    </row>
    <row r="48" spans="1:21" ht="13.5" customHeight="1">
      <c r="A48" s="94" t="s">
        <v>143</v>
      </c>
      <c r="B48" s="328">
        <v>965</v>
      </c>
      <c r="C48" s="110">
        <v>1607</v>
      </c>
      <c r="D48" s="110">
        <v>732</v>
      </c>
      <c r="E48" s="110">
        <v>875</v>
      </c>
      <c r="F48" s="97" t="s">
        <v>206</v>
      </c>
      <c r="G48" s="110">
        <v>42</v>
      </c>
      <c r="H48" s="110">
        <v>67</v>
      </c>
      <c r="I48" s="110">
        <v>33</v>
      </c>
      <c r="J48" s="110">
        <v>34</v>
      </c>
      <c r="K48" s="100" t="s">
        <v>144</v>
      </c>
      <c r="L48" s="110">
        <v>517</v>
      </c>
      <c r="M48" s="110">
        <v>1105</v>
      </c>
      <c r="N48" s="110">
        <v>511</v>
      </c>
      <c r="O48" s="110">
        <v>594</v>
      </c>
      <c r="P48" s="108" t="s">
        <v>145</v>
      </c>
      <c r="Q48" s="110">
        <v>67</v>
      </c>
      <c r="R48" s="110">
        <v>133</v>
      </c>
      <c r="S48" s="110">
        <v>62</v>
      </c>
      <c r="T48" s="110">
        <v>71</v>
      </c>
      <c r="U48" s="46"/>
    </row>
    <row r="49" spans="1:21" ht="13.5" customHeight="1">
      <c r="A49" s="94" t="s">
        <v>146</v>
      </c>
      <c r="B49" s="328">
        <v>930</v>
      </c>
      <c r="C49" s="110">
        <v>1620</v>
      </c>
      <c r="D49" s="110">
        <v>734</v>
      </c>
      <c r="E49" s="110">
        <v>886</v>
      </c>
      <c r="F49" s="97" t="s">
        <v>207</v>
      </c>
      <c r="G49" s="110">
        <v>17</v>
      </c>
      <c r="H49" s="110">
        <v>25</v>
      </c>
      <c r="I49" s="110">
        <v>15</v>
      </c>
      <c r="J49" s="110">
        <v>10</v>
      </c>
      <c r="K49" s="100" t="s">
        <v>208</v>
      </c>
      <c r="L49" s="329">
        <v>0</v>
      </c>
      <c r="M49" s="110">
        <v>0</v>
      </c>
      <c r="N49" s="330">
        <v>0</v>
      </c>
      <c r="O49" s="330">
        <v>0</v>
      </c>
      <c r="P49" s="108" t="s">
        <v>147</v>
      </c>
      <c r="Q49" s="110">
        <v>156</v>
      </c>
      <c r="R49" s="110">
        <v>303</v>
      </c>
      <c r="S49" s="110">
        <v>142</v>
      </c>
      <c r="T49" s="110">
        <v>161</v>
      </c>
      <c r="U49" s="46"/>
    </row>
    <row r="50" spans="1:21" ht="13.5" customHeight="1">
      <c r="A50" s="94" t="s">
        <v>148</v>
      </c>
      <c r="B50" s="328">
        <v>1218</v>
      </c>
      <c r="C50" s="110">
        <v>1882</v>
      </c>
      <c r="D50" s="110">
        <v>809</v>
      </c>
      <c r="E50" s="110">
        <v>1073</v>
      </c>
      <c r="F50" s="97" t="s">
        <v>209</v>
      </c>
      <c r="G50" s="110">
        <v>29</v>
      </c>
      <c r="H50" s="110">
        <v>48</v>
      </c>
      <c r="I50" s="110">
        <v>25</v>
      </c>
      <c r="J50" s="110">
        <v>23</v>
      </c>
      <c r="K50" s="100" t="s">
        <v>210</v>
      </c>
      <c r="L50" s="329">
        <v>0</v>
      </c>
      <c r="M50" s="110">
        <v>0</v>
      </c>
      <c r="N50" s="330">
        <v>0</v>
      </c>
      <c r="O50" s="330">
        <v>0</v>
      </c>
      <c r="P50" s="108" t="s">
        <v>149</v>
      </c>
      <c r="Q50" s="110">
        <v>101</v>
      </c>
      <c r="R50" s="110">
        <v>223</v>
      </c>
      <c r="S50" s="110">
        <v>105</v>
      </c>
      <c r="T50" s="110">
        <v>118</v>
      </c>
      <c r="U50" s="46"/>
    </row>
    <row r="51" spans="1:21" ht="13.5" customHeight="1">
      <c r="A51" s="94" t="s">
        <v>150</v>
      </c>
      <c r="B51" s="328">
        <v>1507</v>
      </c>
      <c r="C51" s="110">
        <v>2394</v>
      </c>
      <c r="D51" s="110">
        <v>1030</v>
      </c>
      <c r="E51" s="110">
        <v>1364</v>
      </c>
      <c r="F51" s="98"/>
      <c r="G51" s="110"/>
      <c r="H51" s="110"/>
      <c r="I51" s="110"/>
      <c r="J51" s="110"/>
      <c r="K51" s="104" t="s">
        <v>151</v>
      </c>
      <c r="L51" s="110">
        <v>2318</v>
      </c>
      <c r="M51" s="110">
        <v>5068</v>
      </c>
      <c r="N51" s="110">
        <v>2408</v>
      </c>
      <c r="O51" s="110">
        <v>2660</v>
      </c>
      <c r="P51" s="106"/>
      <c r="Q51" s="111"/>
      <c r="R51" s="111"/>
      <c r="S51" s="111"/>
      <c r="T51" s="111"/>
      <c r="U51" s="46"/>
    </row>
    <row r="52" spans="1:21" ht="13.5" customHeight="1">
      <c r="A52" s="94" t="s">
        <v>152</v>
      </c>
      <c r="B52" s="328">
        <v>1177</v>
      </c>
      <c r="C52" s="110">
        <v>1853</v>
      </c>
      <c r="D52" s="110">
        <v>822</v>
      </c>
      <c r="E52" s="110">
        <v>1031</v>
      </c>
      <c r="F52" s="90" t="s">
        <v>211</v>
      </c>
      <c r="G52" s="327">
        <v>3529</v>
      </c>
      <c r="H52" s="327">
        <v>6689</v>
      </c>
      <c r="I52" s="327">
        <v>3095</v>
      </c>
      <c r="J52" s="327">
        <v>3594</v>
      </c>
      <c r="K52" s="104" t="s">
        <v>153</v>
      </c>
      <c r="L52" s="110">
        <v>2046</v>
      </c>
      <c r="M52" s="110">
        <v>4646</v>
      </c>
      <c r="N52" s="110">
        <v>2226</v>
      </c>
      <c r="O52" s="110">
        <v>2420</v>
      </c>
      <c r="P52" s="107" t="s">
        <v>212</v>
      </c>
      <c r="Q52" s="327">
        <v>2464</v>
      </c>
      <c r="R52" s="327">
        <v>5124</v>
      </c>
      <c r="S52" s="327">
        <v>2459</v>
      </c>
      <c r="T52" s="327">
        <v>2665</v>
      </c>
      <c r="U52" s="46"/>
    </row>
    <row r="53" spans="1:21" ht="13.5" customHeight="1">
      <c r="A53" s="94" t="s">
        <v>154</v>
      </c>
      <c r="B53" s="328">
        <v>1163</v>
      </c>
      <c r="C53" s="110">
        <v>1902</v>
      </c>
      <c r="D53" s="110">
        <v>843</v>
      </c>
      <c r="E53" s="110">
        <v>1059</v>
      </c>
      <c r="F53" s="97" t="s">
        <v>213</v>
      </c>
      <c r="G53" s="110">
        <v>283</v>
      </c>
      <c r="H53" s="110">
        <v>528</v>
      </c>
      <c r="I53" s="110">
        <v>242</v>
      </c>
      <c r="J53" s="110">
        <v>286</v>
      </c>
      <c r="K53" s="100" t="s">
        <v>214</v>
      </c>
      <c r="L53" s="110">
        <v>641</v>
      </c>
      <c r="M53" s="110">
        <v>1186</v>
      </c>
      <c r="N53" s="110">
        <v>539</v>
      </c>
      <c r="O53" s="110">
        <v>647</v>
      </c>
      <c r="P53" s="108" t="s">
        <v>155</v>
      </c>
      <c r="Q53" s="110">
        <v>62</v>
      </c>
      <c r="R53" s="110">
        <v>121</v>
      </c>
      <c r="S53" s="110">
        <v>61</v>
      </c>
      <c r="T53" s="110">
        <v>60</v>
      </c>
      <c r="U53" s="46"/>
    </row>
    <row r="54" spans="1:21" ht="13.5" customHeight="1">
      <c r="A54" s="94" t="s">
        <v>156</v>
      </c>
      <c r="B54" s="328">
        <v>876</v>
      </c>
      <c r="C54" s="110">
        <v>1567</v>
      </c>
      <c r="D54" s="110">
        <v>698</v>
      </c>
      <c r="E54" s="110">
        <v>869</v>
      </c>
      <c r="F54" s="95" t="s">
        <v>157</v>
      </c>
      <c r="G54" s="110">
        <v>1037</v>
      </c>
      <c r="H54" s="110">
        <v>2029</v>
      </c>
      <c r="I54" s="110">
        <v>926</v>
      </c>
      <c r="J54" s="110">
        <v>1103</v>
      </c>
      <c r="K54" s="100" t="s">
        <v>215</v>
      </c>
      <c r="L54" s="110">
        <v>793</v>
      </c>
      <c r="M54" s="110">
        <v>1660</v>
      </c>
      <c r="N54" s="110">
        <v>779</v>
      </c>
      <c r="O54" s="110">
        <v>881</v>
      </c>
      <c r="P54" s="108" t="s">
        <v>158</v>
      </c>
      <c r="Q54" s="110">
        <v>291</v>
      </c>
      <c r="R54" s="110">
        <v>645</v>
      </c>
      <c r="S54" s="110">
        <v>313</v>
      </c>
      <c r="T54" s="110">
        <v>332</v>
      </c>
      <c r="U54" s="46"/>
    </row>
    <row r="55" spans="1:21" ht="13.5" customHeight="1">
      <c r="A55" s="94" t="s">
        <v>159</v>
      </c>
      <c r="B55" s="328">
        <v>491</v>
      </c>
      <c r="C55" s="110">
        <v>814</v>
      </c>
      <c r="D55" s="110">
        <v>372</v>
      </c>
      <c r="E55" s="110">
        <v>442</v>
      </c>
      <c r="F55" s="95" t="s">
        <v>160</v>
      </c>
      <c r="G55" s="110">
        <v>198</v>
      </c>
      <c r="H55" s="110">
        <v>373</v>
      </c>
      <c r="I55" s="110">
        <v>180</v>
      </c>
      <c r="J55" s="110">
        <v>193</v>
      </c>
      <c r="K55" s="100" t="s">
        <v>216</v>
      </c>
      <c r="L55" s="110">
        <v>845</v>
      </c>
      <c r="M55" s="110">
        <v>1727</v>
      </c>
      <c r="N55" s="110">
        <v>800</v>
      </c>
      <c r="O55" s="110">
        <v>927</v>
      </c>
      <c r="P55" s="108" t="s">
        <v>161</v>
      </c>
      <c r="Q55" s="110">
        <v>607</v>
      </c>
      <c r="R55" s="110">
        <v>1283</v>
      </c>
      <c r="S55" s="110">
        <v>621</v>
      </c>
      <c r="T55" s="110">
        <v>662</v>
      </c>
      <c r="U55" s="46"/>
    </row>
    <row r="56" spans="1:21" ht="13.5" customHeight="1">
      <c r="A56" s="94" t="s">
        <v>162</v>
      </c>
      <c r="B56" s="328">
        <v>886</v>
      </c>
      <c r="C56" s="110">
        <v>1395</v>
      </c>
      <c r="D56" s="110">
        <v>653</v>
      </c>
      <c r="E56" s="110">
        <v>742</v>
      </c>
      <c r="F56" s="97" t="s">
        <v>217</v>
      </c>
      <c r="G56" s="110">
        <v>102</v>
      </c>
      <c r="H56" s="110">
        <v>189</v>
      </c>
      <c r="I56" s="110">
        <v>79</v>
      </c>
      <c r="J56" s="110">
        <v>110</v>
      </c>
      <c r="K56" s="100" t="s">
        <v>218</v>
      </c>
      <c r="L56" s="110">
        <v>907</v>
      </c>
      <c r="M56" s="110">
        <v>1844</v>
      </c>
      <c r="N56" s="110">
        <v>853</v>
      </c>
      <c r="O56" s="110">
        <v>991</v>
      </c>
      <c r="P56" s="108" t="s">
        <v>163</v>
      </c>
      <c r="Q56" s="110">
        <v>547</v>
      </c>
      <c r="R56" s="110">
        <v>1069</v>
      </c>
      <c r="S56" s="110">
        <v>483</v>
      </c>
      <c r="T56" s="110">
        <v>586</v>
      </c>
      <c r="U56" s="46"/>
    </row>
    <row r="57" spans="1:21" ht="13.5" customHeight="1">
      <c r="A57" s="94" t="s">
        <v>164</v>
      </c>
      <c r="B57" s="328">
        <v>1140</v>
      </c>
      <c r="C57" s="110">
        <v>2150</v>
      </c>
      <c r="D57" s="110">
        <v>949</v>
      </c>
      <c r="E57" s="110">
        <v>1201</v>
      </c>
      <c r="F57" s="97" t="s">
        <v>219</v>
      </c>
      <c r="G57" s="110">
        <v>62</v>
      </c>
      <c r="H57" s="110">
        <v>140</v>
      </c>
      <c r="I57" s="110">
        <v>69</v>
      </c>
      <c r="J57" s="110">
        <v>71</v>
      </c>
      <c r="K57" s="100" t="s">
        <v>220</v>
      </c>
      <c r="L57" s="110">
        <v>953</v>
      </c>
      <c r="M57" s="110">
        <v>2214</v>
      </c>
      <c r="N57" s="110">
        <v>1087</v>
      </c>
      <c r="O57" s="110">
        <v>1127</v>
      </c>
      <c r="P57" s="108" t="s">
        <v>165</v>
      </c>
      <c r="Q57" s="110">
        <v>174</v>
      </c>
      <c r="R57" s="110">
        <v>341</v>
      </c>
      <c r="S57" s="110">
        <v>157</v>
      </c>
      <c r="T57" s="110">
        <v>184</v>
      </c>
      <c r="U57" s="46"/>
    </row>
    <row r="58" spans="1:21" ht="13.5" customHeight="1">
      <c r="A58" s="94" t="s">
        <v>166</v>
      </c>
      <c r="B58" s="328">
        <v>1104</v>
      </c>
      <c r="C58" s="110">
        <v>1936</v>
      </c>
      <c r="D58" s="110">
        <v>860</v>
      </c>
      <c r="E58" s="110">
        <v>1076</v>
      </c>
      <c r="F58" s="97" t="s">
        <v>221</v>
      </c>
      <c r="G58" s="110">
        <v>701</v>
      </c>
      <c r="H58" s="110">
        <v>1447</v>
      </c>
      <c r="I58" s="110">
        <v>693</v>
      </c>
      <c r="J58" s="110">
        <v>754</v>
      </c>
      <c r="K58" s="104" t="s">
        <v>167</v>
      </c>
      <c r="L58" s="110">
        <v>1494</v>
      </c>
      <c r="M58" s="110">
        <v>2983</v>
      </c>
      <c r="N58" s="110">
        <v>1483</v>
      </c>
      <c r="O58" s="110">
        <v>1500</v>
      </c>
      <c r="P58" s="108" t="s">
        <v>168</v>
      </c>
      <c r="Q58" s="110">
        <v>324</v>
      </c>
      <c r="R58" s="110">
        <v>623</v>
      </c>
      <c r="S58" s="110">
        <v>307</v>
      </c>
      <c r="T58" s="110">
        <v>316</v>
      </c>
      <c r="U58" s="46"/>
    </row>
    <row r="59" spans="1:21" ht="13.5" customHeight="1">
      <c r="A59" s="94" t="s">
        <v>169</v>
      </c>
      <c r="B59" s="328">
        <v>766</v>
      </c>
      <c r="C59" s="110">
        <v>1297</v>
      </c>
      <c r="D59" s="110">
        <v>541</v>
      </c>
      <c r="E59" s="110">
        <v>756</v>
      </c>
      <c r="F59" s="97" t="s">
        <v>222</v>
      </c>
      <c r="G59" s="110">
        <v>40</v>
      </c>
      <c r="H59" s="110">
        <v>58</v>
      </c>
      <c r="I59" s="110">
        <v>22</v>
      </c>
      <c r="J59" s="110">
        <v>36</v>
      </c>
      <c r="K59" s="104" t="s">
        <v>170</v>
      </c>
      <c r="L59" s="110">
        <v>462</v>
      </c>
      <c r="M59" s="110">
        <v>1026</v>
      </c>
      <c r="N59" s="110">
        <v>508</v>
      </c>
      <c r="O59" s="110">
        <v>518</v>
      </c>
      <c r="P59" s="108" t="s">
        <v>171</v>
      </c>
      <c r="Q59" s="110">
        <v>147</v>
      </c>
      <c r="R59" s="110">
        <v>315</v>
      </c>
      <c r="S59" s="110">
        <v>146</v>
      </c>
      <c r="T59" s="110">
        <v>169</v>
      </c>
      <c r="U59" s="46"/>
    </row>
    <row r="60" spans="1:21" ht="13.5" customHeight="1">
      <c r="A60" s="94" t="s">
        <v>172</v>
      </c>
      <c r="B60" s="328">
        <v>1176</v>
      </c>
      <c r="C60" s="110">
        <v>1712</v>
      </c>
      <c r="D60" s="110">
        <v>697</v>
      </c>
      <c r="E60" s="110">
        <v>1015</v>
      </c>
      <c r="F60" s="97" t="s">
        <v>223</v>
      </c>
      <c r="G60" s="110">
        <v>288</v>
      </c>
      <c r="H60" s="110">
        <v>455</v>
      </c>
      <c r="I60" s="110">
        <v>209</v>
      </c>
      <c r="J60" s="110">
        <v>246</v>
      </c>
      <c r="K60" s="104" t="s">
        <v>173</v>
      </c>
      <c r="L60" s="110">
        <v>1023</v>
      </c>
      <c r="M60" s="110">
        <v>1930</v>
      </c>
      <c r="N60" s="110">
        <v>866</v>
      </c>
      <c r="O60" s="110">
        <v>1064</v>
      </c>
      <c r="P60" s="108" t="s">
        <v>174</v>
      </c>
      <c r="Q60" s="110">
        <v>185</v>
      </c>
      <c r="R60" s="110">
        <v>414</v>
      </c>
      <c r="S60" s="110">
        <v>207</v>
      </c>
      <c r="T60" s="110">
        <v>207</v>
      </c>
      <c r="U60" s="46"/>
    </row>
    <row r="61" spans="1:21" ht="13.5" customHeight="1">
      <c r="A61" s="94" t="s">
        <v>175</v>
      </c>
      <c r="B61" s="328">
        <v>898</v>
      </c>
      <c r="C61" s="110">
        <v>1483</v>
      </c>
      <c r="D61" s="110">
        <v>675</v>
      </c>
      <c r="E61" s="110">
        <v>808</v>
      </c>
      <c r="F61" s="97" t="s">
        <v>224</v>
      </c>
      <c r="G61" s="110">
        <v>10</v>
      </c>
      <c r="H61" s="110">
        <v>25</v>
      </c>
      <c r="I61" s="110">
        <v>11</v>
      </c>
      <c r="J61" s="110">
        <v>14</v>
      </c>
      <c r="K61" s="104" t="s">
        <v>176</v>
      </c>
      <c r="L61" s="110">
        <v>1433</v>
      </c>
      <c r="M61" s="110">
        <v>2614</v>
      </c>
      <c r="N61" s="110">
        <v>1221</v>
      </c>
      <c r="O61" s="110">
        <v>1393</v>
      </c>
      <c r="P61" s="108" t="s">
        <v>177</v>
      </c>
      <c r="Q61" s="110">
        <v>65</v>
      </c>
      <c r="R61" s="110">
        <v>149</v>
      </c>
      <c r="S61" s="110">
        <v>74</v>
      </c>
      <c r="T61" s="110">
        <v>75</v>
      </c>
      <c r="U61" s="46"/>
    </row>
    <row r="62" spans="1:21" ht="13.5" customHeight="1">
      <c r="A62" s="119" t="s">
        <v>178</v>
      </c>
      <c r="B62" s="331">
        <v>975</v>
      </c>
      <c r="C62" s="332">
        <v>1499</v>
      </c>
      <c r="D62" s="332">
        <v>684</v>
      </c>
      <c r="E62" s="332">
        <v>815</v>
      </c>
      <c r="F62" s="99" t="s">
        <v>225</v>
      </c>
      <c r="G62" s="332">
        <v>335</v>
      </c>
      <c r="H62" s="332">
        <v>590</v>
      </c>
      <c r="I62" s="332">
        <v>267</v>
      </c>
      <c r="J62" s="332">
        <v>323</v>
      </c>
      <c r="K62" s="120" t="s">
        <v>179</v>
      </c>
      <c r="L62" s="332">
        <v>1269</v>
      </c>
      <c r="M62" s="332">
        <v>2319</v>
      </c>
      <c r="N62" s="332">
        <v>1058</v>
      </c>
      <c r="O62" s="332">
        <v>1261</v>
      </c>
      <c r="P62" s="121" t="s">
        <v>180</v>
      </c>
      <c r="Q62" s="332">
        <v>62</v>
      </c>
      <c r="R62" s="332">
        <v>164</v>
      </c>
      <c r="S62" s="332">
        <v>90</v>
      </c>
      <c r="T62" s="332">
        <v>74</v>
      </c>
      <c r="U62" s="46"/>
    </row>
    <row r="63" spans="1:20" ht="15" customHeight="1">
      <c r="A63" s="14" t="s">
        <v>642</v>
      </c>
      <c r="T63" s="18" t="s">
        <v>226</v>
      </c>
    </row>
    <row r="64" ht="15" customHeight="1">
      <c r="A64" s="2" t="s">
        <v>358</v>
      </c>
    </row>
    <row r="65" ht="15" customHeight="1">
      <c r="A65" s="14" t="s">
        <v>354</v>
      </c>
    </row>
    <row r="66" ht="15" customHeight="1">
      <c r="A66" s="14" t="s">
        <v>353</v>
      </c>
    </row>
  </sheetData>
  <sheetProtection/>
  <mergeCells count="10">
    <mergeCell ref="A3:J3"/>
    <mergeCell ref="K3:T3"/>
    <mergeCell ref="Q5:Q6"/>
    <mergeCell ref="P5:P6"/>
    <mergeCell ref="L5:L6"/>
    <mergeCell ref="K5:K6"/>
    <mergeCell ref="A5:A6"/>
    <mergeCell ref="B5:B6"/>
    <mergeCell ref="F5:F6"/>
    <mergeCell ref="G5:G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625" style="21" customWidth="1"/>
    <col min="2" max="2" width="2.625" style="21" customWidth="1"/>
    <col min="3" max="4" width="9.875" style="20" customWidth="1"/>
    <col min="5" max="5" width="9.50390625" style="20" customWidth="1"/>
    <col min="6" max="6" width="10.625" style="21" customWidth="1"/>
    <col min="7" max="7" width="2.625" style="21" customWidth="1"/>
    <col min="8" max="8" width="9.875" style="21" customWidth="1"/>
    <col min="9" max="9" width="9.875" style="20" customWidth="1"/>
    <col min="10" max="10" width="9.50390625" style="20" customWidth="1"/>
    <col min="11" max="11" width="10.625" style="21" customWidth="1"/>
    <col min="12" max="12" width="2.625" style="21" customWidth="1"/>
    <col min="13" max="13" width="9.875" style="21" customWidth="1"/>
    <col min="14" max="14" width="9.875" style="20" customWidth="1"/>
    <col min="15" max="15" width="9.50390625" style="20" customWidth="1"/>
    <col min="16" max="16" width="10.625" style="21" customWidth="1"/>
    <col min="17" max="17" width="2.625" style="21" customWidth="1"/>
    <col min="18" max="18" width="9.875" style="21" customWidth="1"/>
    <col min="19" max="19" width="9.875" style="20" customWidth="1"/>
    <col min="20" max="20" width="9.50390625" style="20" customWidth="1"/>
    <col min="21" max="21" width="1.37890625" style="20" customWidth="1"/>
    <col min="22" max="30" width="0.875" style="20" customWidth="1"/>
    <col min="31" max="16384" width="8.00390625" style="20" customWidth="1"/>
  </cols>
  <sheetData>
    <row r="1" spans="1:20" ht="15" customHeight="1">
      <c r="A1" s="19"/>
      <c r="B1" s="19"/>
      <c r="S1" s="22"/>
      <c r="T1" s="23"/>
    </row>
    <row r="2" spans="1:2" ht="15" customHeight="1">
      <c r="A2" s="24"/>
      <c r="B2" s="24"/>
    </row>
    <row r="3" spans="1:20" ht="16.5" customHeight="1">
      <c r="A3" s="389" t="s">
        <v>657</v>
      </c>
      <c r="B3" s="389"/>
      <c r="C3" s="390"/>
      <c r="D3" s="390"/>
      <c r="E3" s="390"/>
      <c r="F3" s="390"/>
      <c r="G3" s="390"/>
      <c r="H3" s="390"/>
      <c r="I3" s="390"/>
      <c r="J3" s="390"/>
      <c r="K3" s="391" t="s">
        <v>356</v>
      </c>
      <c r="L3" s="391"/>
      <c r="M3" s="391"/>
      <c r="N3" s="391"/>
      <c r="O3" s="391"/>
      <c r="P3" s="391"/>
      <c r="Q3" s="391"/>
      <c r="R3" s="391"/>
      <c r="S3" s="391"/>
      <c r="T3" s="391"/>
    </row>
    <row r="4" spans="1:8" ht="24" customHeight="1">
      <c r="A4" s="25"/>
      <c r="B4" s="25"/>
      <c r="C4" s="26"/>
      <c r="D4" s="26"/>
      <c r="E4" s="26"/>
      <c r="F4" s="25"/>
      <c r="G4" s="25"/>
      <c r="H4" s="25"/>
    </row>
    <row r="5" spans="1:21" s="27" customFormat="1" ht="34.5" customHeight="1">
      <c r="A5" s="388" t="s">
        <v>227</v>
      </c>
      <c r="B5" s="387"/>
      <c r="C5" s="47" t="s">
        <v>10</v>
      </c>
      <c r="D5" s="47" t="s">
        <v>11</v>
      </c>
      <c r="E5" s="4" t="s">
        <v>228</v>
      </c>
      <c r="F5" s="386" t="s">
        <v>227</v>
      </c>
      <c r="G5" s="387"/>
      <c r="H5" s="47" t="s">
        <v>10</v>
      </c>
      <c r="I5" s="47" t="s">
        <v>11</v>
      </c>
      <c r="J5" s="4" t="s">
        <v>228</v>
      </c>
      <c r="K5" s="388" t="s">
        <v>227</v>
      </c>
      <c r="L5" s="387"/>
      <c r="M5" s="47" t="s">
        <v>10</v>
      </c>
      <c r="N5" s="47" t="s">
        <v>11</v>
      </c>
      <c r="O5" s="4" t="s">
        <v>228</v>
      </c>
      <c r="P5" s="386" t="s">
        <v>227</v>
      </c>
      <c r="Q5" s="387"/>
      <c r="R5" s="47" t="s">
        <v>10</v>
      </c>
      <c r="S5" s="47" t="s">
        <v>11</v>
      </c>
      <c r="T5" s="386" t="s">
        <v>228</v>
      </c>
      <c r="U5" s="388"/>
    </row>
    <row r="6" spans="1:20" s="53" customFormat="1" ht="34.5" customHeight="1">
      <c r="A6" s="385" t="s">
        <v>229</v>
      </c>
      <c r="B6" s="385"/>
      <c r="C6" s="161">
        <v>117919</v>
      </c>
      <c r="D6" s="162">
        <v>141029</v>
      </c>
      <c r="E6" s="162">
        <v>258948</v>
      </c>
      <c r="F6" s="57"/>
      <c r="G6" s="133"/>
      <c r="H6" s="56"/>
      <c r="I6" s="56"/>
      <c r="J6" s="56"/>
      <c r="K6" s="134"/>
      <c r="L6" s="133"/>
      <c r="M6" s="56"/>
      <c r="N6" s="56"/>
      <c r="O6" s="56"/>
      <c r="P6" s="57"/>
      <c r="Q6" s="133"/>
      <c r="R6" s="56"/>
      <c r="S6" s="56"/>
      <c r="T6" s="56"/>
    </row>
    <row r="7" spans="1:20" s="139" customFormat="1" ht="30" customHeight="1">
      <c r="A7" s="135" t="s">
        <v>597</v>
      </c>
      <c r="B7" s="136" t="s">
        <v>360</v>
      </c>
      <c r="C7" s="154">
        <v>3766</v>
      </c>
      <c r="D7" s="154">
        <v>3700</v>
      </c>
      <c r="E7" s="154">
        <v>7466</v>
      </c>
      <c r="F7" s="137" t="s">
        <v>361</v>
      </c>
      <c r="G7" s="138" t="s">
        <v>360</v>
      </c>
      <c r="H7" s="154">
        <v>4919</v>
      </c>
      <c r="I7" s="154">
        <v>5080</v>
      </c>
      <c r="J7" s="154">
        <v>9999</v>
      </c>
      <c r="K7" s="135" t="s">
        <v>362</v>
      </c>
      <c r="L7" s="138" t="s">
        <v>360</v>
      </c>
      <c r="M7" s="154">
        <v>7848</v>
      </c>
      <c r="N7" s="154">
        <v>9026</v>
      </c>
      <c r="O7" s="154">
        <v>16874</v>
      </c>
      <c r="P7" s="137" t="s">
        <v>363</v>
      </c>
      <c r="Q7" s="138" t="s">
        <v>360</v>
      </c>
      <c r="R7" s="154">
        <v>6793</v>
      </c>
      <c r="S7" s="154">
        <v>10265</v>
      </c>
      <c r="T7" s="154">
        <v>17058</v>
      </c>
    </row>
    <row r="8" spans="1:20" s="54" customFormat="1" ht="18" customHeight="1">
      <c r="A8" s="146">
        <v>0</v>
      </c>
      <c r="B8" s="147"/>
      <c r="C8" s="163">
        <v>715</v>
      </c>
      <c r="D8" s="163">
        <v>659</v>
      </c>
      <c r="E8" s="163">
        <v>1374</v>
      </c>
      <c r="F8" s="148">
        <v>25</v>
      </c>
      <c r="G8" s="149"/>
      <c r="H8" s="163">
        <v>1006</v>
      </c>
      <c r="I8" s="163">
        <v>1007</v>
      </c>
      <c r="J8" s="163">
        <v>2013</v>
      </c>
      <c r="K8" s="146">
        <v>50</v>
      </c>
      <c r="L8" s="149"/>
      <c r="M8" s="163">
        <v>1663</v>
      </c>
      <c r="N8" s="163">
        <v>1854</v>
      </c>
      <c r="O8" s="163">
        <v>3517</v>
      </c>
      <c r="P8" s="148">
        <v>75</v>
      </c>
      <c r="Q8" s="149"/>
      <c r="R8" s="163">
        <v>1596</v>
      </c>
      <c r="S8" s="163">
        <v>2313</v>
      </c>
      <c r="T8" s="163">
        <v>3909</v>
      </c>
    </row>
    <row r="9" spans="1:20" s="54" customFormat="1" ht="18" customHeight="1">
      <c r="A9" s="146">
        <v>1</v>
      </c>
      <c r="B9" s="150"/>
      <c r="C9" s="163">
        <v>699</v>
      </c>
      <c r="D9" s="163">
        <v>718</v>
      </c>
      <c r="E9" s="163">
        <v>1417</v>
      </c>
      <c r="F9" s="148">
        <v>26</v>
      </c>
      <c r="G9" s="149"/>
      <c r="H9" s="163">
        <v>1008</v>
      </c>
      <c r="I9" s="163">
        <v>1004</v>
      </c>
      <c r="J9" s="163">
        <v>2012</v>
      </c>
      <c r="K9" s="146">
        <v>51</v>
      </c>
      <c r="L9" s="149"/>
      <c r="M9" s="163">
        <v>1777</v>
      </c>
      <c r="N9" s="163">
        <v>1987</v>
      </c>
      <c r="O9" s="163">
        <v>3764</v>
      </c>
      <c r="P9" s="148">
        <v>76</v>
      </c>
      <c r="Q9" s="149"/>
      <c r="R9" s="163">
        <v>1416</v>
      </c>
      <c r="S9" s="163">
        <v>2088</v>
      </c>
      <c r="T9" s="163">
        <v>3504</v>
      </c>
    </row>
    <row r="10" spans="1:20" s="54" customFormat="1" ht="18" customHeight="1">
      <c r="A10" s="146">
        <v>2</v>
      </c>
      <c r="B10" s="150"/>
      <c r="C10" s="163">
        <v>772</v>
      </c>
      <c r="D10" s="163">
        <v>723</v>
      </c>
      <c r="E10" s="163">
        <v>1495</v>
      </c>
      <c r="F10" s="148">
        <v>27</v>
      </c>
      <c r="G10" s="149"/>
      <c r="H10" s="163">
        <v>930</v>
      </c>
      <c r="I10" s="163">
        <v>1045</v>
      </c>
      <c r="J10" s="163">
        <v>1975</v>
      </c>
      <c r="K10" s="146">
        <v>52</v>
      </c>
      <c r="L10" s="149"/>
      <c r="M10" s="163">
        <v>1258</v>
      </c>
      <c r="N10" s="163">
        <v>1464</v>
      </c>
      <c r="O10" s="163">
        <v>2722</v>
      </c>
      <c r="P10" s="148">
        <v>77</v>
      </c>
      <c r="Q10" s="149"/>
      <c r="R10" s="163">
        <v>1452</v>
      </c>
      <c r="S10" s="163">
        <v>2075</v>
      </c>
      <c r="T10" s="163">
        <v>3527</v>
      </c>
    </row>
    <row r="11" spans="1:20" s="54" customFormat="1" ht="18" customHeight="1">
      <c r="A11" s="146">
        <v>3</v>
      </c>
      <c r="B11" s="150"/>
      <c r="C11" s="163">
        <v>791</v>
      </c>
      <c r="D11" s="163">
        <v>794</v>
      </c>
      <c r="E11" s="163">
        <v>1585</v>
      </c>
      <c r="F11" s="148">
        <v>28</v>
      </c>
      <c r="G11" s="149"/>
      <c r="H11" s="163">
        <v>941</v>
      </c>
      <c r="I11" s="163">
        <v>1004</v>
      </c>
      <c r="J11" s="163">
        <v>1945</v>
      </c>
      <c r="K11" s="146">
        <v>53</v>
      </c>
      <c r="L11" s="149"/>
      <c r="M11" s="163">
        <v>1628</v>
      </c>
      <c r="N11" s="163">
        <v>1895</v>
      </c>
      <c r="O11" s="163">
        <v>3523</v>
      </c>
      <c r="P11" s="148">
        <v>78</v>
      </c>
      <c r="Q11" s="149"/>
      <c r="R11" s="163">
        <v>1237</v>
      </c>
      <c r="S11" s="163">
        <v>2017</v>
      </c>
      <c r="T11" s="163">
        <v>3254</v>
      </c>
    </row>
    <row r="12" spans="1:20" s="54" customFormat="1" ht="18" customHeight="1">
      <c r="A12" s="146">
        <v>4</v>
      </c>
      <c r="B12" s="150"/>
      <c r="C12" s="163">
        <v>789</v>
      </c>
      <c r="D12" s="163">
        <v>806</v>
      </c>
      <c r="E12" s="163">
        <v>1595</v>
      </c>
      <c r="F12" s="148">
        <v>29</v>
      </c>
      <c r="G12" s="149"/>
      <c r="H12" s="163">
        <v>1034</v>
      </c>
      <c r="I12" s="163">
        <v>1020</v>
      </c>
      <c r="J12" s="163">
        <v>2054</v>
      </c>
      <c r="K12" s="146">
        <v>54</v>
      </c>
      <c r="L12" s="149"/>
      <c r="M12" s="163">
        <v>1522</v>
      </c>
      <c r="N12" s="163">
        <v>1826</v>
      </c>
      <c r="O12" s="163">
        <v>3348</v>
      </c>
      <c r="P12" s="148">
        <v>79</v>
      </c>
      <c r="Q12" s="149"/>
      <c r="R12" s="163">
        <v>1092</v>
      </c>
      <c r="S12" s="163">
        <v>1772</v>
      </c>
      <c r="T12" s="163">
        <v>2864</v>
      </c>
    </row>
    <row r="13" spans="1:20" s="139" customFormat="1" ht="30" customHeight="1">
      <c r="A13" s="135" t="s">
        <v>401</v>
      </c>
      <c r="B13" s="136"/>
      <c r="C13" s="154">
        <v>4345</v>
      </c>
      <c r="D13" s="154">
        <v>4240</v>
      </c>
      <c r="E13" s="154">
        <v>8585</v>
      </c>
      <c r="F13" s="137" t="s">
        <v>231</v>
      </c>
      <c r="G13" s="138"/>
      <c r="H13" s="154">
        <v>5815</v>
      </c>
      <c r="I13" s="154">
        <v>5922</v>
      </c>
      <c r="J13" s="154">
        <v>11737</v>
      </c>
      <c r="K13" s="135" t="s">
        <v>232</v>
      </c>
      <c r="L13" s="138"/>
      <c r="M13" s="154">
        <v>7638</v>
      </c>
      <c r="N13" s="154">
        <v>9023</v>
      </c>
      <c r="O13" s="154">
        <v>16661</v>
      </c>
      <c r="P13" s="137" t="s">
        <v>233</v>
      </c>
      <c r="Q13" s="138"/>
      <c r="R13" s="154">
        <v>5065</v>
      </c>
      <c r="S13" s="154">
        <v>8733</v>
      </c>
      <c r="T13" s="154">
        <v>13798</v>
      </c>
    </row>
    <row r="14" spans="1:20" s="54" customFormat="1" ht="18" customHeight="1">
      <c r="A14" s="146">
        <v>5</v>
      </c>
      <c r="B14" s="150"/>
      <c r="C14" s="163">
        <v>866</v>
      </c>
      <c r="D14" s="163">
        <v>836</v>
      </c>
      <c r="E14" s="163">
        <v>1702</v>
      </c>
      <c r="F14" s="148">
        <v>30</v>
      </c>
      <c r="G14" s="149"/>
      <c r="H14" s="163">
        <v>1166</v>
      </c>
      <c r="I14" s="163">
        <v>1090</v>
      </c>
      <c r="J14" s="163">
        <v>2256</v>
      </c>
      <c r="K14" s="146">
        <v>55</v>
      </c>
      <c r="L14" s="149"/>
      <c r="M14" s="163">
        <v>1527</v>
      </c>
      <c r="N14" s="163">
        <v>1742</v>
      </c>
      <c r="O14" s="163">
        <v>3269</v>
      </c>
      <c r="P14" s="148">
        <v>80</v>
      </c>
      <c r="Q14" s="149"/>
      <c r="R14" s="163">
        <v>1076</v>
      </c>
      <c r="S14" s="163">
        <v>1843</v>
      </c>
      <c r="T14" s="163">
        <v>2919</v>
      </c>
    </row>
    <row r="15" spans="1:20" s="54" customFormat="1" ht="18" customHeight="1">
      <c r="A15" s="146">
        <v>6</v>
      </c>
      <c r="B15" s="150"/>
      <c r="C15" s="163">
        <v>851</v>
      </c>
      <c r="D15" s="163">
        <v>812</v>
      </c>
      <c r="E15" s="163">
        <v>1663</v>
      </c>
      <c r="F15" s="148">
        <v>31</v>
      </c>
      <c r="G15" s="149"/>
      <c r="H15" s="163">
        <v>1105</v>
      </c>
      <c r="I15" s="163">
        <v>1185</v>
      </c>
      <c r="J15" s="163">
        <v>2290</v>
      </c>
      <c r="K15" s="146">
        <v>56</v>
      </c>
      <c r="L15" s="149"/>
      <c r="M15" s="163">
        <v>1457</v>
      </c>
      <c r="N15" s="163">
        <v>1776</v>
      </c>
      <c r="O15" s="163">
        <v>3233</v>
      </c>
      <c r="P15" s="148">
        <v>81</v>
      </c>
      <c r="Q15" s="149"/>
      <c r="R15" s="163">
        <v>1122</v>
      </c>
      <c r="S15" s="163">
        <v>1822</v>
      </c>
      <c r="T15" s="163">
        <v>2944</v>
      </c>
    </row>
    <row r="16" spans="1:20" s="54" customFormat="1" ht="18" customHeight="1">
      <c r="A16" s="146">
        <v>7</v>
      </c>
      <c r="B16" s="150"/>
      <c r="C16" s="163">
        <v>844</v>
      </c>
      <c r="D16" s="163">
        <v>842</v>
      </c>
      <c r="E16" s="163">
        <v>1686</v>
      </c>
      <c r="F16" s="148">
        <v>32</v>
      </c>
      <c r="G16" s="149"/>
      <c r="H16" s="163">
        <v>1127</v>
      </c>
      <c r="I16" s="163">
        <v>1169</v>
      </c>
      <c r="J16" s="163">
        <v>2296</v>
      </c>
      <c r="K16" s="146">
        <v>57</v>
      </c>
      <c r="L16" s="149"/>
      <c r="M16" s="163">
        <v>1602</v>
      </c>
      <c r="N16" s="163">
        <v>1836</v>
      </c>
      <c r="O16" s="163">
        <v>3438</v>
      </c>
      <c r="P16" s="148">
        <v>82</v>
      </c>
      <c r="Q16" s="149"/>
      <c r="R16" s="163">
        <v>1024</v>
      </c>
      <c r="S16" s="163">
        <v>1763</v>
      </c>
      <c r="T16" s="163">
        <v>2787</v>
      </c>
    </row>
    <row r="17" spans="1:20" s="54" customFormat="1" ht="18" customHeight="1">
      <c r="A17" s="146">
        <v>8</v>
      </c>
      <c r="B17" s="150"/>
      <c r="C17" s="163">
        <v>880</v>
      </c>
      <c r="D17" s="163">
        <v>881</v>
      </c>
      <c r="E17" s="163">
        <v>1761</v>
      </c>
      <c r="F17" s="148">
        <v>33</v>
      </c>
      <c r="G17" s="149"/>
      <c r="H17" s="163">
        <v>1140</v>
      </c>
      <c r="I17" s="163">
        <v>1181</v>
      </c>
      <c r="J17" s="163">
        <v>2321</v>
      </c>
      <c r="K17" s="146">
        <v>58</v>
      </c>
      <c r="L17" s="149"/>
      <c r="M17" s="163">
        <v>1532</v>
      </c>
      <c r="N17" s="163">
        <v>1806</v>
      </c>
      <c r="O17" s="163">
        <v>3338</v>
      </c>
      <c r="P17" s="148">
        <v>83</v>
      </c>
      <c r="Q17" s="149"/>
      <c r="R17" s="163">
        <v>982</v>
      </c>
      <c r="S17" s="163">
        <v>1768</v>
      </c>
      <c r="T17" s="163">
        <v>2750</v>
      </c>
    </row>
    <row r="18" spans="1:20" s="54" customFormat="1" ht="18" customHeight="1">
      <c r="A18" s="146">
        <v>9</v>
      </c>
      <c r="B18" s="150"/>
      <c r="C18" s="163">
        <v>904</v>
      </c>
      <c r="D18" s="163">
        <v>869</v>
      </c>
      <c r="E18" s="163">
        <v>1773</v>
      </c>
      <c r="F18" s="148">
        <v>34</v>
      </c>
      <c r="G18" s="149"/>
      <c r="H18" s="163">
        <v>1277</v>
      </c>
      <c r="I18" s="163">
        <v>1297</v>
      </c>
      <c r="J18" s="163">
        <v>2574</v>
      </c>
      <c r="K18" s="146">
        <v>59</v>
      </c>
      <c r="L18" s="149"/>
      <c r="M18" s="163">
        <v>1520</v>
      </c>
      <c r="N18" s="163">
        <v>1863</v>
      </c>
      <c r="O18" s="163">
        <v>3383</v>
      </c>
      <c r="P18" s="148">
        <v>84</v>
      </c>
      <c r="Q18" s="149"/>
      <c r="R18" s="163">
        <v>861</v>
      </c>
      <c r="S18" s="163">
        <v>1537</v>
      </c>
      <c r="T18" s="163">
        <v>2398</v>
      </c>
    </row>
    <row r="19" spans="1:20" s="139" customFormat="1" ht="30" customHeight="1">
      <c r="A19" s="135" t="s">
        <v>234</v>
      </c>
      <c r="B19" s="136"/>
      <c r="C19" s="154">
        <v>4837</v>
      </c>
      <c r="D19" s="154">
        <v>4474</v>
      </c>
      <c r="E19" s="154">
        <v>9311</v>
      </c>
      <c r="F19" s="137" t="s">
        <v>235</v>
      </c>
      <c r="G19" s="138"/>
      <c r="H19" s="154">
        <v>6731</v>
      </c>
      <c r="I19" s="154">
        <v>7026</v>
      </c>
      <c r="J19" s="154">
        <v>13757</v>
      </c>
      <c r="K19" s="135" t="s">
        <v>236</v>
      </c>
      <c r="L19" s="138"/>
      <c r="M19" s="154">
        <v>8376</v>
      </c>
      <c r="N19" s="154">
        <v>9962</v>
      </c>
      <c r="O19" s="154">
        <v>18338</v>
      </c>
      <c r="P19" s="137" t="s">
        <v>237</v>
      </c>
      <c r="Q19" s="138"/>
      <c r="R19" s="154">
        <v>2850</v>
      </c>
      <c r="S19" s="154">
        <v>6344</v>
      </c>
      <c r="T19" s="154">
        <v>9194</v>
      </c>
    </row>
    <row r="20" spans="1:21" s="54" customFormat="1" ht="18" customHeight="1">
      <c r="A20" s="146">
        <v>10</v>
      </c>
      <c r="B20" s="150"/>
      <c r="C20" s="163">
        <v>961</v>
      </c>
      <c r="D20" s="163">
        <v>870</v>
      </c>
      <c r="E20" s="163">
        <v>1831</v>
      </c>
      <c r="F20" s="148">
        <v>35</v>
      </c>
      <c r="G20" s="149"/>
      <c r="H20" s="163">
        <v>1261</v>
      </c>
      <c r="I20" s="163">
        <v>1300</v>
      </c>
      <c r="J20" s="163">
        <v>2561</v>
      </c>
      <c r="K20" s="146">
        <v>60</v>
      </c>
      <c r="L20" s="149"/>
      <c r="M20" s="163">
        <v>1633</v>
      </c>
      <c r="N20" s="163">
        <v>1900</v>
      </c>
      <c r="O20" s="163">
        <v>3533</v>
      </c>
      <c r="P20" s="148">
        <v>85</v>
      </c>
      <c r="Q20" s="149"/>
      <c r="R20" s="163">
        <v>723</v>
      </c>
      <c r="S20" s="163">
        <v>1498</v>
      </c>
      <c r="T20" s="163">
        <v>2221</v>
      </c>
      <c r="U20" s="54">
        <v>1900</v>
      </c>
    </row>
    <row r="21" spans="1:21" s="54" customFormat="1" ht="18" customHeight="1">
      <c r="A21" s="146">
        <v>11</v>
      </c>
      <c r="B21" s="150"/>
      <c r="C21" s="163">
        <v>891</v>
      </c>
      <c r="D21" s="163">
        <v>903</v>
      </c>
      <c r="E21" s="163">
        <v>1794</v>
      </c>
      <c r="F21" s="148">
        <v>36</v>
      </c>
      <c r="G21" s="149"/>
      <c r="H21" s="163">
        <v>1309</v>
      </c>
      <c r="I21" s="163">
        <v>1339</v>
      </c>
      <c r="J21" s="163">
        <v>2648</v>
      </c>
      <c r="K21" s="146">
        <v>61</v>
      </c>
      <c r="L21" s="149"/>
      <c r="M21" s="163">
        <v>1571</v>
      </c>
      <c r="N21" s="163">
        <v>1793</v>
      </c>
      <c r="O21" s="163">
        <v>3364</v>
      </c>
      <c r="P21" s="148">
        <v>86</v>
      </c>
      <c r="Q21" s="149"/>
      <c r="R21" s="163">
        <v>712</v>
      </c>
      <c r="S21" s="163">
        <v>1443</v>
      </c>
      <c r="T21" s="163">
        <v>2155</v>
      </c>
      <c r="U21" s="54">
        <v>1560</v>
      </c>
    </row>
    <row r="22" spans="1:21" s="54" customFormat="1" ht="18" customHeight="1">
      <c r="A22" s="146">
        <v>12</v>
      </c>
      <c r="B22" s="150"/>
      <c r="C22" s="163">
        <v>939</v>
      </c>
      <c r="D22" s="163">
        <v>892</v>
      </c>
      <c r="E22" s="163">
        <v>1831</v>
      </c>
      <c r="F22" s="148">
        <v>37</v>
      </c>
      <c r="G22" s="149"/>
      <c r="H22" s="163">
        <v>1332</v>
      </c>
      <c r="I22" s="163">
        <v>1447</v>
      </c>
      <c r="J22" s="163">
        <v>2779</v>
      </c>
      <c r="K22" s="146">
        <v>62</v>
      </c>
      <c r="L22" s="149"/>
      <c r="M22" s="163">
        <v>1673</v>
      </c>
      <c r="N22" s="163">
        <v>2070</v>
      </c>
      <c r="O22" s="163">
        <v>3743</v>
      </c>
      <c r="P22" s="148">
        <v>87</v>
      </c>
      <c r="Q22" s="149"/>
      <c r="R22" s="163">
        <v>535</v>
      </c>
      <c r="S22" s="163">
        <v>1214</v>
      </c>
      <c r="T22" s="163">
        <v>1749</v>
      </c>
      <c r="U22" s="54">
        <v>1579</v>
      </c>
    </row>
    <row r="23" spans="1:21" s="54" customFormat="1" ht="18" customHeight="1">
      <c r="A23" s="146">
        <v>13</v>
      </c>
      <c r="B23" s="150"/>
      <c r="C23" s="163">
        <v>982</v>
      </c>
      <c r="D23" s="163">
        <v>885</v>
      </c>
      <c r="E23" s="163">
        <v>1867</v>
      </c>
      <c r="F23" s="148">
        <v>38</v>
      </c>
      <c r="G23" s="149"/>
      <c r="H23" s="163">
        <v>1385</v>
      </c>
      <c r="I23" s="163">
        <v>1427</v>
      </c>
      <c r="J23" s="163">
        <v>2812</v>
      </c>
      <c r="K23" s="146">
        <v>63</v>
      </c>
      <c r="L23" s="149"/>
      <c r="M23" s="163">
        <v>1686</v>
      </c>
      <c r="N23" s="163">
        <v>2018</v>
      </c>
      <c r="O23" s="163">
        <v>3704</v>
      </c>
      <c r="P23" s="148">
        <v>88</v>
      </c>
      <c r="Q23" s="149"/>
      <c r="R23" s="163">
        <v>486</v>
      </c>
      <c r="S23" s="163">
        <v>1162</v>
      </c>
      <c r="T23" s="163">
        <v>1648</v>
      </c>
      <c r="U23" s="54">
        <v>1297</v>
      </c>
    </row>
    <row r="24" spans="1:21" s="54" customFormat="1" ht="18" customHeight="1">
      <c r="A24" s="146">
        <v>14</v>
      </c>
      <c r="B24" s="150"/>
      <c r="C24" s="163">
        <v>1064</v>
      </c>
      <c r="D24" s="163">
        <v>924</v>
      </c>
      <c r="E24" s="163">
        <v>1988</v>
      </c>
      <c r="F24" s="148">
        <v>39</v>
      </c>
      <c r="G24" s="149"/>
      <c r="H24" s="163">
        <v>1444</v>
      </c>
      <c r="I24" s="163">
        <v>1513</v>
      </c>
      <c r="J24" s="163">
        <v>2957</v>
      </c>
      <c r="K24" s="146">
        <v>64</v>
      </c>
      <c r="L24" s="149"/>
      <c r="M24" s="163">
        <v>1813</v>
      </c>
      <c r="N24" s="163">
        <v>2181</v>
      </c>
      <c r="O24" s="163">
        <v>3994</v>
      </c>
      <c r="P24" s="148">
        <v>89</v>
      </c>
      <c r="Q24" s="149"/>
      <c r="R24" s="163">
        <v>394</v>
      </c>
      <c r="S24" s="163">
        <v>1027</v>
      </c>
      <c r="T24" s="163">
        <v>1421</v>
      </c>
      <c r="U24" s="54">
        <v>1001</v>
      </c>
    </row>
    <row r="25" spans="1:20" s="139" customFormat="1" ht="30" customHeight="1">
      <c r="A25" s="135" t="s">
        <v>238</v>
      </c>
      <c r="B25" s="136"/>
      <c r="C25" s="154">
        <v>5598</v>
      </c>
      <c r="D25" s="154">
        <v>5003</v>
      </c>
      <c r="E25" s="154">
        <v>10601</v>
      </c>
      <c r="F25" s="137" t="s">
        <v>239</v>
      </c>
      <c r="G25" s="138"/>
      <c r="H25" s="154">
        <v>8302</v>
      </c>
      <c r="I25" s="154">
        <v>8825</v>
      </c>
      <c r="J25" s="154">
        <v>17127</v>
      </c>
      <c r="K25" s="135" t="s">
        <v>240</v>
      </c>
      <c r="L25" s="138"/>
      <c r="M25" s="154">
        <v>10876</v>
      </c>
      <c r="N25" s="154">
        <v>12986</v>
      </c>
      <c r="O25" s="154">
        <v>23862</v>
      </c>
      <c r="P25" s="137" t="s">
        <v>241</v>
      </c>
      <c r="Q25" s="138"/>
      <c r="R25" s="154">
        <v>1030</v>
      </c>
      <c r="S25" s="154">
        <v>3259</v>
      </c>
      <c r="T25" s="154">
        <v>4289</v>
      </c>
    </row>
    <row r="26" spans="1:20" s="54" customFormat="1" ht="18" customHeight="1">
      <c r="A26" s="146">
        <v>15</v>
      </c>
      <c r="B26" s="150"/>
      <c r="C26" s="163">
        <v>1072</v>
      </c>
      <c r="D26" s="163">
        <v>1010</v>
      </c>
      <c r="E26" s="163">
        <v>2082</v>
      </c>
      <c r="F26" s="148">
        <v>40</v>
      </c>
      <c r="G26" s="149"/>
      <c r="H26" s="163">
        <v>1543</v>
      </c>
      <c r="I26" s="163">
        <v>1639</v>
      </c>
      <c r="J26" s="163">
        <v>3182</v>
      </c>
      <c r="K26" s="146">
        <v>65</v>
      </c>
      <c r="L26" s="149"/>
      <c r="M26" s="163">
        <v>1958</v>
      </c>
      <c r="N26" s="163">
        <v>2198</v>
      </c>
      <c r="O26" s="163">
        <v>4156</v>
      </c>
      <c r="P26" s="148">
        <v>90</v>
      </c>
      <c r="Q26" s="149"/>
      <c r="R26" s="163">
        <v>303</v>
      </c>
      <c r="S26" s="163">
        <v>922</v>
      </c>
      <c r="T26" s="163">
        <v>1225</v>
      </c>
    </row>
    <row r="27" spans="1:20" s="54" customFormat="1" ht="18" customHeight="1">
      <c r="A27" s="146">
        <v>16</v>
      </c>
      <c r="B27" s="150"/>
      <c r="C27" s="163">
        <v>1126</v>
      </c>
      <c r="D27" s="163">
        <v>1013</v>
      </c>
      <c r="E27" s="163">
        <v>2139</v>
      </c>
      <c r="F27" s="148">
        <v>41</v>
      </c>
      <c r="G27" s="149"/>
      <c r="H27" s="163">
        <v>1592</v>
      </c>
      <c r="I27" s="163">
        <v>1657</v>
      </c>
      <c r="J27" s="163">
        <v>3249</v>
      </c>
      <c r="K27" s="146">
        <v>66</v>
      </c>
      <c r="L27" s="149"/>
      <c r="M27" s="163">
        <v>2086</v>
      </c>
      <c r="N27" s="163">
        <v>2446</v>
      </c>
      <c r="O27" s="163">
        <v>4532</v>
      </c>
      <c r="P27" s="148">
        <v>91</v>
      </c>
      <c r="Q27" s="149"/>
      <c r="R27" s="163">
        <v>272</v>
      </c>
      <c r="S27" s="163">
        <v>750</v>
      </c>
      <c r="T27" s="163">
        <v>1022</v>
      </c>
    </row>
    <row r="28" spans="1:20" s="54" customFormat="1" ht="18" customHeight="1">
      <c r="A28" s="146">
        <v>17</v>
      </c>
      <c r="B28" s="150"/>
      <c r="C28" s="163">
        <v>1225</v>
      </c>
      <c r="D28" s="163">
        <v>977</v>
      </c>
      <c r="E28" s="163">
        <v>2202</v>
      </c>
      <c r="F28" s="148">
        <v>42</v>
      </c>
      <c r="G28" s="149"/>
      <c r="H28" s="163">
        <v>1647</v>
      </c>
      <c r="I28" s="163">
        <v>1714</v>
      </c>
      <c r="J28" s="163">
        <v>3361</v>
      </c>
      <c r="K28" s="146">
        <v>67</v>
      </c>
      <c r="L28" s="149"/>
      <c r="M28" s="163">
        <v>2090</v>
      </c>
      <c r="N28" s="163">
        <v>2490</v>
      </c>
      <c r="O28" s="163">
        <v>4580</v>
      </c>
      <c r="P28" s="148">
        <v>92</v>
      </c>
      <c r="Q28" s="149"/>
      <c r="R28" s="163">
        <v>180</v>
      </c>
      <c r="S28" s="163">
        <v>592</v>
      </c>
      <c r="T28" s="163">
        <v>772</v>
      </c>
    </row>
    <row r="29" spans="1:20" s="54" customFormat="1" ht="18" customHeight="1">
      <c r="A29" s="146">
        <v>18</v>
      </c>
      <c r="B29" s="150"/>
      <c r="C29" s="163">
        <v>1129</v>
      </c>
      <c r="D29" s="163">
        <v>1024</v>
      </c>
      <c r="E29" s="163">
        <v>2153</v>
      </c>
      <c r="F29" s="148">
        <v>43</v>
      </c>
      <c r="G29" s="149"/>
      <c r="H29" s="163">
        <v>1690</v>
      </c>
      <c r="I29" s="163">
        <v>1794</v>
      </c>
      <c r="J29" s="163">
        <v>3484</v>
      </c>
      <c r="K29" s="146">
        <v>68</v>
      </c>
      <c r="L29" s="149"/>
      <c r="M29" s="163">
        <v>2227</v>
      </c>
      <c r="N29" s="163">
        <v>2726</v>
      </c>
      <c r="O29" s="163">
        <v>4953</v>
      </c>
      <c r="P29" s="148">
        <v>93</v>
      </c>
      <c r="Q29" s="149"/>
      <c r="R29" s="163">
        <v>175</v>
      </c>
      <c r="S29" s="163">
        <v>544</v>
      </c>
      <c r="T29" s="163">
        <v>719</v>
      </c>
    </row>
    <row r="30" spans="1:20" s="54" customFormat="1" ht="18" customHeight="1">
      <c r="A30" s="146">
        <v>19</v>
      </c>
      <c r="B30" s="150"/>
      <c r="C30" s="163">
        <v>1046</v>
      </c>
      <c r="D30" s="163">
        <v>979</v>
      </c>
      <c r="E30" s="163">
        <v>2025</v>
      </c>
      <c r="F30" s="148">
        <v>44</v>
      </c>
      <c r="G30" s="149"/>
      <c r="H30" s="163">
        <v>1830</v>
      </c>
      <c r="I30" s="163">
        <v>2021</v>
      </c>
      <c r="J30" s="163">
        <v>3851</v>
      </c>
      <c r="K30" s="146">
        <v>69</v>
      </c>
      <c r="L30" s="149"/>
      <c r="M30" s="163">
        <v>2515</v>
      </c>
      <c r="N30" s="163">
        <v>3126</v>
      </c>
      <c r="O30" s="163">
        <v>5641</v>
      </c>
      <c r="P30" s="148">
        <v>94</v>
      </c>
      <c r="Q30" s="149"/>
      <c r="R30" s="163">
        <v>100</v>
      </c>
      <c r="S30" s="163">
        <v>451</v>
      </c>
      <c r="T30" s="163">
        <v>551</v>
      </c>
    </row>
    <row r="31" spans="1:20" s="139" customFormat="1" ht="30" customHeight="1">
      <c r="A31" s="135" t="s">
        <v>242</v>
      </c>
      <c r="B31" s="136"/>
      <c r="C31" s="154">
        <v>5161</v>
      </c>
      <c r="D31" s="154">
        <v>5069</v>
      </c>
      <c r="E31" s="154">
        <v>10230</v>
      </c>
      <c r="F31" s="137" t="s">
        <v>243</v>
      </c>
      <c r="G31" s="138"/>
      <c r="H31" s="154">
        <v>9030</v>
      </c>
      <c r="I31" s="154">
        <v>9655</v>
      </c>
      <c r="J31" s="154">
        <v>18685</v>
      </c>
      <c r="K31" s="135" t="s">
        <v>244</v>
      </c>
      <c r="L31" s="138"/>
      <c r="M31" s="154">
        <v>8748</v>
      </c>
      <c r="N31" s="154">
        <v>11371</v>
      </c>
      <c r="O31" s="154">
        <v>20119</v>
      </c>
      <c r="P31" s="137" t="s">
        <v>245</v>
      </c>
      <c r="Q31" s="138"/>
      <c r="R31" s="164">
        <v>173</v>
      </c>
      <c r="S31" s="164">
        <v>931</v>
      </c>
      <c r="T31" s="164">
        <v>1104</v>
      </c>
    </row>
    <row r="32" spans="1:20" s="54" customFormat="1" ht="18" customHeight="1">
      <c r="A32" s="146">
        <v>20</v>
      </c>
      <c r="B32" s="150"/>
      <c r="C32" s="163">
        <v>1056</v>
      </c>
      <c r="D32" s="163">
        <v>1030</v>
      </c>
      <c r="E32" s="163">
        <v>2086</v>
      </c>
      <c r="F32" s="148">
        <v>45</v>
      </c>
      <c r="G32" s="149"/>
      <c r="H32" s="163">
        <v>1921</v>
      </c>
      <c r="I32" s="163">
        <v>1992</v>
      </c>
      <c r="J32" s="163">
        <v>3913</v>
      </c>
      <c r="K32" s="146">
        <v>70</v>
      </c>
      <c r="L32" s="149"/>
      <c r="M32" s="163">
        <v>2276</v>
      </c>
      <c r="N32" s="163">
        <v>2815</v>
      </c>
      <c r="O32" s="163">
        <v>5091</v>
      </c>
      <c r="P32" s="148">
        <v>95</v>
      </c>
      <c r="Q32" s="149"/>
      <c r="R32" s="163">
        <v>61</v>
      </c>
      <c r="S32" s="163">
        <v>295</v>
      </c>
      <c r="T32" s="165">
        <v>356</v>
      </c>
    </row>
    <row r="33" spans="1:20" s="54" customFormat="1" ht="18" customHeight="1">
      <c r="A33" s="146">
        <v>21</v>
      </c>
      <c r="B33" s="150"/>
      <c r="C33" s="163">
        <v>1035</v>
      </c>
      <c r="D33" s="163">
        <v>996</v>
      </c>
      <c r="E33" s="163">
        <v>2031</v>
      </c>
      <c r="F33" s="148">
        <v>46</v>
      </c>
      <c r="G33" s="149"/>
      <c r="H33" s="163">
        <v>1871</v>
      </c>
      <c r="I33" s="163">
        <v>1954</v>
      </c>
      <c r="J33" s="163">
        <v>3825</v>
      </c>
      <c r="K33" s="146">
        <v>71</v>
      </c>
      <c r="L33" s="149"/>
      <c r="M33" s="163">
        <v>2131</v>
      </c>
      <c r="N33" s="163">
        <v>2789</v>
      </c>
      <c r="O33" s="163">
        <v>4920</v>
      </c>
      <c r="P33" s="148">
        <v>96</v>
      </c>
      <c r="Q33" s="149"/>
      <c r="R33" s="163">
        <v>44</v>
      </c>
      <c r="S33" s="163">
        <v>235</v>
      </c>
      <c r="T33" s="165">
        <v>279</v>
      </c>
    </row>
    <row r="34" spans="1:20" s="54" customFormat="1" ht="18" customHeight="1">
      <c r="A34" s="146">
        <v>22</v>
      </c>
      <c r="B34" s="150"/>
      <c r="C34" s="163">
        <v>1009</v>
      </c>
      <c r="D34" s="163">
        <v>988</v>
      </c>
      <c r="E34" s="163">
        <v>1997</v>
      </c>
      <c r="F34" s="148">
        <v>47</v>
      </c>
      <c r="G34" s="149"/>
      <c r="H34" s="163">
        <v>1818</v>
      </c>
      <c r="I34" s="163">
        <v>1903</v>
      </c>
      <c r="J34" s="163">
        <v>3721</v>
      </c>
      <c r="K34" s="146">
        <v>72</v>
      </c>
      <c r="L34" s="149"/>
      <c r="M34" s="163">
        <v>1508</v>
      </c>
      <c r="N34" s="163">
        <v>1988</v>
      </c>
      <c r="O34" s="163">
        <v>3496</v>
      </c>
      <c r="P34" s="148">
        <v>97</v>
      </c>
      <c r="Q34" s="149"/>
      <c r="R34" s="163">
        <v>27</v>
      </c>
      <c r="S34" s="163">
        <v>187</v>
      </c>
      <c r="T34" s="165">
        <v>214</v>
      </c>
    </row>
    <row r="35" spans="1:20" s="54" customFormat="1" ht="18" customHeight="1">
      <c r="A35" s="146">
        <v>23</v>
      </c>
      <c r="B35" s="150"/>
      <c r="C35" s="163">
        <v>1037</v>
      </c>
      <c r="D35" s="163">
        <v>975</v>
      </c>
      <c r="E35" s="163">
        <v>2012</v>
      </c>
      <c r="F35" s="148">
        <v>48</v>
      </c>
      <c r="G35" s="149"/>
      <c r="H35" s="163">
        <v>1750</v>
      </c>
      <c r="I35" s="163">
        <v>1955</v>
      </c>
      <c r="J35" s="163">
        <v>3705</v>
      </c>
      <c r="K35" s="146">
        <v>73</v>
      </c>
      <c r="L35" s="149"/>
      <c r="M35" s="163">
        <v>1290</v>
      </c>
      <c r="N35" s="163">
        <v>1698</v>
      </c>
      <c r="O35" s="163">
        <v>2988</v>
      </c>
      <c r="P35" s="148">
        <v>98</v>
      </c>
      <c r="Q35" s="149"/>
      <c r="R35" s="163">
        <v>20</v>
      </c>
      <c r="S35" s="163">
        <v>134</v>
      </c>
      <c r="T35" s="165">
        <v>154</v>
      </c>
    </row>
    <row r="36" spans="1:20" s="54" customFormat="1" ht="18" customHeight="1">
      <c r="A36" s="146">
        <v>24</v>
      </c>
      <c r="B36" s="150"/>
      <c r="C36" s="163">
        <v>1024</v>
      </c>
      <c r="D36" s="163">
        <v>1080</v>
      </c>
      <c r="E36" s="163">
        <v>2104</v>
      </c>
      <c r="F36" s="148">
        <v>49</v>
      </c>
      <c r="G36" s="149"/>
      <c r="H36" s="163">
        <v>1670</v>
      </c>
      <c r="I36" s="163">
        <v>1851</v>
      </c>
      <c r="J36" s="163">
        <v>3521</v>
      </c>
      <c r="K36" s="146">
        <v>74</v>
      </c>
      <c r="L36" s="149"/>
      <c r="M36" s="163">
        <v>1543</v>
      </c>
      <c r="N36" s="163">
        <v>2081</v>
      </c>
      <c r="O36" s="163">
        <v>3624</v>
      </c>
      <c r="P36" s="148">
        <v>99</v>
      </c>
      <c r="Q36" s="149"/>
      <c r="R36" s="163">
        <v>21</v>
      </c>
      <c r="S36" s="163">
        <v>80</v>
      </c>
      <c r="T36" s="165">
        <v>101</v>
      </c>
    </row>
    <row r="37" spans="1:20" s="55" customFormat="1" ht="30" customHeight="1">
      <c r="A37" s="151"/>
      <c r="B37" s="152"/>
      <c r="C37" s="153"/>
      <c r="D37" s="154"/>
      <c r="E37" s="155"/>
      <c r="F37" s="135"/>
      <c r="G37" s="156"/>
      <c r="H37" s="112"/>
      <c r="I37" s="154"/>
      <c r="J37" s="154"/>
      <c r="K37" s="135"/>
      <c r="L37" s="138"/>
      <c r="M37" s="156"/>
      <c r="N37" s="154"/>
      <c r="O37" s="154"/>
      <c r="P37" s="137" t="s">
        <v>230</v>
      </c>
      <c r="Q37" s="138"/>
      <c r="R37" s="166">
        <v>18</v>
      </c>
      <c r="S37" s="154">
        <v>135</v>
      </c>
      <c r="T37" s="154">
        <v>153</v>
      </c>
    </row>
    <row r="38" spans="1:20" s="55" customFormat="1" ht="18" customHeight="1">
      <c r="A38" s="151"/>
      <c r="B38" s="152"/>
      <c r="C38" s="153"/>
      <c r="D38" s="154"/>
      <c r="E38" s="155"/>
      <c r="F38" s="135"/>
      <c r="G38" s="156"/>
      <c r="H38" s="112"/>
      <c r="I38" s="154"/>
      <c r="J38" s="154"/>
      <c r="K38" s="135"/>
      <c r="L38" s="138"/>
      <c r="M38" s="156"/>
      <c r="N38" s="154"/>
      <c r="O38" s="154"/>
      <c r="P38" s="148">
        <v>100</v>
      </c>
      <c r="Q38" s="149"/>
      <c r="R38" s="163">
        <v>6</v>
      </c>
      <c r="S38" s="163">
        <v>48</v>
      </c>
      <c r="T38" s="163">
        <v>54</v>
      </c>
    </row>
    <row r="39" spans="1:20" s="55" customFormat="1" ht="26.25" customHeight="1">
      <c r="A39" s="289"/>
      <c r="B39" s="290"/>
      <c r="C39" s="291"/>
      <c r="D39" s="292"/>
      <c r="E39" s="293"/>
      <c r="F39" s="294"/>
      <c r="G39" s="295"/>
      <c r="H39" s="296"/>
      <c r="I39" s="292"/>
      <c r="J39" s="292"/>
      <c r="K39" s="294"/>
      <c r="L39" s="297"/>
      <c r="M39" s="295"/>
      <c r="N39" s="292"/>
      <c r="O39" s="292"/>
      <c r="P39" s="298" t="s">
        <v>364</v>
      </c>
      <c r="Q39" s="299"/>
      <c r="R39" s="300">
        <v>12</v>
      </c>
      <c r="S39" s="300">
        <v>87</v>
      </c>
      <c r="T39" s="300">
        <v>99</v>
      </c>
    </row>
    <row r="40" spans="1:20" ht="15" customHeight="1">
      <c r="A40" s="14" t="s">
        <v>642</v>
      </c>
      <c r="B40" s="14"/>
      <c r="C40" s="48"/>
      <c r="D40" s="48"/>
      <c r="E40" s="48"/>
      <c r="F40" s="49"/>
      <c r="G40" s="49"/>
      <c r="H40" s="49"/>
      <c r="I40" s="48"/>
      <c r="J40" s="48"/>
      <c r="K40" s="49"/>
      <c r="L40" s="49"/>
      <c r="M40" s="49"/>
      <c r="N40" s="48"/>
      <c r="O40" s="48"/>
      <c r="P40" s="50"/>
      <c r="Q40" s="50"/>
      <c r="R40" s="49"/>
      <c r="S40" s="48"/>
      <c r="T40" s="13" t="s">
        <v>327</v>
      </c>
    </row>
    <row r="41" spans="1:18" ht="15" customHeight="1">
      <c r="A41" s="2" t="s">
        <v>358</v>
      </c>
      <c r="B41" s="2"/>
      <c r="I41" s="21"/>
      <c r="K41" s="20"/>
      <c r="L41" s="20"/>
      <c r="M41" s="20"/>
      <c r="N41" s="21"/>
      <c r="O41" s="21"/>
      <c r="P41" s="20"/>
      <c r="Q41" s="20"/>
      <c r="R41" s="20"/>
    </row>
  </sheetData>
  <sheetProtection/>
  <mergeCells count="8">
    <mergeCell ref="A6:B6"/>
    <mergeCell ref="F5:G5"/>
    <mergeCell ref="K5:L5"/>
    <mergeCell ref="P5:Q5"/>
    <mergeCell ref="A3:J3"/>
    <mergeCell ref="K3:T3"/>
    <mergeCell ref="T5:U5"/>
    <mergeCell ref="A5:B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2" width="10.875" style="60" customWidth="1"/>
    <col min="3" max="8" width="10.875" style="59" customWidth="1"/>
    <col min="9" max="16384" width="8.00390625" style="59" customWidth="1"/>
  </cols>
  <sheetData>
    <row r="1" spans="1:2" ht="15" customHeight="1">
      <c r="A1" s="58"/>
      <c r="B1" s="58"/>
    </row>
    <row r="2" spans="1:2" ht="15" customHeight="1">
      <c r="A2" s="59"/>
      <c r="B2" s="59"/>
    </row>
    <row r="3" spans="1:8" ht="16.5" customHeight="1">
      <c r="A3" s="392" t="s">
        <v>658</v>
      </c>
      <c r="B3" s="392"/>
      <c r="C3" s="392"/>
      <c r="D3" s="392"/>
      <c r="E3" s="392"/>
      <c r="F3" s="392"/>
      <c r="G3" s="392"/>
      <c r="H3" s="392"/>
    </row>
    <row r="4" spans="1:8" ht="22.5" customHeight="1">
      <c r="A4" s="61"/>
      <c r="B4" s="61"/>
      <c r="C4" s="62"/>
      <c r="D4" s="62"/>
      <c r="E4" s="62"/>
      <c r="F4" s="62"/>
      <c r="G4" s="62"/>
      <c r="H4" s="62"/>
    </row>
    <row r="5" spans="1:8" s="63" customFormat="1" ht="19.5" customHeight="1">
      <c r="A5" s="309" t="s">
        <v>365</v>
      </c>
      <c r="B5" s="351" t="s">
        <v>366</v>
      </c>
      <c r="C5" s="140" t="s">
        <v>367</v>
      </c>
      <c r="D5" s="4" t="s">
        <v>246</v>
      </c>
      <c r="E5" s="140" t="s">
        <v>556</v>
      </c>
      <c r="F5" s="4" t="s">
        <v>559</v>
      </c>
      <c r="G5" s="4" t="s">
        <v>560</v>
      </c>
      <c r="H5" s="4" t="s">
        <v>553</v>
      </c>
    </row>
    <row r="6" spans="1:8" s="63" customFormat="1" ht="15" customHeight="1">
      <c r="A6" s="307" t="s">
        <v>598</v>
      </c>
      <c r="B6" s="342">
        <v>805</v>
      </c>
      <c r="C6" s="343">
        <v>393</v>
      </c>
      <c r="D6" s="343">
        <v>162</v>
      </c>
      <c r="E6" s="343">
        <v>16</v>
      </c>
      <c r="F6" s="343">
        <v>27</v>
      </c>
      <c r="G6" s="343">
        <v>11</v>
      </c>
      <c r="H6" s="343">
        <v>32</v>
      </c>
    </row>
    <row r="7" spans="1:8" s="63" customFormat="1" ht="15" customHeight="1">
      <c r="A7" s="308" t="s">
        <v>602</v>
      </c>
      <c r="B7" s="342">
        <v>866</v>
      </c>
      <c r="C7" s="343">
        <v>373</v>
      </c>
      <c r="D7" s="343">
        <v>156</v>
      </c>
      <c r="E7" s="343">
        <v>26</v>
      </c>
      <c r="F7" s="343">
        <v>72</v>
      </c>
      <c r="G7" s="343">
        <v>11</v>
      </c>
      <c r="H7" s="343">
        <v>30</v>
      </c>
    </row>
    <row r="8" spans="1:8" s="62" customFormat="1" ht="15" customHeight="1">
      <c r="A8" s="308" t="s">
        <v>599</v>
      </c>
      <c r="B8" s="342">
        <v>911</v>
      </c>
      <c r="C8" s="343">
        <v>338</v>
      </c>
      <c r="D8" s="343">
        <v>160</v>
      </c>
      <c r="E8" s="343">
        <v>22</v>
      </c>
      <c r="F8" s="343">
        <v>121</v>
      </c>
      <c r="G8" s="343">
        <v>8</v>
      </c>
      <c r="H8" s="343">
        <v>33</v>
      </c>
    </row>
    <row r="9" spans="1:8" s="62" customFormat="1" ht="15" customHeight="1">
      <c r="A9" s="308" t="s">
        <v>600</v>
      </c>
      <c r="B9" s="342">
        <v>947</v>
      </c>
      <c r="C9" s="343">
        <v>262</v>
      </c>
      <c r="D9" s="343">
        <v>166</v>
      </c>
      <c r="E9" s="343">
        <v>25</v>
      </c>
      <c r="F9" s="343">
        <v>201</v>
      </c>
      <c r="G9" s="343">
        <v>5</v>
      </c>
      <c r="H9" s="343">
        <v>48</v>
      </c>
    </row>
    <row r="10" spans="1:8" s="62" customFormat="1" ht="15" customHeight="1">
      <c r="A10" s="313" t="s">
        <v>601</v>
      </c>
      <c r="B10" s="347">
        <v>1055</v>
      </c>
      <c r="C10" s="346">
        <v>264</v>
      </c>
      <c r="D10" s="346">
        <v>171</v>
      </c>
      <c r="E10" s="346">
        <v>40</v>
      </c>
      <c r="F10" s="346">
        <v>271</v>
      </c>
      <c r="G10" s="346">
        <v>6</v>
      </c>
      <c r="H10" s="346">
        <v>51</v>
      </c>
    </row>
    <row r="11" spans="1:8" s="62" customFormat="1" ht="6" customHeight="1">
      <c r="A11" s="227"/>
      <c r="B11" s="280"/>
      <c r="C11" s="280"/>
      <c r="D11" s="280"/>
      <c r="E11" s="280"/>
      <c r="F11" s="280"/>
      <c r="G11" s="280"/>
      <c r="H11" s="280"/>
    </row>
    <row r="12" spans="1:8" s="62" customFormat="1" ht="19.5" customHeight="1">
      <c r="A12" s="309" t="s">
        <v>365</v>
      </c>
      <c r="B12" s="142" t="s">
        <v>561</v>
      </c>
      <c r="C12" s="302" t="s">
        <v>562</v>
      </c>
      <c r="D12" s="302" t="s">
        <v>563</v>
      </c>
      <c r="E12" s="352" t="s">
        <v>555</v>
      </c>
      <c r="F12" s="352" t="s">
        <v>673</v>
      </c>
      <c r="G12" s="352" t="s">
        <v>554</v>
      </c>
      <c r="H12" s="352" t="s">
        <v>247</v>
      </c>
    </row>
    <row r="13" spans="1:8" s="62" customFormat="1" ht="15" customHeight="1">
      <c r="A13" s="307" t="s">
        <v>598</v>
      </c>
      <c r="B13" s="342">
        <v>9</v>
      </c>
      <c r="C13" s="343">
        <v>11</v>
      </c>
      <c r="D13" s="343">
        <v>13</v>
      </c>
      <c r="E13" s="343">
        <v>13</v>
      </c>
      <c r="F13" s="343">
        <v>27</v>
      </c>
      <c r="G13" s="343">
        <v>13</v>
      </c>
      <c r="H13" s="343">
        <v>78</v>
      </c>
    </row>
    <row r="14" spans="1:8" s="62" customFormat="1" ht="15" customHeight="1">
      <c r="A14" s="308" t="s">
        <v>602</v>
      </c>
      <c r="B14" s="342">
        <v>8</v>
      </c>
      <c r="C14" s="343">
        <v>37</v>
      </c>
      <c r="D14" s="343">
        <v>11</v>
      </c>
      <c r="E14" s="343">
        <v>11</v>
      </c>
      <c r="F14" s="343">
        <v>27</v>
      </c>
      <c r="G14" s="343">
        <v>13</v>
      </c>
      <c r="H14" s="343">
        <v>91</v>
      </c>
    </row>
    <row r="15" spans="1:8" s="62" customFormat="1" ht="15" customHeight="1">
      <c r="A15" s="308" t="s">
        <v>599</v>
      </c>
      <c r="B15" s="342">
        <v>9</v>
      </c>
      <c r="C15" s="343">
        <v>37</v>
      </c>
      <c r="D15" s="343">
        <v>16</v>
      </c>
      <c r="E15" s="343">
        <v>12</v>
      </c>
      <c r="F15" s="343">
        <v>27</v>
      </c>
      <c r="G15" s="343">
        <v>15</v>
      </c>
      <c r="H15" s="343">
        <v>113</v>
      </c>
    </row>
    <row r="16" spans="1:8" s="62" customFormat="1" ht="15" customHeight="1">
      <c r="A16" s="308" t="s">
        <v>600</v>
      </c>
      <c r="B16" s="342">
        <v>11</v>
      </c>
      <c r="C16" s="343">
        <v>58</v>
      </c>
      <c r="D16" s="343">
        <v>16</v>
      </c>
      <c r="E16" s="343">
        <v>14</v>
      </c>
      <c r="F16" s="343">
        <v>28</v>
      </c>
      <c r="G16" s="343">
        <v>16</v>
      </c>
      <c r="H16" s="343">
        <v>97</v>
      </c>
    </row>
    <row r="17" spans="1:8" s="62" customFormat="1" ht="15" customHeight="1">
      <c r="A17" s="313" t="s">
        <v>601</v>
      </c>
      <c r="B17" s="347">
        <v>17</v>
      </c>
      <c r="C17" s="346">
        <v>54</v>
      </c>
      <c r="D17" s="346">
        <v>14</v>
      </c>
      <c r="E17" s="346">
        <v>11</v>
      </c>
      <c r="F17" s="346">
        <v>26</v>
      </c>
      <c r="G17" s="346">
        <v>15</v>
      </c>
      <c r="H17" s="346">
        <v>115</v>
      </c>
    </row>
    <row r="18" spans="1:8" s="63" customFormat="1" ht="15" customHeight="1">
      <c r="A18" s="2" t="s">
        <v>345</v>
      </c>
      <c r="B18" s="2"/>
      <c r="C18" s="2"/>
      <c r="D18" s="2"/>
      <c r="E18" s="2"/>
      <c r="F18" s="2"/>
      <c r="G18" s="2"/>
      <c r="H18" s="118" t="s">
        <v>248</v>
      </c>
    </row>
    <row r="19" spans="1:8" s="63" customFormat="1" ht="15" customHeight="1">
      <c r="A19" s="2" t="s">
        <v>352</v>
      </c>
      <c r="B19" s="2"/>
      <c r="C19" s="2"/>
      <c r="D19" s="2"/>
      <c r="E19" s="2"/>
      <c r="F19" s="2"/>
      <c r="G19" s="2"/>
      <c r="H19" s="2"/>
    </row>
  </sheetData>
  <sheetProtection/>
  <mergeCells count="1">
    <mergeCell ref="A3:H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2" width="10.875" style="60" customWidth="1"/>
    <col min="3" max="8" width="10.875" style="59" customWidth="1"/>
    <col min="9" max="16384" width="8.00390625" style="59" customWidth="1"/>
  </cols>
  <sheetData>
    <row r="1" spans="1:8" s="63" customFormat="1" ht="15" customHeight="1">
      <c r="A1" s="2"/>
      <c r="B1" s="2"/>
      <c r="C1" s="2"/>
      <c r="D1" s="2"/>
      <c r="E1" s="2"/>
      <c r="F1" s="2"/>
      <c r="G1" s="2"/>
      <c r="H1" s="2"/>
    </row>
    <row r="2" spans="1:8" s="63" customFormat="1" ht="1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393" t="s">
        <v>659</v>
      </c>
      <c r="B3" s="393"/>
      <c r="C3" s="393"/>
      <c r="D3" s="393"/>
      <c r="E3" s="393"/>
      <c r="F3" s="393"/>
      <c r="G3" s="393"/>
      <c r="H3" s="393"/>
    </row>
    <row r="4" ht="22.5" customHeight="1"/>
    <row r="5" spans="1:8" ht="20.25" customHeight="1">
      <c r="A5" s="115" t="s">
        <v>368</v>
      </c>
      <c r="B5" s="140" t="s">
        <v>369</v>
      </c>
      <c r="C5" s="140" t="s">
        <v>370</v>
      </c>
      <c r="D5" s="140" t="s">
        <v>371</v>
      </c>
      <c r="E5" s="142" t="s">
        <v>368</v>
      </c>
      <c r="F5" s="141" t="s">
        <v>369</v>
      </c>
      <c r="G5" s="140" t="s">
        <v>370</v>
      </c>
      <c r="H5" s="140" t="s">
        <v>371</v>
      </c>
    </row>
    <row r="6" spans="1:8" ht="19.5" customHeight="1">
      <c r="A6" s="117" t="s">
        <v>249</v>
      </c>
      <c r="B6" s="348">
        <v>5687</v>
      </c>
      <c r="C6" s="349">
        <v>6075</v>
      </c>
      <c r="D6" s="349">
        <v>-388</v>
      </c>
      <c r="E6" s="353"/>
      <c r="F6" s="354"/>
      <c r="G6" s="354"/>
      <c r="H6" s="354"/>
    </row>
    <row r="7" spans="1:8" ht="14.25" customHeight="1">
      <c r="A7" s="117" t="s">
        <v>251</v>
      </c>
      <c r="B7" s="348">
        <v>3923</v>
      </c>
      <c r="C7" s="349">
        <v>4859</v>
      </c>
      <c r="D7" s="349">
        <v>-936</v>
      </c>
      <c r="E7" s="143" t="s">
        <v>250</v>
      </c>
      <c r="F7" s="343">
        <v>7</v>
      </c>
      <c r="G7" s="343">
        <v>3</v>
      </c>
      <c r="H7" s="343">
        <v>4</v>
      </c>
    </row>
    <row r="8" spans="1:8" ht="14.25" customHeight="1">
      <c r="A8" s="116" t="s">
        <v>253</v>
      </c>
      <c r="B8" s="342">
        <v>1947</v>
      </c>
      <c r="C8" s="343">
        <v>2751</v>
      </c>
      <c r="D8" s="343">
        <v>-804</v>
      </c>
      <c r="E8" s="143" t="s">
        <v>252</v>
      </c>
      <c r="F8" s="343">
        <v>0</v>
      </c>
      <c r="G8" s="343">
        <v>0</v>
      </c>
      <c r="H8" s="343">
        <v>0</v>
      </c>
    </row>
    <row r="9" spans="1:8" ht="14.25" customHeight="1">
      <c r="A9" s="116" t="s">
        <v>255</v>
      </c>
      <c r="B9" s="342">
        <v>92</v>
      </c>
      <c r="C9" s="343">
        <v>92</v>
      </c>
      <c r="D9" s="343">
        <v>0</v>
      </c>
      <c r="E9" s="143" t="s">
        <v>254</v>
      </c>
      <c r="F9" s="343">
        <v>8</v>
      </c>
      <c r="G9" s="343">
        <v>10</v>
      </c>
      <c r="H9" s="343">
        <v>-2</v>
      </c>
    </row>
    <row r="10" spans="1:8" ht="14.25" customHeight="1">
      <c r="A10" s="116" t="s">
        <v>257</v>
      </c>
      <c r="B10" s="342">
        <v>164</v>
      </c>
      <c r="C10" s="343">
        <v>202</v>
      </c>
      <c r="D10" s="343">
        <v>-38</v>
      </c>
      <c r="E10" s="143" t="s">
        <v>256</v>
      </c>
      <c r="F10" s="343">
        <v>10</v>
      </c>
      <c r="G10" s="343">
        <v>14</v>
      </c>
      <c r="H10" s="343">
        <v>-4</v>
      </c>
    </row>
    <row r="11" spans="1:8" ht="14.25" customHeight="1">
      <c r="A11" s="116" t="s">
        <v>259</v>
      </c>
      <c r="B11" s="342">
        <v>92</v>
      </c>
      <c r="C11" s="343">
        <v>105</v>
      </c>
      <c r="D11" s="343">
        <v>-13</v>
      </c>
      <c r="E11" s="143" t="s">
        <v>258</v>
      </c>
      <c r="F11" s="343">
        <v>55</v>
      </c>
      <c r="G11" s="343">
        <v>64</v>
      </c>
      <c r="H11" s="343">
        <v>-9</v>
      </c>
    </row>
    <row r="12" spans="1:8" ht="14.25" customHeight="1">
      <c r="A12" s="116" t="s">
        <v>261</v>
      </c>
      <c r="B12" s="342">
        <v>110</v>
      </c>
      <c r="C12" s="343">
        <v>117</v>
      </c>
      <c r="D12" s="343">
        <v>-7</v>
      </c>
      <c r="E12" s="143" t="s">
        <v>260</v>
      </c>
      <c r="F12" s="343">
        <v>41</v>
      </c>
      <c r="G12" s="343">
        <v>69</v>
      </c>
      <c r="H12" s="343">
        <v>-28</v>
      </c>
    </row>
    <row r="13" spans="1:8" ht="14.25" customHeight="1">
      <c r="A13" s="116" t="s">
        <v>263</v>
      </c>
      <c r="B13" s="342">
        <v>120</v>
      </c>
      <c r="C13" s="343">
        <v>105</v>
      </c>
      <c r="D13" s="343">
        <v>15</v>
      </c>
      <c r="E13" s="143" t="s">
        <v>262</v>
      </c>
      <c r="F13" s="343">
        <v>39</v>
      </c>
      <c r="G13" s="343">
        <v>32</v>
      </c>
      <c r="H13" s="343">
        <v>7</v>
      </c>
    </row>
    <row r="14" spans="1:8" ht="14.25" customHeight="1">
      <c r="A14" s="116" t="s">
        <v>265</v>
      </c>
      <c r="B14" s="342">
        <v>59</v>
      </c>
      <c r="C14" s="343">
        <v>58</v>
      </c>
      <c r="D14" s="343">
        <v>1</v>
      </c>
      <c r="E14" s="143" t="s">
        <v>264</v>
      </c>
      <c r="F14" s="343">
        <v>29</v>
      </c>
      <c r="G14" s="343">
        <v>24</v>
      </c>
      <c r="H14" s="343">
        <v>5</v>
      </c>
    </row>
    <row r="15" spans="1:8" ht="14.25" customHeight="1">
      <c r="A15" s="116" t="s">
        <v>267</v>
      </c>
      <c r="B15" s="342">
        <v>3</v>
      </c>
      <c r="C15" s="343">
        <v>5</v>
      </c>
      <c r="D15" s="343">
        <v>-2</v>
      </c>
      <c r="E15" s="143" t="s">
        <v>266</v>
      </c>
      <c r="F15" s="343">
        <v>21</v>
      </c>
      <c r="G15" s="343">
        <v>23</v>
      </c>
      <c r="H15" s="343">
        <v>-2</v>
      </c>
    </row>
    <row r="16" spans="1:8" ht="14.25" customHeight="1">
      <c r="A16" s="116" t="s">
        <v>269</v>
      </c>
      <c r="B16" s="342">
        <v>31</v>
      </c>
      <c r="C16" s="343">
        <v>38</v>
      </c>
      <c r="D16" s="343">
        <v>-7</v>
      </c>
      <c r="E16" s="143" t="s">
        <v>268</v>
      </c>
      <c r="F16" s="343">
        <v>591</v>
      </c>
      <c r="G16" s="343">
        <v>657</v>
      </c>
      <c r="H16" s="343">
        <v>-66</v>
      </c>
    </row>
    <row r="17" spans="1:8" ht="14.25" customHeight="1">
      <c r="A17" s="116" t="s">
        <v>271</v>
      </c>
      <c r="B17" s="342">
        <v>40</v>
      </c>
      <c r="C17" s="343">
        <v>17</v>
      </c>
      <c r="D17" s="343">
        <v>23</v>
      </c>
      <c r="E17" s="144" t="s">
        <v>270</v>
      </c>
      <c r="F17" s="349">
        <v>1764</v>
      </c>
      <c r="G17" s="349">
        <v>1216</v>
      </c>
      <c r="H17" s="349">
        <v>548</v>
      </c>
    </row>
    <row r="18" spans="1:8" ht="14.25" customHeight="1">
      <c r="A18" s="116" t="s">
        <v>272</v>
      </c>
      <c r="B18" s="342">
        <v>16</v>
      </c>
      <c r="C18" s="343">
        <v>23</v>
      </c>
      <c r="D18" s="343">
        <v>-7</v>
      </c>
      <c r="E18" s="143" t="s">
        <v>328</v>
      </c>
      <c r="F18" s="343">
        <v>15</v>
      </c>
      <c r="G18" s="343">
        <v>9</v>
      </c>
      <c r="H18" s="343">
        <v>6</v>
      </c>
    </row>
    <row r="19" spans="1:8" ht="14.25" customHeight="1">
      <c r="A19" s="116" t="s">
        <v>273</v>
      </c>
      <c r="B19" s="342">
        <v>152</v>
      </c>
      <c r="C19" s="343">
        <v>154</v>
      </c>
      <c r="D19" s="343">
        <v>-2</v>
      </c>
      <c r="E19" s="143" t="s">
        <v>329</v>
      </c>
      <c r="F19" s="343">
        <v>1088</v>
      </c>
      <c r="G19" s="343">
        <v>765</v>
      </c>
      <c r="H19" s="343">
        <v>323</v>
      </c>
    </row>
    <row r="20" spans="1:8" ht="14.25" customHeight="1">
      <c r="A20" s="116" t="s">
        <v>274</v>
      </c>
      <c r="B20" s="342">
        <v>26</v>
      </c>
      <c r="C20" s="343">
        <v>17</v>
      </c>
      <c r="D20" s="343">
        <v>9</v>
      </c>
      <c r="E20" s="143" t="s">
        <v>330</v>
      </c>
      <c r="F20" s="343">
        <v>302</v>
      </c>
      <c r="G20" s="343">
        <v>144</v>
      </c>
      <c r="H20" s="343">
        <v>158</v>
      </c>
    </row>
    <row r="21" spans="1:8" ht="14.25" customHeight="1">
      <c r="A21" s="116" t="s">
        <v>275</v>
      </c>
      <c r="B21" s="342">
        <v>11</v>
      </c>
      <c r="C21" s="343">
        <v>5</v>
      </c>
      <c r="D21" s="343">
        <v>6</v>
      </c>
      <c r="E21" s="143" t="s">
        <v>331</v>
      </c>
      <c r="F21" s="343">
        <v>118</v>
      </c>
      <c r="G21" s="343">
        <v>73</v>
      </c>
      <c r="H21" s="343">
        <v>45</v>
      </c>
    </row>
    <row r="22" spans="1:8" ht="14.25" customHeight="1">
      <c r="A22" s="116" t="s">
        <v>276</v>
      </c>
      <c r="B22" s="342">
        <v>1</v>
      </c>
      <c r="C22" s="343">
        <v>3</v>
      </c>
      <c r="D22" s="343">
        <v>-2</v>
      </c>
      <c r="E22" s="143" t="s">
        <v>332</v>
      </c>
      <c r="F22" s="343">
        <v>21</v>
      </c>
      <c r="G22" s="343">
        <v>14</v>
      </c>
      <c r="H22" s="343">
        <v>7</v>
      </c>
    </row>
    <row r="23" spans="1:8" ht="14.25" customHeight="1">
      <c r="A23" s="116" t="s">
        <v>277</v>
      </c>
      <c r="B23" s="342">
        <v>91</v>
      </c>
      <c r="C23" s="343">
        <v>102</v>
      </c>
      <c r="D23" s="343">
        <v>-11</v>
      </c>
      <c r="E23" s="143" t="s">
        <v>333</v>
      </c>
      <c r="F23" s="343">
        <v>15</v>
      </c>
      <c r="G23" s="343">
        <v>21</v>
      </c>
      <c r="H23" s="343">
        <v>-6</v>
      </c>
    </row>
    <row r="24" spans="1:8" ht="14.25" customHeight="1">
      <c r="A24" s="116" t="s">
        <v>278</v>
      </c>
      <c r="B24" s="342">
        <v>2</v>
      </c>
      <c r="C24" s="343">
        <v>2</v>
      </c>
      <c r="D24" s="343">
        <v>0</v>
      </c>
      <c r="E24" s="143" t="s">
        <v>334</v>
      </c>
      <c r="F24" s="343">
        <v>6</v>
      </c>
      <c r="G24" s="343">
        <v>10</v>
      </c>
      <c r="H24" s="343">
        <v>-4</v>
      </c>
    </row>
    <row r="25" spans="1:8" ht="14.25" customHeight="1">
      <c r="A25" s="116" t="s">
        <v>279</v>
      </c>
      <c r="B25" s="342">
        <v>9</v>
      </c>
      <c r="C25" s="343">
        <v>8</v>
      </c>
      <c r="D25" s="343">
        <v>1</v>
      </c>
      <c r="E25" s="143" t="s">
        <v>335</v>
      </c>
      <c r="F25" s="343">
        <v>7</v>
      </c>
      <c r="G25" s="343">
        <v>14</v>
      </c>
      <c r="H25" s="343">
        <v>-7</v>
      </c>
    </row>
    <row r="26" spans="1:8" ht="14.25" customHeight="1">
      <c r="A26" s="116" t="s">
        <v>280</v>
      </c>
      <c r="B26" s="342">
        <v>5</v>
      </c>
      <c r="C26" s="343">
        <v>8</v>
      </c>
      <c r="D26" s="343">
        <v>-3</v>
      </c>
      <c r="E26" s="143" t="s">
        <v>557</v>
      </c>
      <c r="F26" s="343">
        <v>28</v>
      </c>
      <c r="G26" s="343">
        <v>24</v>
      </c>
      <c r="H26" s="343">
        <v>4</v>
      </c>
    </row>
    <row r="27" spans="1:8" ht="14.25" customHeight="1">
      <c r="A27" s="116" t="s">
        <v>281</v>
      </c>
      <c r="B27" s="342">
        <v>13</v>
      </c>
      <c r="C27" s="343">
        <v>10</v>
      </c>
      <c r="D27" s="343">
        <v>3</v>
      </c>
      <c r="E27" s="143" t="s">
        <v>336</v>
      </c>
      <c r="F27" s="343">
        <v>19</v>
      </c>
      <c r="G27" s="343">
        <v>33</v>
      </c>
      <c r="H27" s="343">
        <v>-14</v>
      </c>
    </row>
    <row r="28" spans="1:8" ht="14.25" customHeight="1">
      <c r="A28" s="116" t="s">
        <v>282</v>
      </c>
      <c r="B28" s="342">
        <v>0</v>
      </c>
      <c r="C28" s="343">
        <v>7</v>
      </c>
      <c r="D28" s="343">
        <v>-7</v>
      </c>
      <c r="E28" s="143" t="s">
        <v>337</v>
      </c>
      <c r="F28" s="343">
        <v>41</v>
      </c>
      <c r="G28" s="343">
        <v>45</v>
      </c>
      <c r="H28" s="343">
        <v>-4</v>
      </c>
    </row>
    <row r="29" spans="1:8" ht="14.25" customHeight="1">
      <c r="A29" s="116" t="s">
        <v>283</v>
      </c>
      <c r="B29" s="342">
        <v>20</v>
      </c>
      <c r="C29" s="343">
        <v>3</v>
      </c>
      <c r="D29" s="343">
        <v>17</v>
      </c>
      <c r="E29" s="143" t="s">
        <v>338</v>
      </c>
      <c r="F29" s="343">
        <v>60</v>
      </c>
      <c r="G29" s="343">
        <v>34</v>
      </c>
      <c r="H29" s="343">
        <v>26</v>
      </c>
    </row>
    <row r="30" spans="1:8" ht="14.25" customHeight="1">
      <c r="A30" s="116" t="s">
        <v>284</v>
      </c>
      <c r="B30" s="342">
        <v>88</v>
      </c>
      <c r="C30" s="343">
        <v>102</v>
      </c>
      <c r="D30" s="343">
        <v>-14</v>
      </c>
      <c r="E30" s="143" t="s">
        <v>339</v>
      </c>
      <c r="F30" s="343">
        <v>25</v>
      </c>
      <c r="G30" s="343">
        <v>15</v>
      </c>
      <c r="H30" s="343">
        <v>10</v>
      </c>
    </row>
    <row r="31" spans="1:8" ht="14.25" customHeight="1">
      <c r="A31" s="123" t="s">
        <v>285</v>
      </c>
      <c r="B31" s="344">
        <v>30</v>
      </c>
      <c r="C31" s="345">
        <v>29</v>
      </c>
      <c r="D31" s="345">
        <v>1</v>
      </c>
      <c r="E31" s="355" t="s">
        <v>340</v>
      </c>
      <c r="F31" s="345">
        <v>19</v>
      </c>
      <c r="G31" s="345">
        <v>15</v>
      </c>
      <c r="H31" s="345">
        <v>4</v>
      </c>
    </row>
    <row r="32" spans="1:8" ht="15" customHeight="1">
      <c r="A32" s="10"/>
      <c r="B32" s="10"/>
      <c r="C32" s="10"/>
      <c r="D32" s="10"/>
      <c r="E32" s="224"/>
      <c r="F32" s="157"/>
      <c r="G32" s="157"/>
      <c r="H32" s="13" t="s">
        <v>676</v>
      </c>
    </row>
    <row r="33" spans="1:8" ht="15" customHeight="1">
      <c r="A33" s="10" t="s">
        <v>643</v>
      </c>
      <c r="B33" s="2"/>
      <c r="C33" s="51"/>
      <c r="D33" s="51"/>
      <c r="E33" s="51"/>
      <c r="F33" s="51"/>
      <c r="G33" s="51"/>
      <c r="H33" s="51"/>
    </row>
    <row r="34" spans="1:8" ht="15" customHeight="1">
      <c r="A34" s="2" t="s">
        <v>346</v>
      </c>
      <c r="B34" s="2"/>
      <c r="C34" s="51"/>
      <c r="D34" s="51"/>
      <c r="E34" s="51"/>
      <c r="F34" s="51"/>
      <c r="G34" s="51"/>
      <c r="H34" s="51"/>
    </row>
    <row r="35" ht="15" customHeight="1">
      <c r="A35" s="2" t="s">
        <v>347</v>
      </c>
    </row>
    <row r="36" ht="15" customHeight="1">
      <c r="A36" s="63" t="s">
        <v>348</v>
      </c>
    </row>
    <row r="37" spans="1:2" s="63" customFormat="1" ht="15" customHeight="1">
      <c r="A37" s="63" t="s">
        <v>672</v>
      </c>
      <c r="B37" s="350"/>
    </row>
    <row r="38" ht="13.5">
      <c r="A38" s="63" t="s">
        <v>671</v>
      </c>
    </row>
  </sheetData>
  <sheetProtection/>
  <mergeCells count="1">
    <mergeCell ref="A3:H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20.00390625" style="28" customWidth="1"/>
    <col min="2" max="5" width="11.625" style="28" customWidth="1"/>
    <col min="6" max="6" width="11.625" style="64" customWidth="1"/>
    <col min="7" max="7" width="11.625" style="29" customWidth="1"/>
    <col min="8" max="16384" width="8.00390625" style="29" customWidth="1"/>
  </cols>
  <sheetData>
    <row r="1" ht="15" customHeight="1"/>
    <row r="2" ht="15" customHeight="1"/>
    <row r="3" spans="1:7" ht="16.5" customHeight="1">
      <c r="A3" s="394" t="s">
        <v>660</v>
      </c>
      <c r="B3" s="394"/>
      <c r="C3" s="394"/>
      <c r="D3" s="394"/>
      <c r="E3" s="394"/>
      <c r="F3" s="394"/>
      <c r="G3" s="394"/>
    </row>
    <row r="4" spans="1:6" s="31" customFormat="1" ht="24" customHeight="1">
      <c r="A4" s="30"/>
      <c r="B4" s="30"/>
      <c r="C4" s="30"/>
      <c r="D4" s="30"/>
      <c r="E4" s="30"/>
      <c r="F4" s="65"/>
    </row>
    <row r="5" spans="1:7" ht="13.5" customHeight="1">
      <c r="A5" s="32"/>
      <c r="B5" s="33"/>
      <c r="C5" s="33"/>
      <c r="D5" s="33"/>
      <c r="E5" s="33"/>
      <c r="F5" s="395" t="s">
        <v>372</v>
      </c>
      <c r="G5" s="396"/>
    </row>
    <row r="6" spans="1:7" ht="13.5">
      <c r="A6" s="168" t="s">
        <v>373</v>
      </c>
      <c r="B6" s="145" t="s">
        <v>374</v>
      </c>
      <c r="C6" s="145" t="s">
        <v>375</v>
      </c>
      <c r="D6" s="34" t="s">
        <v>10</v>
      </c>
      <c r="E6" s="34" t="s">
        <v>11</v>
      </c>
      <c r="F6" s="397" t="s">
        <v>287</v>
      </c>
      <c r="G6" s="398"/>
    </row>
    <row r="7" spans="1:7" ht="15.75" customHeight="1">
      <c r="A7" s="35"/>
      <c r="B7" s="36"/>
      <c r="C7" s="36"/>
      <c r="D7" s="36"/>
      <c r="E7" s="36"/>
      <c r="F7" s="66" t="s">
        <v>288</v>
      </c>
      <c r="G7" s="37" t="s">
        <v>289</v>
      </c>
    </row>
    <row r="8" spans="1:7" s="38" customFormat="1" ht="40.5" customHeight="1">
      <c r="A8" s="167" t="s">
        <v>341</v>
      </c>
      <c r="B8" s="175">
        <v>210837</v>
      </c>
      <c r="C8" s="176">
        <v>400823</v>
      </c>
      <c r="D8" s="176">
        <v>184613</v>
      </c>
      <c r="E8" s="176">
        <v>216210</v>
      </c>
      <c r="F8" s="333">
        <v>-4828</v>
      </c>
      <c r="G8" s="334">
        <v>-1.19</v>
      </c>
    </row>
    <row r="9" spans="1:7" ht="35.25" customHeight="1">
      <c r="A9" s="167" t="s">
        <v>290</v>
      </c>
      <c r="B9" s="175">
        <v>165397</v>
      </c>
      <c r="C9" s="176">
        <v>309348</v>
      </c>
      <c r="D9" s="176">
        <v>141524</v>
      </c>
      <c r="E9" s="176">
        <v>167824</v>
      </c>
      <c r="F9" s="333">
        <v>-3336</v>
      </c>
      <c r="G9" s="334">
        <v>-1.07</v>
      </c>
    </row>
    <row r="10" spans="1:7" s="38" customFormat="1" ht="21" customHeight="1">
      <c r="A10" s="167" t="s">
        <v>291</v>
      </c>
      <c r="B10" s="175">
        <v>143249</v>
      </c>
      <c r="C10" s="335">
        <v>262519</v>
      </c>
      <c r="D10" s="176">
        <v>119518</v>
      </c>
      <c r="E10" s="176">
        <v>143001</v>
      </c>
      <c r="F10" s="333">
        <v>-2984</v>
      </c>
      <c r="G10" s="334">
        <v>-1.12</v>
      </c>
    </row>
    <row r="11" spans="1:7" ht="21" customHeight="1">
      <c r="A11" s="168" t="s">
        <v>268</v>
      </c>
      <c r="B11" s="177">
        <v>22148</v>
      </c>
      <c r="C11" s="336">
        <v>46829</v>
      </c>
      <c r="D11" s="178">
        <v>22006</v>
      </c>
      <c r="E11" s="178">
        <v>24823</v>
      </c>
      <c r="F11" s="337">
        <v>-352</v>
      </c>
      <c r="G11" s="338">
        <v>-0.75</v>
      </c>
    </row>
    <row r="12" spans="1:7" s="38" customFormat="1" ht="35.25" customHeight="1">
      <c r="A12" s="167" t="s">
        <v>292</v>
      </c>
      <c r="B12" s="175">
        <v>45440</v>
      </c>
      <c r="C12" s="335">
        <v>91475</v>
      </c>
      <c r="D12" s="335">
        <v>43089</v>
      </c>
      <c r="E12" s="335">
        <v>48386</v>
      </c>
      <c r="F12" s="333">
        <v>-1492</v>
      </c>
      <c r="G12" s="334">
        <v>-1.6</v>
      </c>
    </row>
    <row r="13" spans="1:7" ht="19.5" customHeight="1">
      <c r="A13" s="168" t="s">
        <v>293</v>
      </c>
      <c r="B13" s="177">
        <v>4147</v>
      </c>
      <c r="C13" s="336">
        <v>7539</v>
      </c>
      <c r="D13" s="178">
        <v>3544</v>
      </c>
      <c r="E13" s="178">
        <v>3995</v>
      </c>
      <c r="F13" s="337">
        <v>-254</v>
      </c>
      <c r="G13" s="338">
        <v>-3.26</v>
      </c>
    </row>
    <row r="14" spans="1:7" ht="19.5" customHeight="1">
      <c r="A14" s="168" t="s">
        <v>294</v>
      </c>
      <c r="B14" s="177">
        <v>2156</v>
      </c>
      <c r="C14" s="336">
        <v>4232</v>
      </c>
      <c r="D14" s="178">
        <v>1965</v>
      </c>
      <c r="E14" s="178">
        <v>2267</v>
      </c>
      <c r="F14" s="337">
        <v>-115</v>
      </c>
      <c r="G14" s="338">
        <v>-2.65</v>
      </c>
    </row>
    <row r="15" spans="1:7" ht="19.5" customHeight="1">
      <c r="A15" s="168" t="s">
        <v>295</v>
      </c>
      <c r="B15" s="177">
        <v>2074</v>
      </c>
      <c r="C15" s="336">
        <v>4475</v>
      </c>
      <c r="D15" s="178">
        <v>2170</v>
      </c>
      <c r="E15" s="178">
        <v>2305</v>
      </c>
      <c r="F15" s="337">
        <v>-108</v>
      </c>
      <c r="G15" s="338">
        <v>-2.36</v>
      </c>
    </row>
    <row r="16" spans="1:7" ht="19.5" customHeight="1">
      <c r="A16" s="168" t="s">
        <v>296</v>
      </c>
      <c r="B16" s="177">
        <v>2243</v>
      </c>
      <c r="C16" s="336">
        <v>4288</v>
      </c>
      <c r="D16" s="178">
        <v>1980</v>
      </c>
      <c r="E16" s="178">
        <v>2308</v>
      </c>
      <c r="F16" s="337">
        <v>-143</v>
      </c>
      <c r="G16" s="338">
        <v>-3.23</v>
      </c>
    </row>
    <row r="17" spans="1:7" ht="19.5" customHeight="1">
      <c r="A17" s="168" t="s">
        <v>297</v>
      </c>
      <c r="B17" s="177">
        <v>13728</v>
      </c>
      <c r="C17" s="336">
        <v>28563</v>
      </c>
      <c r="D17" s="178">
        <v>13240</v>
      </c>
      <c r="E17" s="178">
        <v>15323</v>
      </c>
      <c r="F17" s="337">
        <v>-11</v>
      </c>
      <c r="G17" s="339">
        <v>-0.04</v>
      </c>
    </row>
    <row r="18" spans="1:7" ht="19.5" customHeight="1">
      <c r="A18" s="168" t="s">
        <v>298</v>
      </c>
      <c r="B18" s="177">
        <v>1851</v>
      </c>
      <c r="C18" s="336">
        <v>4009</v>
      </c>
      <c r="D18" s="178">
        <v>1906</v>
      </c>
      <c r="E18" s="178">
        <v>2103</v>
      </c>
      <c r="F18" s="337">
        <v>-73</v>
      </c>
      <c r="G18" s="338">
        <v>-1.79</v>
      </c>
    </row>
    <row r="19" spans="1:7" ht="19.5" customHeight="1">
      <c r="A19" s="168" t="s">
        <v>299</v>
      </c>
      <c r="B19" s="177">
        <v>7642</v>
      </c>
      <c r="C19" s="336">
        <v>15892</v>
      </c>
      <c r="D19" s="178">
        <v>7424</v>
      </c>
      <c r="E19" s="178">
        <v>8468</v>
      </c>
      <c r="F19" s="337">
        <v>-363</v>
      </c>
      <c r="G19" s="338">
        <v>-2.23</v>
      </c>
    </row>
    <row r="20" spans="1:7" ht="19.5" customHeight="1">
      <c r="A20" s="168" t="s">
        <v>300</v>
      </c>
      <c r="B20" s="177">
        <v>8544</v>
      </c>
      <c r="C20" s="336">
        <v>16960</v>
      </c>
      <c r="D20" s="178">
        <v>8272</v>
      </c>
      <c r="E20" s="178">
        <v>8688</v>
      </c>
      <c r="F20" s="337">
        <v>-317</v>
      </c>
      <c r="G20" s="338">
        <v>-1.83</v>
      </c>
    </row>
    <row r="21" spans="1:7" ht="19.5" customHeight="1">
      <c r="A21" s="168" t="s">
        <v>301</v>
      </c>
      <c r="B21" s="177">
        <v>3055</v>
      </c>
      <c r="C21" s="336">
        <v>5517</v>
      </c>
      <c r="D21" s="178">
        <v>2588</v>
      </c>
      <c r="E21" s="178">
        <v>2929</v>
      </c>
      <c r="F21" s="337">
        <v>-108</v>
      </c>
      <c r="G21" s="338">
        <v>-1.92</v>
      </c>
    </row>
    <row r="22" spans="1:7" s="38" customFormat="1" ht="40.5" customHeight="1">
      <c r="A22" s="167" t="s">
        <v>342</v>
      </c>
      <c r="B22" s="175">
        <v>19172</v>
      </c>
      <c r="C22" s="335">
        <v>37120</v>
      </c>
      <c r="D22" s="335">
        <v>17714</v>
      </c>
      <c r="E22" s="335">
        <v>19406</v>
      </c>
      <c r="F22" s="333">
        <v>-917</v>
      </c>
      <c r="G22" s="334">
        <v>-2.41</v>
      </c>
    </row>
    <row r="23" spans="1:7" ht="19.5" customHeight="1">
      <c r="A23" s="168" t="s">
        <v>302</v>
      </c>
      <c r="B23" s="177">
        <v>4328</v>
      </c>
      <c r="C23" s="336">
        <v>7895</v>
      </c>
      <c r="D23" s="178">
        <v>3783</v>
      </c>
      <c r="E23" s="178">
        <v>4112</v>
      </c>
      <c r="F23" s="337">
        <v>-189</v>
      </c>
      <c r="G23" s="338">
        <v>-2.34</v>
      </c>
    </row>
    <row r="24" spans="1:7" ht="19.5" customHeight="1">
      <c r="A24" s="168" t="s">
        <v>303</v>
      </c>
      <c r="B24" s="177">
        <v>2522</v>
      </c>
      <c r="C24" s="336">
        <v>4988</v>
      </c>
      <c r="D24" s="178">
        <v>2342</v>
      </c>
      <c r="E24" s="178">
        <v>2646</v>
      </c>
      <c r="F24" s="337">
        <v>-143</v>
      </c>
      <c r="G24" s="338">
        <v>-2.79</v>
      </c>
    </row>
    <row r="25" spans="1:7" ht="19.5" customHeight="1">
      <c r="A25" s="168" t="s">
        <v>304</v>
      </c>
      <c r="B25" s="177">
        <v>1967</v>
      </c>
      <c r="C25" s="336">
        <v>3992</v>
      </c>
      <c r="D25" s="178">
        <v>1913</v>
      </c>
      <c r="E25" s="178">
        <v>2079</v>
      </c>
      <c r="F25" s="337">
        <v>-119</v>
      </c>
      <c r="G25" s="338">
        <v>-2.89</v>
      </c>
    </row>
    <row r="26" spans="1:7" ht="19.5" customHeight="1">
      <c r="A26" s="168" t="s">
        <v>305</v>
      </c>
      <c r="B26" s="177">
        <v>1909</v>
      </c>
      <c r="C26" s="336">
        <v>3833</v>
      </c>
      <c r="D26" s="178">
        <v>1770</v>
      </c>
      <c r="E26" s="178">
        <v>2063</v>
      </c>
      <c r="F26" s="337">
        <v>-86</v>
      </c>
      <c r="G26" s="338">
        <v>-2.19</v>
      </c>
    </row>
    <row r="27" spans="1:7" ht="19.5" customHeight="1">
      <c r="A27" s="168" t="s">
        <v>306</v>
      </c>
      <c r="B27" s="177">
        <v>1560</v>
      </c>
      <c r="C27" s="336">
        <v>2742</v>
      </c>
      <c r="D27" s="178">
        <v>1436</v>
      </c>
      <c r="E27" s="178">
        <v>1306</v>
      </c>
      <c r="F27" s="337">
        <v>-53</v>
      </c>
      <c r="G27" s="338">
        <v>-1.9</v>
      </c>
    </row>
    <row r="28" spans="1:7" ht="19.5" customHeight="1">
      <c r="A28" s="168" t="s">
        <v>307</v>
      </c>
      <c r="B28" s="177">
        <v>2596</v>
      </c>
      <c r="C28" s="336">
        <v>5475</v>
      </c>
      <c r="D28" s="178">
        <v>2609</v>
      </c>
      <c r="E28" s="178">
        <v>2866</v>
      </c>
      <c r="F28" s="337">
        <v>-69</v>
      </c>
      <c r="G28" s="338">
        <v>-1.24</v>
      </c>
    </row>
    <row r="29" spans="1:7" ht="19.5" customHeight="1">
      <c r="A29" s="169" t="s">
        <v>308</v>
      </c>
      <c r="B29" s="179">
        <v>4290</v>
      </c>
      <c r="C29" s="180">
        <v>8195</v>
      </c>
      <c r="D29" s="180">
        <v>3861</v>
      </c>
      <c r="E29" s="180">
        <v>4334</v>
      </c>
      <c r="F29" s="340">
        <v>-258</v>
      </c>
      <c r="G29" s="341">
        <v>-3.05</v>
      </c>
    </row>
    <row r="30" spans="1:7" ht="15" customHeight="1">
      <c r="A30" s="39" t="s">
        <v>564</v>
      </c>
      <c r="G30" s="40" t="s">
        <v>652</v>
      </c>
    </row>
    <row r="31" spans="1:7" ht="15" customHeight="1">
      <c r="A31" s="39" t="s">
        <v>349</v>
      </c>
      <c r="C31" s="29"/>
      <c r="E31" s="39"/>
      <c r="F31" s="67"/>
      <c r="G31" s="39"/>
    </row>
    <row r="32" ht="15" customHeight="1">
      <c r="A32" s="2" t="s">
        <v>359</v>
      </c>
    </row>
    <row r="33" ht="16.5" customHeight="1">
      <c r="A33" s="71"/>
    </row>
  </sheetData>
  <sheetProtection/>
  <mergeCells count="3">
    <mergeCell ref="A3:G3"/>
    <mergeCell ref="F5:G5"/>
    <mergeCell ref="F6:G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函館市総務課統計係</dc:creator>
  <cp:keywords/>
  <dc:description/>
  <cp:lastModifiedBy>user</cp:lastModifiedBy>
  <cp:lastPrinted>2019-04-12T05:56:09Z</cp:lastPrinted>
  <dcterms:created xsi:type="dcterms:W3CDTF">2000-02-02T01:06:39Z</dcterms:created>
  <dcterms:modified xsi:type="dcterms:W3CDTF">2020-06-19T06:23:40Z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