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年度末" sheetId="1" r:id="rId1"/>
    <sheet name="毎月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'年度末'!$A$1:$N$30</definedName>
    <definedName name="_xlnm.Print_Area" localSheetId="1">'毎月'!$A$1:$N$30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<sst xmlns="http://schemas.openxmlformats.org/spreadsheetml/2006/main" count="126" uniqueCount="85">
  <si>
    <t>区分</t>
  </si>
  <si>
    <t>施設長</t>
  </si>
  <si>
    <t>事務員</t>
  </si>
  <si>
    <t>保育士</t>
  </si>
  <si>
    <t>栄養士</t>
  </si>
  <si>
    <t>調理員</t>
  </si>
  <si>
    <t>医師</t>
  </si>
  <si>
    <t>用務員</t>
  </si>
  <si>
    <t>正職員の配置</t>
  </si>
  <si>
    <t>①</t>
  </si>
  <si>
    <t>基準定数</t>
  </si>
  <si>
    <t>②</t>
  </si>
  <si>
    <t>過不足数</t>
  </si>
  <si>
    <t>①－②</t>
  </si>
  <si>
    <t>入所定員</t>
  </si>
  <si>
    <t>人</t>
  </si>
  <si>
    <t>計</t>
  </si>
  <si>
    <t>正職員以外の者の配置</t>
  </si>
  <si>
    <t>①＋③＝④</t>
  </si>
  <si>
    <t>差引過不足数</t>
  </si>
  <si>
    <t>④－②＝⑤</t>
  </si>
  <si>
    <t>有資格者数</t>
  </si>
  <si>
    <t>前年度（　　年度）に継続して１ケ月以上の欠員があったとき，その職種および改善（見込）状況</t>
  </si>
  <si>
    <t>注）基準定数の保育士数は，加算保育士（定員９０人以下の施設に限る。）の数を加えた数とすること。</t>
  </si>
  <si>
    <t>ア　主任保育士専任加算の有無，現員数</t>
  </si>
  <si>
    <t>有　・　無</t>
  </si>
  <si>
    <t>現員数</t>
  </si>
  <si>
    <t>事業名</t>
  </si>
  <si>
    <t>配置基準数</t>
  </si>
  <si>
    <t>③</t>
  </si>
  <si>
    <t>（　　　　　　　　　　　　　　　　　　　）</t>
  </si>
  <si>
    <t>施　設　職　員　配　置　状　況　表</t>
  </si>
  <si>
    <t>定数との
  比較</t>
  </si>
  <si>
    <t>現　員　計</t>
  </si>
  <si>
    <t>職　名</t>
  </si>
  <si>
    <t>施 設 名</t>
  </si>
  <si>
    <t xml:space="preserve">          （平成　　年３月３１日現在）</t>
  </si>
  <si>
    <t>イ　特別保育事業等の補助金による配置基準数，現員数</t>
  </si>
  <si>
    <t>保育士等配置状況</t>
  </si>
  <si>
    <t>年度</t>
  </si>
  <si>
    <t>最低基準+1</t>
  </si>
  <si>
    <t>自主事業</t>
  </si>
  <si>
    <t>特別保育事業</t>
  </si>
  <si>
    <t>備　　考</t>
  </si>
  <si>
    <t>対象月</t>
  </si>
  <si>
    <t>乳　児</t>
  </si>
  <si>
    <t>1～2歳児</t>
  </si>
  <si>
    <t>3歳児</t>
  </si>
  <si>
    <t>4歳以上児</t>
  </si>
  <si>
    <t>計　　①</t>
  </si>
  <si>
    <t>一時</t>
  </si>
  <si>
    <t>①+②</t>
  </si>
  <si>
    <t>主任加算</t>
  </si>
  <si>
    <t>保育士数</t>
  </si>
  <si>
    <t>現在</t>
  </si>
  <si>
    <t>一時保育</t>
  </si>
  <si>
    <t>②</t>
  </si>
  <si>
    <t>③計</t>
  </si>
  <si>
    <t>④</t>
  </si>
  <si>
    <t>③+④</t>
  </si>
  <si>
    <t>延人数</t>
  </si>
  <si>
    <t>４月1日　現在</t>
  </si>
  <si>
    <t>児童数</t>
  </si>
  <si>
    <t>保育士数</t>
  </si>
  <si>
    <t>５月1日　現在</t>
  </si>
  <si>
    <t>６月1日　現在</t>
  </si>
  <si>
    <t>７月1日　現在</t>
  </si>
  <si>
    <t>８月1日　現在</t>
  </si>
  <si>
    <t>９月1日　現在</t>
  </si>
  <si>
    <t>1０月1日　現在</t>
  </si>
  <si>
    <t>11月1日　現在</t>
  </si>
  <si>
    <t>1２月1日　現在</t>
  </si>
  <si>
    <t>１月1日　現在</t>
  </si>
  <si>
    <t>２月1日　現在</t>
  </si>
  <si>
    <t>３月1日　現在</t>
  </si>
  <si>
    <t>主任</t>
  </si>
  <si>
    <t>乳～1歳児</t>
  </si>
  <si>
    <t>2歳児</t>
  </si>
  <si>
    <t>4歳以上児</t>
  </si>
  <si>
    <t>一時保育</t>
  </si>
  <si>
    <t>合計</t>
  </si>
  <si>
    <t>定時外</t>
  </si>
  <si>
    <t>配置基準</t>
  </si>
  <si>
    <t>9/1　現在　　現状配置数</t>
  </si>
  <si>
    <t>平成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</si>
</sst>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tted"/>
      <bottom style="hair"/>
    </border>
    <border>
      <left style="thin"/>
      <right style="thin"/>
      <top style="dashed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double"/>
      <top style="hair"/>
      <bottom style="thin"/>
    </border>
    <border>
      <left style="double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 textRotation="255" wrapText="1"/>
    </xf>
    <xf numFmtId="0" fontId="0" fillId="0" borderId="13" xfId="0" applyBorder="1" applyAlignment="1">
      <alignment horizontal="left" vertical="center" textRotation="255" wrapText="1"/>
    </xf>
    <xf numFmtId="0" fontId="0" fillId="0" borderId="15" xfId="0" applyBorder="1" applyAlignment="1">
      <alignment horizontal="left" vertical="center" textRotation="255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0" fillId="0" borderId="0" xfId="60" applyAlignment="1">
      <alignment horizontal="right" vertical="center"/>
      <protection/>
    </xf>
    <xf numFmtId="0" fontId="0" fillId="0" borderId="0" xfId="60" applyAlignment="1">
      <alignment vertical="center"/>
      <protection/>
    </xf>
    <xf numFmtId="0" fontId="0" fillId="0" borderId="21" xfId="60" applyBorder="1">
      <alignment/>
      <protection/>
    </xf>
    <xf numFmtId="0" fontId="21" fillId="0" borderId="21" xfId="60" applyFont="1" applyBorder="1" applyAlignment="1">
      <alignment horizontal="center"/>
      <protection/>
    </xf>
    <xf numFmtId="0" fontId="0" fillId="0" borderId="21" xfId="60" applyBorder="1" applyAlignment="1">
      <alignment horizontal="center" shrinkToFit="1"/>
      <protection/>
    </xf>
    <xf numFmtId="0" fontId="0" fillId="0" borderId="22" xfId="60" applyBorder="1" applyAlignment="1">
      <alignment horizontal="center"/>
      <protection/>
    </xf>
    <xf numFmtId="0" fontId="0" fillId="0" borderId="22" xfId="60" applyBorder="1" applyAlignment="1">
      <alignment horizontal="center"/>
      <protection/>
    </xf>
    <xf numFmtId="0" fontId="0" fillId="0" borderId="23" xfId="60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3" fillId="0" borderId="25" xfId="60" applyFont="1" applyBorder="1">
      <alignment/>
      <protection/>
    </xf>
    <xf numFmtId="0" fontId="3" fillId="0" borderId="26" xfId="60" applyFont="1" applyBorder="1">
      <alignment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horizontal="center"/>
      <protection/>
    </xf>
    <xf numFmtId="0" fontId="0" fillId="0" borderId="27" xfId="60" applyBorder="1">
      <alignment/>
      <protection/>
    </xf>
    <xf numFmtId="0" fontId="0" fillId="0" borderId="28" xfId="60" applyBorder="1">
      <alignment/>
      <protection/>
    </xf>
    <xf numFmtId="0" fontId="3" fillId="0" borderId="29" xfId="60" applyFont="1" applyBorder="1" applyAlignment="1">
      <alignment horizontal="center" vertical="center"/>
      <protection/>
    </xf>
    <xf numFmtId="0" fontId="0" fillId="0" borderId="29" xfId="60" applyBorder="1" applyAlignment="1">
      <alignment vertical="center"/>
      <protection/>
    </xf>
    <xf numFmtId="0" fontId="0" fillId="0" borderId="29" xfId="60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 shrinkToFit="1"/>
      <protection/>
    </xf>
    <xf numFmtId="0" fontId="0" fillId="0" borderId="29" xfId="60" applyBorder="1" applyAlignment="1">
      <alignment vertical="center" shrinkToFit="1"/>
      <protection/>
    </xf>
    <xf numFmtId="0" fontId="0" fillId="0" borderId="29" xfId="60" applyBorder="1">
      <alignment/>
      <protection/>
    </xf>
    <xf numFmtId="0" fontId="0" fillId="0" borderId="30" xfId="60" applyFont="1" applyBorder="1" applyAlignment="1">
      <alignment horizontal="center" wrapText="1"/>
      <protection/>
    </xf>
    <xf numFmtId="0" fontId="21" fillId="0" borderId="31" xfId="60" applyFont="1" applyBorder="1" applyAlignment="1">
      <alignment horizontal="center" shrinkToFit="1"/>
      <protection/>
    </xf>
    <xf numFmtId="0" fontId="0" fillId="0" borderId="32" xfId="60" applyBorder="1">
      <alignment/>
      <protection/>
    </xf>
    <xf numFmtId="0" fontId="0" fillId="0" borderId="33" xfId="60" applyBorder="1">
      <alignment/>
      <protection/>
    </xf>
    <xf numFmtId="0" fontId="3" fillId="0" borderId="33" xfId="60" applyFont="1" applyFill="1" applyBorder="1" applyAlignment="1">
      <alignment horizontal="right"/>
      <protection/>
    </xf>
    <xf numFmtId="0" fontId="3" fillId="0" borderId="33" xfId="60" applyFont="1" applyBorder="1" applyAlignment="1">
      <alignment horizontal="right"/>
      <protection/>
    </xf>
    <xf numFmtId="0" fontId="22" fillId="0" borderId="34" xfId="60" applyFont="1" applyBorder="1">
      <alignment/>
      <protection/>
    </xf>
    <xf numFmtId="0" fontId="0" fillId="0" borderId="35" xfId="60" applyFont="1" applyBorder="1" applyAlignment="1">
      <alignment horizontal="center" wrapText="1"/>
      <protection/>
    </xf>
    <xf numFmtId="0" fontId="21" fillId="0" borderId="36" xfId="60" applyFont="1" applyBorder="1" applyAlignment="1">
      <alignment horizontal="center" shrinkToFit="1"/>
      <protection/>
    </xf>
    <xf numFmtId="0" fontId="0" fillId="0" borderId="37" xfId="60" applyBorder="1">
      <alignment/>
      <protection/>
    </xf>
    <xf numFmtId="0" fontId="0" fillId="0" borderId="38" xfId="60" applyBorder="1">
      <alignment/>
      <protection/>
    </xf>
    <xf numFmtId="1" fontId="0" fillId="0" borderId="38" xfId="60" applyNumberFormat="1" applyBorder="1">
      <alignment/>
      <protection/>
    </xf>
    <xf numFmtId="176" fontId="0" fillId="0" borderId="38" xfId="60" applyNumberFormat="1" applyBorder="1">
      <alignment/>
      <protection/>
    </xf>
    <xf numFmtId="0" fontId="0" fillId="0" borderId="38" xfId="60" applyFill="1" applyBorder="1" applyAlignment="1">
      <alignment horizontal="right"/>
      <protection/>
    </xf>
    <xf numFmtId="0" fontId="0" fillId="0" borderId="38" xfId="60" applyBorder="1" applyAlignment="1">
      <alignment horizontal="right"/>
      <protection/>
    </xf>
    <xf numFmtId="0" fontId="23" fillId="0" borderId="38" xfId="60" applyFont="1" applyBorder="1">
      <alignment/>
      <protection/>
    </xf>
    <xf numFmtId="0" fontId="0" fillId="0" borderId="25" xfId="60" applyFont="1" applyBorder="1" applyAlignment="1">
      <alignment horizontal="center" wrapText="1"/>
      <protection/>
    </xf>
    <xf numFmtId="0" fontId="22" fillId="0" borderId="33" xfId="60" applyFont="1" applyBorder="1" quotePrefix="1">
      <alignment/>
      <protection/>
    </xf>
    <xf numFmtId="56" fontId="22" fillId="0" borderId="38" xfId="60" applyNumberFormat="1" applyFont="1" applyBorder="1">
      <alignment/>
      <protection/>
    </xf>
    <xf numFmtId="56" fontId="22" fillId="0" borderId="39" xfId="60" applyNumberFormat="1" applyFont="1" applyBorder="1" quotePrefix="1">
      <alignment/>
      <protection/>
    </xf>
    <xf numFmtId="0" fontId="22" fillId="0" borderId="38" xfId="60" applyFont="1" applyBorder="1">
      <alignment/>
      <protection/>
    </xf>
    <xf numFmtId="0" fontId="0" fillId="0" borderId="40" xfId="60" applyBorder="1">
      <alignment/>
      <protection/>
    </xf>
    <xf numFmtId="0" fontId="0" fillId="0" borderId="39" xfId="60" applyBorder="1">
      <alignment/>
      <protection/>
    </xf>
    <xf numFmtId="0" fontId="0" fillId="0" borderId="39" xfId="60" applyFill="1" applyBorder="1" applyAlignment="1">
      <alignment horizontal="right"/>
      <protection/>
    </xf>
    <xf numFmtId="0" fontId="0" fillId="0" borderId="39" xfId="60" applyBorder="1" applyAlignment="1">
      <alignment horizontal="right"/>
      <protection/>
    </xf>
    <xf numFmtId="0" fontId="22" fillId="0" borderId="39" xfId="60" applyFont="1" applyBorder="1" quotePrefix="1">
      <alignment/>
      <protection/>
    </xf>
    <xf numFmtId="0" fontId="22" fillId="0" borderId="38" xfId="60" applyFont="1" applyBorder="1" quotePrefix="1">
      <alignment/>
      <protection/>
    </xf>
    <xf numFmtId="0" fontId="22" fillId="0" borderId="39" xfId="60" applyFont="1" applyBorder="1">
      <alignment/>
      <protection/>
    </xf>
    <xf numFmtId="0" fontId="0" fillId="0" borderId="41" xfId="60" applyFill="1" applyBorder="1" applyAlignment="1">
      <alignment horizontal="right"/>
      <protection/>
    </xf>
    <xf numFmtId="176" fontId="0" fillId="0" borderId="42" xfId="60" applyNumberFormat="1" applyBorder="1">
      <alignment/>
      <protection/>
    </xf>
    <xf numFmtId="0" fontId="0" fillId="0" borderId="38" xfId="60" applyFill="1" applyBorder="1">
      <alignment/>
      <protection/>
    </xf>
    <xf numFmtId="0" fontId="0" fillId="0" borderId="43" xfId="60" applyFont="1" applyBorder="1" applyAlignment="1">
      <alignment horizontal="center" wrapText="1"/>
      <protection/>
    </xf>
    <xf numFmtId="1" fontId="22" fillId="0" borderId="38" xfId="60" applyNumberFormat="1" applyFont="1" applyBorder="1">
      <alignment/>
      <protection/>
    </xf>
    <xf numFmtId="0" fontId="3" fillId="0" borderId="44" xfId="60" applyFont="1" applyBorder="1" applyAlignment="1">
      <alignment horizontal="center"/>
      <protection/>
    </xf>
    <xf numFmtId="0" fontId="21" fillId="0" borderId="44" xfId="60" applyFont="1" applyBorder="1" applyAlignment="1">
      <alignment horizontal="center" shrinkToFit="1"/>
      <protection/>
    </xf>
    <xf numFmtId="0" fontId="0" fillId="0" borderId="44" xfId="60" applyBorder="1">
      <alignment/>
      <protection/>
    </xf>
    <xf numFmtId="1" fontId="0" fillId="0" borderId="44" xfId="60" applyNumberFormat="1" applyBorder="1">
      <alignment/>
      <protection/>
    </xf>
    <xf numFmtId="176" fontId="0" fillId="0" borderId="44" xfId="60" applyNumberFormat="1" applyBorder="1">
      <alignment/>
      <protection/>
    </xf>
    <xf numFmtId="0" fontId="0" fillId="0" borderId="11" xfId="60" applyFill="1" applyBorder="1">
      <alignment/>
      <protection/>
    </xf>
    <xf numFmtId="0" fontId="0" fillId="0" borderId="11" xfId="60" applyBorder="1" applyAlignment="1">
      <alignment horizontal="right"/>
      <protection/>
    </xf>
    <xf numFmtId="1" fontId="0" fillId="0" borderId="11" xfId="60" applyNumberFormat="1" applyBorder="1">
      <alignment/>
      <protection/>
    </xf>
    <xf numFmtId="0" fontId="24" fillId="0" borderId="30" xfId="60" applyFont="1" applyBorder="1" applyAlignment="1">
      <alignment vertical="center" wrapText="1"/>
      <protection/>
    </xf>
    <xf numFmtId="0" fontId="21" fillId="0" borderId="45" xfId="60" applyFont="1" applyBorder="1" applyAlignment="1">
      <alignment horizontal="center" shrinkToFit="1"/>
      <protection/>
    </xf>
    <xf numFmtId="0" fontId="24" fillId="0" borderId="46" xfId="60" applyFont="1" applyBorder="1" applyAlignment="1">
      <alignment horizontal="center"/>
      <protection/>
    </xf>
    <xf numFmtId="0" fontId="22" fillId="0" borderId="46" xfId="60" applyFont="1" applyBorder="1" applyAlignment="1">
      <alignment horizontal="center"/>
      <protection/>
    </xf>
    <xf numFmtId="0" fontId="0" fillId="0" borderId="47" xfId="60" applyBorder="1" applyAlignment="1">
      <alignment horizontal="center"/>
      <protection/>
    </xf>
    <xf numFmtId="0" fontId="24" fillId="0" borderId="47" xfId="60" applyFont="1" applyBorder="1" applyAlignment="1">
      <alignment horizontal="center"/>
      <protection/>
    </xf>
    <xf numFmtId="0" fontId="0" fillId="0" borderId="48" xfId="60" applyBorder="1" applyAlignment="1">
      <alignment horizontal="center"/>
      <protection/>
    </xf>
    <xf numFmtId="0" fontId="0" fillId="0" borderId="49" xfId="60" applyBorder="1" applyAlignment="1">
      <alignment horizontal="center"/>
      <protection/>
    </xf>
    <xf numFmtId="0" fontId="24" fillId="0" borderId="45" xfId="60" applyFont="1" applyBorder="1" applyAlignment="1">
      <alignment horizontal="center"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24" fillId="0" borderId="43" xfId="60" applyFont="1" applyBorder="1" applyAlignment="1">
      <alignment vertical="center" wrapText="1"/>
      <protection/>
    </xf>
    <xf numFmtId="0" fontId="0" fillId="0" borderId="50" xfId="60" applyFont="1" applyBorder="1" applyAlignment="1">
      <alignment horizontal="right" shrinkToFit="1"/>
      <protection/>
    </xf>
    <xf numFmtId="0" fontId="0" fillId="0" borderId="14" xfId="60" applyFont="1" applyBorder="1" applyAlignment="1">
      <alignment horizontal="right"/>
      <protection/>
    </xf>
    <xf numFmtId="0" fontId="0" fillId="0" borderId="20" xfId="60" applyFont="1" applyBorder="1" applyAlignment="1">
      <alignment horizontal="right"/>
      <protection/>
    </xf>
    <xf numFmtId="0" fontId="0" fillId="0" borderId="51" xfId="60" applyFont="1" applyBorder="1" applyAlignment="1">
      <alignment horizontal="center"/>
      <protection/>
    </xf>
    <xf numFmtId="0" fontId="0" fillId="0" borderId="52" xfId="60" applyFont="1" applyBorder="1" applyAlignment="1">
      <alignment horizontal="center"/>
      <protection/>
    </xf>
    <xf numFmtId="0" fontId="0" fillId="0" borderId="50" xfId="60" applyFont="1" applyBorder="1" applyAlignment="1">
      <alignment horizontal="center"/>
      <protection/>
    </xf>
    <xf numFmtId="0" fontId="24" fillId="0" borderId="53" xfId="60" applyFont="1" applyBorder="1" applyAlignment="1">
      <alignment vertical="center" wrapText="1"/>
      <protection/>
    </xf>
    <xf numFmtId="0" fontId="21" fillId="0" borderId="54" xfId="60" applyFont="1" applyBorder="1" applyAlignment="1">
      <alignment horizontal="center" shrinkToFit="1"/>
      <protection/>
    </xf>
    <xf numFmtId="0" fontId="0" fillId="0" borderId="55" xfId="60" applyFont="1" applyBorder="1">
      <alignment/>
      <protection/>
    </xf>
    <xf numFmtId="0" fontId="0" fillId="0" borderId="56" xfId="60" applyFont="1" applyBorder="1">
      <alignment/>
      <protection/>
    </xf>
    <xf numFmtId="0" fontId="0" fillId="0" borderId="57" xfId="60" applyFont="1" applyBorder="1" applyAlignment="1">
      <alignment horizontal="center"/>
      <protection/>
    </xf>
    <xf numFmtId="0" fontId="0" fillId="0" borderId="58" xfId="60" applyFont="1" applyBorder="1" applyAlignment="1">
      <alignment horizontal="center"/>
      <protection/>
    </xf>
    <xf numFmtId="0" fontId="0" fillId="0" borderId="54" xfId="60" applyFont="1" applyBorder="1">
      <alignment/>
      <protection/>
    </xf>
    <xf numFmtId="0" fontId="0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&#26376;&#21029;&#20445;&#32946;&#22763;&#37197;&#3262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配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4.875" style="0" customWidth="1"/>
    <col min="2" max="2" width="6.75390625" style="0" customWidth="1"/>
    <col min="3" max="3" width="10.25390625" style="0" customWidth="1"/>
    <col min="4" max="14" width="9.625" style="0" customWidth="1"/>
  </cols>
  <sheetData>
    <row r="1" spans="1:14" ht="16.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.75" customHeight="1">
      <c r="A3" s="50" t="s">
        <v>35</v>
      </c>
      <c r="B3" s="51"/>
      <c r="C3" s="50"/>
      <c r="D3" s="54"/>
      <c r="E3" s="51"/>
      <c r="F3" s="17" t="s">
        <v>14</v>
      </c>
      <c r="G3" s="20"/>
      <c r="H3" s="21" t="s">
        <v>15</v>
      </c>
      <c r="I3" s="5"/>
      <c r="J3" s="5"/>
      <c r="K3" s="5"/>
      <c r="L3" s="5" t="s">
        <v>36</v>
      </c>
      <c r="M3" s="5"/>
      <c r="N3" s="10"/>
    </row>
    <row r="4" spans="1:14" ht="18" customHeight="1">
      <c r="A4" s="1"/>
      <c r="B4" s="2"/>
      <c r="C4" s="16" t="s">
        <v>34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12"/>
      <c r="L4" s="2"/>
      <c r="M4" s="12"/>
      <c r="N4" s="31" t="s">
        <v>16</v>
      </c>
    </row>
    <row r="5" spans="1:14" ht="18" customHeight="1">
      <c r="A5" s="9" t="s">
        <v>0</v>
      </c>
      <c r="B5" s="10"/>
      <c r="C5" s="11"/>
      <c r="D5" s="32"/>
      <c r="E5" s="32"/>
      <c r="F5" s="32"/>
      <c r="G5" s="32"/>
      <c r="H5" s="32"/>
      <c r="I5" s="32"/>
      <c r="J5" s="32"/>
      <c r="K5" s="13"/>
      <c r="L5" s="10"/>
      <c r="M5" s="13"/>
      <c r="N5" s="32"/>
    </row>
    <row r="6" spans="1:14" ht="18" customHeight="1">
      <c r="A6" s="4" t="s">
        <v>8</v>
      </c>
      <c r="B6" s="5"/>
      <c r="C6" s="6"/>
      <c r="D6" s="7" t="s">
        <v>15</v>
      </c>
      <c r="E6" s="14" t="s">
        <v>15</v>
      </c>
      <c r="F6" s="7" t="s">
        <v>15</v>
      </c>
      <c r="G6" s="14" t="s">
        <v>15</v>
      </c>
      <c r="H6" s="7" t="s">
        <v>15</v>
      </c>
      <c r="I6" s="14" t="s">
        <v>15</v>
      </c>
      <c r="J6" s="7" t="s">
        <v>15</v>
      </c>
      <c r="K6" s="14" t="s">
        <v>15</v>
      </c>
      <c r="L6" s="7" t="s">
        <v>15</v>
      </c>
      <c r="M6" s="14" t="s">
        <v>15</v>
      </c>
      <c r="N6" s="8" t="s">
        <v>15</v>
      </c>
    </row>
    <row r="7" spans="1:14" ht="18" customHeight="1">
      <c r="A7" s="45" t="s">
        <v>9</v>
      </c>
      <c r="B7" s="46"/>
      <c r="C7" s="47"/>
      <c r="D7" s="5"/>
      <c r="E7" s="15"/>
      <c r="F7" s="5"/>
      <c r="G7" s="15"/>
      <c r="H7" s="5"/>
      <c r="I7" s="15"/>
      <c r="J7" s="5"/>
      <c r="K7" s="15"/>
      <c r="L7" s="5"/>
      <c r="M7" s="15"/>
      <c r="N7" s="6">
        <f>SUM(D7:M7)</f>
        <v>0</v>
      </c>
    </row>
    <row r="8" spans="1:14" ht="18" customHeight="1">
      <c r="A8" s="33" t="s">
        <v>32</v>
      </c>
      <c r="B8" s="52" t="s">
        <v>10</v>
      </c>
      <c r="C8" s="53"/>
      <c r="D8" s="2"/>
      <c r="E8" s="12"/>
      <c r="F8" s="2"/>
      <c r="G8" s="12"/>
      <c r="H8" s="2"/>
      <c r="I8" s="12"/>
      <c r="J8" s="2"/>
      <c r="K8" s="12"/>
      <c r="L8" s="2"/>
      <c r="M8" s="12"/>
      <c r="N8" s="3"/>
    </row>
    <row r="9" spans="1:14" ht="18" customHeight="1">
      <c r="A9" s="34"/>
      <c r="B9" s="45" t="s">
        <v>11</v>
      </c>
      <c r="C9" s="47"/>
      <c r="D9" s="10"/>
      <c r="E9" s="13"/>
      <c r="F9" s="10"/>
      <c r="G9" s="13"/>
      <c r="H9" s="10"/>
      <c r="I9" s="13"/>
      <c r="J9" s="10"/>
      <c r="K9" s="13"/>
      <c r="L9" s="10"/>
      <c r="M9" s="13"/>
      <c r="N9" s="11">
        <f>SUM(D9:M9)</f>
        <v>0</v>
      </c>
    </row>
    <row r="10" spans="1:14" ht="18" customHeight="1">
      <c r="A10" s="34"/>
      <c r="B10" s="12" t="s">
        <v>12</v>
      </c>
      <c r="C10" s="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/>
    </row>
    <row r="11" spans="1:14" ht="18" customHeight="1">
      <c r="A11" s="35"/>
      <c r="B11" s="45" t="s">
        <v>13</v>
      </c>
      <c r="C11" s="47"/>
      <c r="D11" s="13">
        <f>D7-D9</f>
        <v>0</v>
      </c>
      <c r="E11" s="13">
        <f aca="true" t="shared" si="0" ref="E11:M11">E7-E9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1">
        <f>SUM(D11:M11)</f>
        <v>0</v>
      </c>
    </row>
    <row r="12" spans="1:14" ht="18" customHeight="1">
      <c r="A12" s="4" t="s">
        <v>17</v>
      </c>
      <c r="B12" s="5"/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"/>
    </row>
    <row r="13" spans="1:14" ht="18" customHeight="1">
      <c r="A13" s="4"/>
      <c r="B13" s="5"/>
      <c r="C13" s="8" t="s">
        <v>29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>
        <f>SUM(D13:M13)</f>
        <v>0</v>
      </c>
    </row>
    <row r="14" spans="1:14" ht="18" customHeight="1">
      <c r="A14" s="1" t="s">
        <v>33</v>
      </c>
      <c r="B14" s="2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8" customHeight="1">
      <c r="A15" s="45" t="s">
        <v>18</v>
      </c>
      <c r="B15" s="46"/>
      <c r="C15" s="47"/>
      <c r="D15" s="13">
        <f>D7+D13</f>
        <v>0</v>
      </c>
      <c r="E15" s="13">
        <f aca="true" t="shared" si="1" ref="E15:M15">E7+E13</f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>SUM(D15:M15)</f>
        <v>0</v>
      </c>
    </row>
    <row r="16" spans="1:14" ht="18" customHeight="1">
      <c r="A16" s="4" t="s">
        <v>19</v>
      </c>
      <c r="B16" s="5"/>
      <c r="C16" s="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8" customHeight="1">
      <c r="A17" s="45" t="s">
        <v>20</v>
      </c>
      <c r="B17" s="46"/>
      <c r="C17" s="47"/>
      <c r="D17" s="13">
        <f>D15-D9</f>
        <v>0</v>
      </c>
      <c r="E17" s="13">
        <f aca="true" t="shared" si="2" ref="E17:M17">E15-E9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>SUM(D17:M17)</f>
        <v>0</v>
      </c>
    </row>
    <row r="18" spans="1:14" ht="18" customHeight="1">
      <c r="A18" s="1" t="s">
        <v>21</v>
      </c>
      <c r="B18" s="2"/>
      <c r="C18" s="3"/>
      <c r="D18" s="2"/>
      <c r="E18" s="12"/>
      <c r="F18" s="2"/>
      <c r="G18" s="12"/>
      <c r="H18" s="2"/>
      <c r="I18" s="12"/>
      <c r="J18" s="2"/>
      <c r="K18" s="12"/>
      <c r="L18" s="2"/>
      <c r="M18" s="12"/>
      <c r="N18" s="3"/>
    </row>
    <row r="19" spans="1:14" ht="18" customHeight="1">
      <c r="A19" s="9"/>
      <c r="B19" s="10"/>
      <c r="C19" s="11"/>
      <c r="D19" s="10"/>
      <c r="E19" s="13"/>
      <c r="F19" s="10"/>
      <c r="G19" s="13"/>
      <c r="H19" s="10"/>
      <c r="I19" s="13"/>
      <c r="J19" s="10"/>
      <c r="K19" s="13"/>
      <c r="L19" s="10"/>
      <c r="M19" s="13"/>
      <c r="N19" s="11"/>
    </row>
    <row r="20" spans="1:14" ht="18" customHeight="1">
      <c r="A20" s="36" t="s">
        <v>22</v>
      </c>
      <c r="B20" s="37"/>
      <c r="C20" s="38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18" customHeight="1">
      <c r="A21" s="39"/>
      <c r="B21" s="40"/>
      <c r="C21" s="4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ht="18" customHeight="1">
      <c r="A22" s="39"/>
      <c r="B22" s="40"/>
      <c r="C22" s="4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8" customHeight="1">
      <c r="A23" s="42"/>
      <c r="B23" s="43"/>
      <c r="C23" s="44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ht="18" customHeight="1">
      <c r="A24" t="s">
        <v>23</v>
      </c>
    </row>
    <row r="25" ht="18" customHeight="1"/>
    <row r="26" ht="18" customHeight="1">
      <c r="A26" t="s">
        <v>24</v>
      </c>
    </row>
    <row r="27" spans="2:6" ht="18" customHeight="1">
      <c r="B27" t="s">
        <v>25</v>
      </c>
      <c r="D27" t="s">
        <v>26</v>
      </c>
      <c r="E27" s="10"/>
      <c r="F27" t="s">
        <v>15</v>
      </c>
    </row>
    <row r="28" ht="18" customHeight="1"/>
    <row r="29" ht="18" customHeight="1">
      <c r="A29" t="s">
        <v>37</v>
      </c>
    </row>
    <row r="30" spans="2:11" ht="18" customHeight="1">
      <c r="B30" t="s">
        <v>27</v>
      </c>
      <c r="C30" s="48" t="s">
        <v>30</v>
      </c>
      <c r="D30" s="48"/>
      <c r="E30" s="48"/>
      <c r="F30" s="19" t="s">
        <v>28</v>
      </c>
      <c r="G30" s="10"/>
      <c r="H30" t="s">
        <v>15</v>
      </c>
      <c r="I30" t="s">
        <v>26</v>
      </c>
      <c r="J30" s="10"/>
      <c r="K30" t="s">
        <v>15</v>
      </c>
    </row>
  </sheetData>
  <sheetProtection/>
  <mergeCells count="21">
    <mergeCell ref="C3:E3"/>
    <mergeCell ref="A17:C17"/>
    <mergeCell ref="C30:E30"/>
    <mergeCell ref="A1:N1"/>
    <mergeCell ref="A3:B3"/>
    <mergeCell ref="B8:C8"/>
    <mergeCell ref="B9:C9"/>
    <mergeCell ref="B11:C11"/>
    <mergeCell ref="I4:I5"/>
    <mergeCell ref="J4:J5"/>
    <mergeCell ref="N4:N5"/>
    <mergeCell ref="D20:N23"/>
    <mergeCell ref="E4:E5"/>
    <mergeCell ref="F4:F5"/>
    <mergeCell ref="G4:G5"/>
    <mergeCell ref="H4:H5"/>
    <mergeCell ref="A8:A11"/>
    <mergeCell ref="A20:C23"/>
    <mergeCell ref="A7:C7"/>
    <mergeCell ref="D4:D5"/>
    <mergeCell ref="A15:C15"/>
  </mergeCells>
  <printOptions/>
  <pageMargins left="1" right="0.75" top="0.89" bottom="0.5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9.00390625" defaultRowHeight="13.5"/>
  <cols>
    <col min="1" max="1" width="9.00390625" style="56" customWidth="1"/>
    <col min="2" max="6" width="8.00390625" style="56" customWidth="1"/>
    <col min="7" max="7" width="11.75390625" style="56" customWidth="1"/>
    <col min="8" max="13" width="8.00390625" style="56" customWidth="1"/>
    <col min="14" max="14" width="20.125" style="56" customWidth="1"/>
    <col min="15" max="15" width="1.00390625" style="56" customWidth="1"/>
    <col min="16" max="16384" width="9.00390625" style="56" customWidth="1"/>
  </cols>
  <sheetData>
    <row r="1" spans="1:14" ht="26.2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6:14" ht="17.25" customHeight="1">
      <c r="F2" s="57"/>
      <c r="G2" s="57"/>
      <c r="L2" s="152" t="s">
        <v>84</v>
      </c>
      <c r="M2" s="58"/>
      <c r="N2" s="59" t="s">
        <v>39</v>
      </c>
    </row>
    <row r="3" spans="1:14" ht="15" customHeight="1">
      <c r="A3" s="60"/>
      <c r="B3" s="60"/>
      <c r="C3" s="60"/>
      <c r="D3" s="60"/>
      <c r="E3" s="60"/>
      <c r="F3" s="60"/>
      <c r="G3" s="61" t="s">
        <v>40</v>
      </c>
      <c r="H3" s="62" t="s">
        <v>41</v>
      </c>
      <c r="I3" s="63"/>
      <c r="J3" s="64" t="s">
        <v>42</v>
      </c>
      <c r="K3" s="65"/>
      <c r="L3" s="60"/>
      <c r="M3" s="60"/>
      <c r="N3" s="66" t="s">
        <v>43</v>
      </c>
    </row>
    <row r="4" spans="1:14" ht="16.5" customHeight="1">
      <c r="A4" s="67" t="s">
        <v>44</v>
      </c>
      <c r="B4" s="68"/>
      <c r="C4" s="69" t="s">
        <v>45</v>
      </c>
      <c r="D4" s="70" t="s">
        <v>46</v>
      </c>
      <c r="E4" s="69" t="s">
        <v>47</v>
      </c>
      <c r="F4" s="70" t="s">
        <v>48</v>
      </c>
      <c r="G4" s="69" t="s">
        <v>49</v>
      </c>
      <c r="H4" s="71" t="s">
        <v>50</v>
      </c>
      <c r="I4" s="72" t="s">
        <v>51</v>
      </c>
      <c r="J4" s="73" t="s">
        <v>52</v>
      </c>
      <c r="K4" s="73" t="s">
        <v>53</v>
      </c>
      <c r="L4" s="74" t="s">
        <v>54</v>
      </c>
      <c r="M4" s="75" t="s">
        <v>55</v>
      </c>
      <c r="N4" s="76"/>
    </row>
    <row r="5" spans="1:14" ht="16.5" customHeight="1" thickBot="1">
      <c r="A5" s="77"/>
      <c r="B5" s="78"/>
      <c r="C5" s="79"/>
      <c r="D5" s="80"/>
      <c r="E5" s="80"/>
      <c r="F5" s="80"/>
      <c r="G5" s="80"/>
      <c r="H5" s="81" t="s">
        <v>56</v>
      </c>
      <c r="I5" s="82" t="s">
        <v>57</v>
      </c>
      <c r="J5" s="83" t="s">
        <v>58</v>
      </c>
      <c r="K5" s="83" t="s">
        <v>59</v>
      </c>
      <c r="L5" s="84" t="s">
        <v>53</v>
      </c>
      <c r="M5" s="84" t="s">
        <v>60</v>
      </c>
      <c r="N5" s="85"/>
    </row>
    <row r="6" spans="1:14" ht="18" customHeight="1" thickTop="1">
      <c r="A6" s="86" t="s">
        <v>61</v>
      </c>
      <c r="B6" s="87" t="s">
        <v>62</v>
      </c>
      <c r="C6" s="88"/>
      <c r="D6" s="89"/>
      <c r="E6" s="89"/>
      <c r="F6" s="89"/>
      <c r="G6" s="89">
        <f>C6+D6+E6+F6</f>
        <v>0</v>
      </c>
      <c r="H6" s="89"/>
      <c r="I6" s="89"/>
      <c r="J6" s="89"/>
      <c r="K6" s="89"/>
      <c r="L6" s="90"/>
      <c r="M6" s="91"/>
      <c r="N6" s="92"/>
    </row>
    <row r="7" spans="1:14" ht="18" customHeight="1">
      <c r="A7" s="93"/>
      <c r="B7" s="94" t="s">
        <v>63</v>
      </c>
      <c r="C7" s="95">
        <f>ROUNDDOWN(C6/3,1)</f>
        <v>0</v>
      </c>
      <c r="D7" s="96">
        <f>SUM(ROUNDDOWN(D6/6,1))</f>
        <v>0</v>
      </c>
      <c r="E7" s="96">
        <f>SUM(ROUNDDOWN(E6/20,1))</f>
        <v>0</v>
      </c>
      <c r="F7" s="96">
        <f>SUM(ROUNDDOWN(F6/20,1))</f>
        <v>0</v>
      </c>
      <c r="G7" s="97">
        <f>C7+D7+E7+F7+1</f>
        <v>1</v>
      </c>
      <c r="H7" s="96"/>
      <c r="I7" s="98">
        <f>G7+H7</f>
        <v>1</v>
      </c>
      <c r="J7" s="96"/>
      <c r="K7" s="98">
        <f>I7+J7</f>
        <v>1</v>
      </c>
      <c r="L7" s="99"/>
      <c r="M7" s="100"/>
      <c r="N7" s="101"/>
    </row>
    <row r="8" spans="1:14" ht="18" customHeight="1">
      <c r="A8" s="102" t="s">
        <v>64</v>
      </c>
      <c r="B8" s="87" t="s">
        <v>62</v>
      </c>
      <c r="C8" s="88"/>
      <c r="D8" s="89"/>
      <c r="E8" s="89"/>
      <c r="F8" s="89"/>
      <c r="G8" s="89">
        <f>C8+D8+E8+F8</f>
        <v>0</v>
      </c>
      <c r="H8" s="89"/>
      <c r="I8" s="89"/>
      <c r="J8" s="89"/>
      <c r="K8" s="89"/>
      <c r="L8" s="90"/>
      <c r="M8" s="91"/>
      <c r="N8" s="103"/>
    </row>
    <row r="9" spans="1:14" ht="18" customHeight="1">
      <c r="A9" s="93"/>
      <c r="B9" s="94" t="s">
        <v>63</v>
      </c>
      <c r="C9" s="95">
        <f>ROUNDDOWN(C8/3,1)</f>
        <v>0</v>
      </c>
      <c r="D9" s="96">
        <f>SUM(ROUNDDOWN(D8/6,1))</f>
        <v>0</v>
      </c>
      <c r="E9" s="96">
        <f>SUM(ROUNDDOWN(E8/20,1))</f>
        <v>0</v>
      </c>
      <c r="F9" s="96">
        <f>SUM(ROUNDDOWN(F8/30,1))</f>
        <v>0</v>
      </c>
      <c r="G9" s="97">
        <f>C9+D9+E9+F9+1</f>
        <v>1</v>
      </c>
      <c r="H9" s="96"/>
      <c r="I9" s="98">
        <f>G9+H9</f>
        <v>1</v>
      </c>
      <c r="J9" s="96"/>
      <c r="K9" s="98">
        <f>I9+J9</f>
        <v>1</v>
      </c>
      <c r="L9" s="99"/>
      <c r="M9" s="100"/>
      <c r="N9" s="104"/>
    </row>
    <row r="10" spans="1:14" ht="18" customHeight="1">
      <c r="A10" s="102" t="s">
        <v>65</v>
      </c>
      <c r="B10" s="87" t="s">
        <v>62</v>
      </c>
      <c r="C10" s="88"/>
      <c r="D10" s="89"/>
      <c r="E10" s="89"/>
      <c r="F10" s="89"/>
      <c r="G10" s="89">
        <f>C10+D10+E10+F10</f>
        <v>0</v>
      </c>
      <c r="H10" s="89"/>
      <c r="I10" s="89"/>
      <c r="J10" s="89"/>
      <c r="K10" s="89"/>
      <c r="L10" s="90"/>
      <c r="M10" s="91"/>
      <c r="N10" s="105"/>
    </row>
    <row r="11" spans="1:14" ht="18" customHeight="1">
      <c r="A11" s="93"/>
      <c r="B11" s="94" t="s">
        <v>63</v>
      </c>
      <c r="C11" s="95">
        <f>ROUNDDOWN(C10/3,1)</f>
        <v>0</v>
      </c>
      <c r="D11" s="96">
        <f>SUM(ROUNDDOWN(D10/6,1))</f>
        <v>0</v>
      </c>
      <c r="E11" s="96">
        <f>SUM(ROUNDDOWN(E10/20,1))</f>
        <v>0</v>
      </c>
      <c r="F11" s="96">
        <f>SUM(ROUNDDOWN(F10/30,1))</f>
        <v>0</v>
      </c>
      <c r="G11" s="97">
        <f>C11+D11+E11+F11+1</f>
        <v>1</v>
      </c>
      <c r="H11" s="96"/>
      <c r="I11" s="98">
        <f>G11+H11</f>
        <v>1</v>
      </c>
      <c r="J11" s="96"/>
      <c r="K11" s="98">
        <f>I11+J11</f>
        <v>1</v>
      </c>
      <c r="L11" s="99"/>
      <c r="M11" s="100"/>
      <c r="N11" s="106"/>
    </row>
    <row r="12" spans="1:14" ht="18" customHeight="1">
      <c r="A12" s="102" t="s">
        <v>66</v>
      </c>
      <c r="B12" s="87" t="s">
        <v>62</v>
      </c>
      <c r="C12" s="107"/>
      <c r="D12" s="108"/>
      <c r="E12" s="108"/>
      <c r="F12" s="108"/>
      <c r="G12" s="89">
        <f>C12+D12+E12+F12</f>
        <v>0</v>
      </c>
      <c r="H12" s="108"/>
      <c r="I12" s="108"/>
      <c r="J12" s="108"/>
      <c r="K12" s="108"/>
      <c r="L12" s="109"/>
      <c r="M12" s="110"/>
      <c r="N12" s="111"/>
    </row>
    <row r="13" spans="1:14" ht="18" customHeight="1">
      <c r="A13" s="93"/>
      <c r="B13" s="94" t="s">
        <v>63</v>
      </c>
      <c r="C13" s="95">
        <f>ROUNDDOWN(C12/3,1)</f>
        <v>0</v>
      </c>
      <c r="D13" s="96">
        <f>SUM(ROUNDDOWN(D12/6,1))</f>
        <v>0</v>
      </c>
      <c r="E13" s="96">
        <f>SUM(ROUNDDOWN(E12/20,1))</f>
        <v>0</v>
      </c>
      <c r="F13" s="96">
        <f>SUM(ROUNDDOWN(F12/30,1))</f>
        <v>0</v>
      </c>
      <c r="G13" s="97">
        <f>C13+D13+E13+F13+1</f>
        <v>1</v>
      </c>
      <c r="H13" s="96"/>
      <c r="I13" s="98">
        <f>G13+H13</f>
        <v>1</v>
      </c>
      <c r="J13" s="96"/>
      <c r="K13" s="98">
        <f>I13+J13</f>
        <v>1</v>
      </c>
      <c r="L13" s="99"/>
      <c r="M13" s="100"/>
      <c r="N13" s="112"/>
    </row>
    <row r="14" spans="1:14" ht="18" customHeight="1">
      <c r="A14" s="102" t="s">
        <v>67</v>
      </c>
      <c r="B14" s="87" t="s">
        <v>62</v>
      </c>
      <c r="C14" s="107"/>
      <c r="D14" s="108"/>
      <c r="E14" s="108"/>
      <c r="F14" s="108"/>
      <c r="G14" s="89">
        <f>C14+D14+E14+F14</f>
        <v>0</v>
      </c>
      <c r="H14" s="108"/>
      <c r="I14" s="108"/>
      <c r="J14" s="108"/>
      <c r="K14" s="108"/>
      <c r="L14" s="109"/>
      <c r="M14" s="110"/>
      <c r="N14" s="111"/>
    </row>
    <row r="15" spans="1:14" ht="18" customHeight="1">
      <c r="A15" s="93"/>
      <c r="B15" s="94" t="s">
        <v>63</v>
      </c>
      <c r="C15" s="95">
        <f>ROUNDDOWN(C14/3,1)</f>
        <v>0</v>
      </c>
      <c r="D15" s="96">
        <f>SUM(ROUNDDOWN(D14/6,1))</f>
        <v>0</v>
      </c>
      <c r="E15" s="96">
        <f>SUM(ROUNDDOWN(E14/20,1))</f>
        <v>0</v>
      </c>
      <c r="F15" s="96">
        <f>SUM(ROUNDDOWN(F14/30,1))</f>
        <v>0</v>
      </c>
      <c r="G15" s="97">
        <f>C15+D15+E15+F15+1</f>
        <v>1</v>
      </c>
      <c r="H15" s="96"/>
      <c r="I15" s="98">
        <f>G15+H15</f>
        <v>1</v>
      </c>
      <c r="J15" s="96"/>
      <c r="K15" s="98">
        <f>I15+J15</f>
        <v>1</v>
      </c>
      <c r="L15" s="99"/>
      <c r="M15" s="100"/>
      <c r="N15" s="106"/>
    </row>
    <row r="16" spans="1:14" ht="18" customHeight="1">
      <c r="A16" s="102" t="s">
        <v>68</v>
      </c>
      <c r="B16" s="87" t="s">
        <v>62</v>
      </c>
      <c r="C16" s="107"/>
      <c r="D16" s="108"/>
      <c r="E16" s="108"/>
      <c r="F16" s="108"/>
      <c r="G16" s="89">
        <f>C16+D16+E16+F16</f>
        <v>0</v>
      </c>
      <c r="H16" s="108"/>
      <c r="I16" s="108"/>
      <c r="J16" s="108"/>
      <c r="K16" s="108"/>
      <c r="L16" s="109"/>
      <c r="M16" s="110"/>
      <c r="N16" s="113"/>
    </row>
    <row r="17" spans="1:14" ht="18" customHeight="1">
      <c r="A17" s="93"/>
      <c r="B17" s="94" t="s">
        <v>63</v>
      </c>
      <c r="C17" s="95">
        <f>ROUNDDOWN(C16/3,1)</f>
        <v>0</v>
      </c>
      <c r="D17" s="96">
        <f>SUM(ROUNDDOWN(D16/6,1))</f>
        <v>0</v>
      </c>
      <c r="E17" s="96">
        <f>SUM(ROUNDDOWN(E16/20,1))</f>
        <v>0</v>
      </c>
      <c r="F17" s="96">
        <f>SUM(ROUNDDOWN(F16/30,1))</f>
        <v>0</v>
      </c>
      <c r="G17" s="97">
        <f>C17+D17+E17+F17+1</f>
        <v>1</v>
      </c>
      <c r="H17" s="96"/>
      <c r="I17" s="98">
        <f>G17+H17</f>
        <v>1</v>
      </c>
      <c r="J17" s="96"/>
      <c r="K17" s="98">
        <f>I17+J17</f>
        <v>1</v>
      </c>
      <c r="L17" s="99"/>
      <c r="M17" s="100"/>
      <c r="N17" s="106"/>
    </row>
    <row r="18" spans="1:14" ht="18" customHeight="1">
      <c r="A18" s="102" t="s">
        <v>69</v>
      </c>
      <c r="B18" s="87" t="s">
        <v>62</v>
      </c>
      <c r="C18" s="107"/>
      <c r="D18" s="108"/>
      <c r="E18" s="108"/>
      <c r="F18" s="108"/>
      <c r="G18" s="89">
        <f>C18+D18+E18+F18</f>
        <v>0</v>
      </c>
      <c r="H18" s="108"/>
      <c r="I18" s="108"/>
      <c r="J18" s="108"/>
      <c r="K18" s="108"/>
      <c r="L18" s="114"/>
      <c r="M18" s="110"/>
      <c r="N18" s="113"/>
    </row>
    <row r="19" spans="1:14" ht="18" customHeight="1">
      <c r="A19" s="93"/>
      <c r="B19" s="94" t="s">
        <v>63</v>
      </c>
      <c r="C19" s="95">
        <f>ROUNDDOWN(C18/3,1)</f>
        <v>0</v>
      </c>
      <c r="D19" s="96">
        <f>SUM(ROUNDDOWN(D18/6,1))</f>
        <v>0</v>
      </c>
      <c r="E19" s="96">
        <f>SUM(ROUNDDOWN(E18/20,1))</f>
        <v>0</v>
      </c>
      <c r="F19" s="96">
        <f>SUM(ROUNDDOWN(F18/30,1))</f>
        <v>0</v>
      </c>
      <c r="G19" s="97">
        <f>C19+D19+E19+F19+1</f>
        <v>1</v>
      </c>
      <c r="H19" s="96"/>
      <c r="I19" s="98">
        <f>G19+H19</f>
        <v>1</v>
      </c>
      <c r="J19" s="96"/>
      <c r="K19" s="98">
        <f>I19+J19</f>
        <v>1</v>
      </c>
      <c r="L19" s="99"/>
      <c r="M19" s="100"/>
      <c r="N19" s="106"/>
    </row>
    <row r="20" spans="1:14" ht="18" customHeight="1">
      <c r="A20" s="102" t="s">
        <v>70</v>
      </c>
      <c r="B20" s="87" t="s">
        <v>62</v>
      </c>
      <c r="C20" s="107"/>
      <c r="D20" s="108"/>
      <c r="E20" s="108"/>
      <c r="F20" s="108"/>
      <c r="G20" s="89">
        <f>C20+D20+E20+F20</f>
        <v>0</v>
      </c>
      <c r="H20" s="108"/>
      <c r="I20" s="108"/>
      <c r="J20" s="108"/>
      <c r="K20" s="108"/>
      <c r="L20" s="114"/>
      <c r="M20" s="110"/>
      <c r="N20" s="113"/>
    </row>
    <row r="21" spans="1:14" ht="18" customHeight="1">
      <c r="A21" s="93"/>
      <c r="B21" s="94" t="s">
        <v>63</v>
      </c>
      <c r="C21" s="95">
        <f>ROUNDDOWN(C20/3,1)</f>
        <v>0</v>
      </c>
      <c r="D21" s="96">
        <f>SUM(ROUNDDOWN(D20/6,1))</f>
        <v>0</v>
      </c>
      <c r="E21" s="96">
        <f>SUM(ROUNDDOWN(E20/20,1))</f>
        <v>0</v>
      </c>
      <c r="F21" s="96">
        <f>SUM(ROUNDDOWN(F20/30,1))</f>
        <v>0</v>
      </c>
      <c r="G21" s="97">
        <f>C21+D21+E21+F21+1</f>
        <v>1</v>
      </c>
      <c r="H21" s="96"/>
      <c r="I21" s="98">
        <f>G21+H21</f>
        <v>1</v>
      </c>
      <c r="J21" s="96"/>
      <c r="K21" s="98">
        <f>I21+J21</f>
        <v>1</v>
      </c>
      <c r="L21" s="99"/>
      <c r="M21" s="100"/>
      <c r="N21" s="106"/>
    </row>
    <row r="22" spans="1:14" ht="18" customHeight="1">
      <c r="A22" s="102" t="s">
        <v>71</v>
      </c>
      <c r="B22" s="87" t="s">
        <v>62</v>
      </c>
      <c r="C22" s="107"/>
      <c r="D22" s="108"/>
      <c r="E22" s="108"/>
      <c r="F22" s="108"/>
      <c r="G22" s="89">
        <f>C22+D22+E22+F22</f>
        <v>0</v>
      </c>
      <c r="H22" s="108"/>
      <c r="I22" s="108"/>
      <c r="J22" s="108"/>
      <c r="K22" s="115"/>
      <c r="L22" s="114"/>
      <c r="M22" s="110"/>
      <c r="N22" s="113"/>
    </row>
    <row r="23" spans="1:14" ht="18" customHeight="1">
      <c r="A23" s="93"/>
      <c r="B23" s="94" t="s">
        <v>63</v>
      </c>
      <c r="C23" s="95">
        <f>ROUNDDOWN(C22/3,1)</f>
        <v>0</v>
      </c>
      <c r="D23" s="96">
        <f>SUM(ROUNDDOWN(D22/6,1))</f>
        <v>0</v>
      </c>
      <c r="E23" s="96">
        <f>SUM(ROUNDDOWN(E22/20,1))</f>
        <v>0</v>
      </c>
      <c r="F23" s="96">
        <f>SUM(ROUNDDOWN(F22/30,1))</f>
        <v>0</v>
      </c>
      <c r="G23" s="97">
        <f>C23+D23+E23+F23+1</f>
        <v>1</v>
      </c>
      <c r="H23" s="96"/>
      <c r="I23" s="98">
        <f>G23+H23</f>
        <v>1</v>
      </c>
      <c r="J23" s="96"/>
      <c r="K23" s="98">
        <f>I23+J23</f>
        <v>1</v>
      </c>
      <c r="L23" s="99"/>
      <c r="M23" s="100"/>
      <c r="N23" s="106"/>
    </row>
    <row r="24" spans="1:14" ht="18" customHeight="1">
      <c r="A24" s="102" t="s">
        <v>72</v>
      </c>
      <c r="B24" s="87" t="s">
        <v>62</v>
      </c>
      <c r="C24" s="107"/>
      <c r="D24" s="108"/>
      <c r="E24" s="108"/>
      <c r="F24" s="108"/>
      <c r="G24" s="89">
        <f>C24+D24+E24+F24</f>
        <v>0</v>
      </c>
      <c r="H24" s="108"/>
      <c r="I24" s="108"/>
      <c r="J24" s="108"/>
      <c r="K24" s="115"/>
      <c r="L24" s="114"/>
      <c r="M24" s="110"/>
      <c r="N24" s="111"/>
    </row>
    <row r="25" spans="1:14" ht="18" customHeight="1">
      <c r="A25" s="93"/>
      <c r="B25" s="94" t="s">
        <v>63</v>
      </c>
      <c r="C25" s="95">
        <f>ROUNDDOWN(C24/3,1)</f>
        <v>0</v>
      </c>
      <c r="D25" s="96">
        <f>SUM(ROUNDDOWN(D24/6,1))</f>
        <v>0</v>
      </c>
      <c r="E25" s="96">
        <f>SUM(ROUNDDOWN(E24/20,1))</f>
        <v>0</v>
      </c>
      <c r="F25" s="96">
        <f>SUM(ROUNDDOWN(F24/30,1))</f>
        <v>0</v>
      </c>
      <c r="G25" s="97">
        <f>C25+D25+E25+F25+1</f>
        <v>1</v>
      </c>
      <c r="H25" s="96"/>
      <c r="I25" s="98">
        <f>G25+H25</f>
        <v>1</v>
      </c>
      <c r="J25" s="96"/>
      <c r="K25" s="98">
        <f>I25+J25</f>
        <v>1</v>
      </c>
      <c r="L25" s="99"/>
      <c r="M25" s="100"/>
      <c r="N25" s="106"/>
    </row>
    <row r="26" spans="1:14" ht="18" customHeight="1">
      <c r="A26" s="102" t="s">
        <v>73</v>
      </c>
      <c r="B26" s="87" t="s">
        <v>62</v>
      </c>
      <c r="C26" s="107"/>
      <c r="D26" s="108"/>
      <c r="E26" s="108"/>
      <c r="F26" s="108"/>
      <c r="G26" s="89">
        <f>C26+D26+E26+F26</f>
        <v>0</v>
      </c>
      <c r="H26" s="108"/>
      <c r="I26" s="108"/>
      <c r="J26" s="108"/>
      <c r="K26" s="115"/>
      <c r="L26" s="114"/>
      <c r="M26" s="110"/>
      <c r="N26" s="111"/>
    </row>
    <row r="27" spans="1:14" ht="18" customHeight="1">
      <c r="A27" s="93"/>
      <c r="B27" s="94" t="s">
        <v>63</v>
      </c>
      <c r="C27" s="95">
        <f>ROUNDDOWN(C26/3,1)</f>
        <v>0</v>
      </c>
      <c r="D27" s="96">
        <f>SUM(ROUNDDOWN(D26/6,1))</f>
        <v>0</v>
      </c>
      <c r="E27" s="96">
        <f>SUM(ROUNDDOWN(E26/20,1))</f>
        <v>0</v>
      </c>
      <c r="F27" s="96">
        <f>SUM(ROUNDDOWN(F26/30,1))</f>
        <v>0</v>
      </c>
      <c r="G27" s="97">
        <f>C27+D27+E27+F27+1</f>
        <v>1</v>
      </c>
      <c r="H27" s="96"/>
      <c r="I27" s="98">
        <f>G27+H27</f>
        <v>1</v>
      </c>
      <c r="J27" s="96"/>
      <c r="K27" s="98">
        <f>I27+J27</f>
        <v>1</v>
      </c>
      <c r="L27" s="99"/>
      <c r="M27" s="116"/>
      <c r="N27" s="106"/>
    </row>
    <row r="28" spans="1:14" ht="18" customHeight="1">
      <c r="A28" s="102" t="s">
        <v>74</v>
      </c>
      <c r="B28" s="87" t="s">
        <v>62</v>
      </c>
      <c r="C28" s="107"/>
      <c r="D28" s="108"/>
      <c r="E28" s="108"/>
      <c r="F28" s="108"/>
      <c r="G28" s="89">
        <f>C28+D28+E28+F28</f>
        <v>0</v>
      </c>
      <c r="H28" s="108"/>
      <c r="I28" s="108"/>
      <c r="J28" s="108"/>
      <c r="K28" s="115"/>
      <c r="L28" s="114"/>
      <c r="M28" s="110"/>
      <c r="N28" s="111"/>
    </row>
    <row r="29" spans="1:14" ht="18" customHeight="1">
      <c r="A29" s="117"/>
      <c r="B29" s="94" t="s">
        <v>63</v>
      </c>
      <c r="C29" s="95">
        <f>ROUNDDOWN(C28/3,1)</f>
        <v>0</v>
      </c>
      <c r="D29" s="96">
        <f>SUM(ROUNDDOWN(D28/6,1))</f>
        <v>0</v>
      </c>
      <c r="E29" s="96">
        <f>SUM(ROUNDDOWN(E28/20,1))</f>
        <v>0</v>
      </c>
      <c r="F29" s="96">
        <f>SUM(ROUNDDOWN(F28/30,1))</f>
        <v>0</v>
      </c>
      <c r="G29" s="97">
        <f>C29+D29+E29+F29+1</f>
        <v>1</v>
      </c>
      <c r="H29" s="96"/>
      <c r="I29" s="98">
        <f>G29+H29</f>
        <v>1</v>
      </c>
      <c r="J29" s="96"/>
      <c r="K29" s="98">
        <f>I29+J29</f>
        <v>1</v>
      </c>
      <c r="L29" s="99"/>
      <c r="M29" s="100"/>
      <c r="N29" s="118"/>
    </row>
    <row r="30" spans="1:14" ht="16.5" customHeight="1" thickBot="1">
      <c r="A30" s="119"/>
      <c r="B30" s="120"/>
      <c r="C30" s="121"/>
      <c r="D30" s="121"/>
      <c r="E30" s="121"/>
      <c r="F30" s="121"/>
      <c r="G30" s="122"/>
      <c r="H30" s="121"/>
      <c r="I30" s="123"/>
      <c r="J30" s="121"/>
      <c r="K30" s="123"/>
      <c r="L30" s="124"/>
      <c r="M30" s="125"/>
      <c r="N30" s="126"/>
    </row>
    <row r="31" spans="1:14" ht="19.5" customHeight="1" thickTop="1">
      <c r="A31" s="127"/>
      <c r="B31" s="128" t="s">
        <v>62</v>
      </c>
      <c r="C31" s="129" t="s">
        <v>75</v>
      </c>
      <c r="D31" s="130" t="s">
        <v>76</v>
      </c>
      <c r="E31" s="131" t="s">
        <v>77</v>
      </c>
      <c r="F31" s="131" t="s">
        <v>47</v>
      </c>
      <c r="G31" s="131" t="s">
        <v>78</v>
      </c>
      <c r="H31" s="132" t="s">
        <v>79</v>
      </c>
      <c r="I31" s="133" t="s">
        <v>80</v>
      </c>
      <c r="J31" s="134"/>
      <c r="K31" s="135" t="s">
        <v>81</v>
      </c>
      <c r="L31" s="136"/>
      <c r="M31" s="137"/>
      <c r="N31" s="137"/>
    </row>
    <row r="32" spans="1:14" ht="19.5" customHeight="1">
      <c r="A32" s="138" t="s">
        <v>82</v>
      </c>
      <c r="B32" s="139">
        <v>73</v>
      </c>
      <c r="C32" s="140">
        <v>1</v>
      </c>
      <c r="D32" s="140">
        <v>2.6</v>
      </c>
      <c r="E32" s="141">
        <v>3.5</v>
      </c>
      <c r="F32" s="141">
        <v>0.5</v>
      </c>
      <c r="G32" s="141">
        <v>1</v>
      </c>
      <c r="H32" s="141">
        <v>1</v>
      </c>
      <c r="I32" s="142">
        <f>C32+D32+E32+F32+G32+H32</f>
        <v>9.6</v>
      </c>
      <c r="J32" s="143"/>
      <c r="K32" s="144"/>
      <c r="L32" s="136"/>
      <c r="M32" s="137"/>
      <c r="N32" s="137"/>
    </row>
    <row r="33" spans="1:14" ht="20.25" customHeight="1">
      <c r="A33" s="145" t="s">
        <v>83</v>
      </c>
      <c r="B33" s="146" t="s">
        <v>63</v>
      </c>
      <c r="C33" s="147">
        <v>1</v>
      </c>
      <c r="D33" s="147">
        <v>3</v>
      </c>
      <c r="E33" s="148">
        <v>4</v>
      </c>
      <c r="F33" s="148">
        <v>1</v>
      </c>
      <c r="G33" s="148">
        <v>2</v>
      </c>
      <c r="H33" s="148">
        <v>1</v>
      </c>
      <c r="I33" s="149">
        <f>SUM(C33:H33)</f>
        <v>12</v>
      </c>
      <c r="J33" s="150"/>
      <c r="K33" s="151">
        <v>1</v>
      </c>
      <c r="L33" s="136"/>
      <c r="M33" s="137"/>
      <c r="N33" s="137"/>
    </row>
    <row r="34" ht="3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3">
    <mergeCell ref="I31:J31"/>
    <mergeCell ref="I32:J32"/>
    <mergeCell ref="I33:J33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N1"/>
    <mergeCell ref="J3:K3"/>
    <mergeCell ref="N3:N4"/>
    <mergeCell ref="C4:C5"/>
    <mergeCell ref="D4:D5"/>
    <mergeCell ref="E4:E5"/>
    <mergeCell ref="F4:F5"/>
    <mergeCell ref="G4:G5"/>
  </mergeCells>
  <printOptions/>
  <pageMargins left="0.77" right="0.36" top="0.24" bottom="0.28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高畑聖治</dc:creator>
  <cp:keywords/>
  <dc:description/>
  <cp:lastModifiedBy>kansa</cp:lastModifiedBy>
  <cp:lastPrinted>2009-10-07T02:08:17Z</cp:lastPrinted>
  <dcterms:created xsi:type="dcterms:W3CDTF">2009-10-07T01:13:47Z</dcterms:created>
  <dcterms:modified xsi:type="dcterms:W3CDTF">2016-06-10T04:53:33Z</dcterms:modified>
  <cp:category/>
  <cp:version/>
  <cp:contentType/>
  <cp:contentStatus/>
</cp:coreProperties>
</file>